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/>
  <xr:revisionPtr revIDLastSave="0" documentId="8_{97D3D1AD-E058-40E3-9679-411650863146}" xr6:coauthVersionLast="45" xr6:coauthVersionMax="45" xr10:uidLastSave="{00000000-0000-0000-0000-000000000000}"/>
  <bookViews>
    <workbookView xWindow="1725" yWindow="1725" windowWidth="7695" windowHeight="13335" activeTab="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8" l="1"/>
  <c r="G98" i="8"/>
  <c r="D98" i="8"/>
  <c r="J96" i="8"/>
  <c r="G96" i="8"/>
  <c r="D96" i="8"/>
  <c r="J95" i="8"/>
  <c r="G95" i="8"/>
  <c r="D95" i="8"/>
  <c r="J94" i="8"/>
  <c r="D94" i="8"/>
  <c r="J93" i="8"/>
  <c r="G93" i="8"/>
  <c r="D93" i="8"/>
  <c r="J92" i="8"/>
  <c r="G92" i="8"/>
  <c r="D92" i="8"/>
  <c r="J91" i="8"/>
  <c r="G91" i="8"/>
  <c r="D91" i="8"/>
  <c r="J90" i="8"/>
  <c r="G90" i="8"/>
  <c r="D90" i="8"/>
  <c r="J89" i="8"/>
  <c r="G89" i="8"/>
  <c r="D89" i="8"/>
  <c r="J87" i="8"/>
  <c r="G87" i="8"/>
  <c r="D87" i="8"/>
  <c r="J86" i="8"/>
  <c r="G86" i="8"/>
  <c r="D86" i="8"/>
  <c r="J85" i="8"/>
  <c r="G85" i="8"/>
  <c r="D85" i="8"/>
  <c r="J84" i="8"/>
  <c r="G84" i="8"/>
  <c r="D84" i="8"/>
  <c r="J81" i="8"/>
  <c r="G81" i="8"/>
  <c r="D81" i="8"/>
  <c r="J80" i="8"/>
  <c r="G80" i="8"/>
  <c r="D80" i="8"/>
  <c r="J79" i="8"/>
  <c r="D79" i="8"/>
  <c r="J78" i="8"/>
  <c r="G78" i="8"/>
  <c r="D78" i="8"/>
  <c r="J77" i="8"/>
  <c r="G77" i="8"/>
  <c r="D77" i="8"/>
  <c r="J74" i="8"/>
  <c r="G74" i="8"/>
  <c r="D74" i="8"/>
  <c r="J72" i="8"/>
  <c r="G72" i="8"/>
  <c r="D72" i="8"/>
  <c r="J71" i="8"/>
  <c r="G71" i="8"/>
  <c r="D71" i="8"/>
  <c r="J69" i="8" l="1"/>
  <c r="G69" i="8"/>
  <c r="D69" i="8"/>
  <c r="J65" i="8"/>
  <c r="G65" i="8"/>
  <c r="D65" i="8"/>
  <c r="J64" i="8"/>
  <c r="G64" i="8"/>
  <c r="D64" i="8"/>
  <c r="J56" i="8"/>
  <c r="G56" i="8"/>
  <c r="D56" i="8"/>
  <c r="J53" i="8"/>
  <c r="G53" i="8"/>
  <c r="D53" i="8"/>
  <c r="J52" i="8"/>
  <c r="D52" i="8"/>
  <c r="J41" i="8"/>
  <c r="G41" i="8"/>
  <c r="D41" i="8"/>
  <c r="J40" i="8"/>
  <c r="D40" i="8"/>
  <c r="J36" i="8" l="1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J30" i="8"/>
  <c r="D30" i="8"/>
  <c r="J27" i="8"/>
  <c r="G27" i="8"/>
  <c r="D27" i="8"/>
  <c r="J25" i="8"/>
  <c r="D25" i="8"/>
  <c r="J23" i="8"/>
  <c r="D23" i="8"/>
  <c r="J18" i="8" l="1"/>
  <c r="G18" i="8"/>
  <c r="D18" i="8"/>
  <c r="J15" i="8"/>
  <c r="G15" i="8"/>
  <c r="D15" i="8"/>
  <c r="J13" i="8"/>
  <c r="D13" i="8"/>
  <c r="J11" i="8"/>
  <c r="G11" i="8"/>
  <c r="D11" i="8"/>
  <c r="J10" i="8"/>
  <c r="G10" i="8"/>
  <c r="D10" i="8"/>
  <c r="J8" i="8"/>
  <c r="G8" i="8"/>
  <c r="D8" i="8"/>
  <c r="J7" i="8"/>
  <c r="G7" i="8"/>
  <c r="D7" i="8"/>
  <c r="P33" i="14" l="1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J34" i="9"/>
  <c r="G34" i="9"/>
  <c r="D34" i="9"/>
  <c r="J32" i="9"/>
  <c r="G32" i="9"/>
  <c r="D32" i="9"/>
  <c r="J31" i="9"/>
  <c r="D31" i="9"/>
  <c r="J30" i="9"/>
  <c r="D30" i="9"/>
  <c r="J29" i="9"/>
  <c r="D29" i="9"/>
  <c r="J28" i="9"/>
  <c r="D28" i="9"/>
  <c r="J26" i="9"/>
  <c r="D26" i="9"/>
  <c r="J25" i="9"/>
  <c r="D25" i="9"/>
  <c r="J24" i="9"/>
  <c r="D24" i="9"/>
  <c r="J23" i="9"/>
  <c r="G23" i="9"/>
  <c r="D23" i="9"/>
  <c r="J22" i="9"/>
  <c r="D22" i="9"/>
  <c r="J21" i="9"/>
  <c r="D21" i="9"/>
  <c r="J20" i="9"/>
  <c r="G20" i="9"/>
  <c r="D20" i="9"/>
  <c r="J19" i="9"/>
  <c r="D19" i="9"/>
  <c r="J18" i="9"/>
  <c r="G18" i="9"/>
  <c r="D18" i="9"/>
  <c r="J16" i="9"/>
  <c r="D16" i="9"/>
  <c r="J15" i="9"/>
  <c r="D15" i="9"/>
  <c r="J13" i="9"/>
  <c r="D13" i="9"/>
  <c r="J11" i="9"/>
  <c r="G11" i="9"/>
  <c r="D11" i="9"/>
  <c r="J10" i="9"/>
  <c r="D10" i="9"/>
  <c r="J9" i="9"/>
  <c r="G9" i="9"/>
  <c r="D9" i="9"/>
  <c r="J8" i="9"/>
  <c r="G8" i="9"/>
  <c r="D8" i="9"/>
  <c r="J34" i="10"/>
  <c r="G34" i="10"/>
  <c r="D34" i="10"/>
  <c r="J30" i="10"/>
  <c r="D30" i="10"/>
  <c r="J29" i="10"/>
  <c r="D29" i="10"/>
  <c r="J28" i="10"/>
  <c r="D28" i="10"/>
  <c r="J26" i="10"/>
  <c r="D26" i="10"/>
  <c r="J25" i="10"/>
  <c r="D25" i="10"/>
  <c r="J24" i="10"/>
  <c r="D24" i="10"/>
  <c r="J23" i="10"/>
  <c r="G23" i="10"/>
  <c r="D23" i="10"/>
  <c r="J22" i="10"/>
  <c r="D22" i="10"/>
  <c r="J21" i="10"/>
  <c r="D21" i="10"/>
  <c r="J20" i="10"/>
  <c r="G20" i="10"/>
  <c r="D20" i="10"/>
  <c r="J18" i="10"/>
  <c r="G18" i="10"/>
  <c r="D18" i="10"/>
  <c r="J16" i="10"/>
  <c r="G16" i="10"/>
  <c r="D16" i="10"/>
  <c r="J15" i="10"/>
  <c r="D15" i="10"/>
  <c r="J14" i="10"/>
  <c r="D14" i="10"/>
  <c r="D12" i="10"/>
  <c r="J11" i="10"/>
  <c r="D11" i="10"/>
  <c r="J10" i="10"/>
  <c r="D10" i="10"/>
  <c r="J9" i="10"/>
  <c r="G9" i="10"/>
  <c r="D9" i="10"/>
  <c r="J8" i="10"/>
  <c r="G8" i="10"/>
  <c r="D8" i="10"/>
  <c r="J34" i="7"/>
  <c r="G34" i="7"/>
  <c r="D34" i="7"/>
  <c r="J32" i="7"/>
  <c r="D32" i="7"/>
  <c r="J31" i="7"/>
  <c r="D31" i="7"/>
  <c r="J30" i="7"/>
  <c r="D30" i="7"/>
  <c r="J29" i="7"/>
  <c r="D29" i="7"/>
  <c r="J28" i="7"/>
  <c r="G28" i="7"/>
  <c r="D28" i="7"/>
  <c r="J26" i="7"/>
  <c r="D26" i="7"/>
  <c r="J25" i="7"/>
  <c r="D25" i="7"/>
  <c r="J24" i="7"/>
  <c r="D24" i="7"/>
  <c r="J23" i="7"/>
  <c r="D23" i="7"/>
  <c r="J22" i="7"/>
  <c r="D22" i="7"/>
  <c r="J21" i="7"/>
  <c r="D21" i="7"/>
  <c r="J20" i="7"/>
  <c r="D20" i="7"/>
  <c r="J19" i="7"/>
  <c r="J18" i="7"/>
  <c r="D18" i="7"/>
  <c r="J17" i="7"/>
  <c r="D17" i="7"/>
  <c r="J16" i="7"/>
  <c r="G16" i="7"/>
  <c r="D16" i="7"/>
  <c r="J15" i="7"/>
  <c r="D15" i="7"/>
  <c r="J14" i="7"/>
  <c r="D14" i="7"/>
  <c r="J13" i="7"/>
  <c r="D13" i="7"/>
  <c r="J12" i="7"/>
  <c r="D12" i="7"/>
  <c r="J11" i="7"/>
  <c r="G11" i="7"/>
  <c r="D11" i="7"/>
  <c r="J10" i="7"/>
  <c r="D10" i="7"/>
  <c r="J9" i="7"/>
  <c r="D9" i="7"/>
  <c r="J34" i="12"/>
  <c r="G34" i="12"/>
  <c r="D34" i="12"/>
  <c r="J32" i="12"/>
  <c r="G32" i="12"/>
  <c r="D32" i="12"/>
  <c r="J31" i="12"/>
  <c r="D31" i="12"/>
  <c r="J30" i="12"/>
  <c r="D30" i="12"/>
  <c r="J29" i="12"/>
  <c r="D29" i="12"/>
  <c r="J28" i="12"/>
  <c r="G28" i="12"/>
  <c r="D28" i="12"/>
  <c r="J27" i="12"/>
  <c r="D27" i="12"/>
  <c r="J26" i="12"/>
  <c r="D26" i="12"/>
  <c r="J25" i="12"/>
  <c r="G25" i="12"/>
  <c r="D25" i="12"/>
  <c r="J24" i="12"/>
  <c r="G24" i="12"/>
  <c r="D24" i="12"/>
  <c r="J23" i="12"/>
  <c r="G23" i="12"/>
  <c r="D23" i="12"/>
  <c r="J22" i="12"/>
  <c r="D22" i="12"/>
  <c r="J21" i="12"/>
  <c r="D21" i="12"/>
  <c r="J20" i="12"/>
  <c r="G20" i="12"/>
  <c r="D20" i="12"/>
  <c r="J19" i="12"/>
  <c r="D19" i="12"/>
  <c r="J18" i="12"/>
  <c r="D18" i="12"/>
  <c r="J17" i="12"/>
  <c r="D17" i="12"/>
  <c r="J16" i="12"/>
  <c r="D16" i="12"/>
  <c r="J15" i="12"/>
  <c r="D15" i="12"/>
  <c r="J14" i="12"/>
  <c r="D14" i="12"/>
  <c r="J13" i="12"/>
  <c r="D13" i="12"/>
  <c r="J12" i="12"/>
  <c r="D12" i="12"/>
  <c r="J11" i="12"/>
  <c r="G11" i="12"/>
  <c r="D11" i="12"/>
  <c r="J10" i="12"/>
  <c r="D10" i="12"/>
  <c r="J9" i="12"/>
  <c r="D9" i="12"/>
  <c r="J8" i="12"/>
  <c r="G8" i="12"/>
  <c r="D8" i="12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3" i="6"/>
  <c r="J7" i="6"/>
  <c r="G8" i="6"/>
  <c r="G9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24" i="6"/>
  <c r="G25" i="6"/>
  <c r="G26" i="6"/>
  <c r="G27" i="6"/>
  <c r="G28" i="6"/>
  <c r="G29" i="6"/>
  <c r="G30" i="6"/>
  <c r="G31" i="6"/>
  <c r="G33" i="6"/>
  <c r="G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3" i="6"/>
  <c r="D7" i="6"/>
  <c r="J34" i="13" l="1"/>
  <c r="G34" i="13"/>
  <c r="D34" i="13"/>
  <c r="J32" i="13"/>
  <c r="D32" i="13"/>
  <c r="J31" i="13"/>
  <c r="G31" i="13"/>
  <c r="D31" i="13"/>
  <c r="J30" i="13"/>
  <c r="G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G24" i="13"/>
  <c r="D24" i="13"/>
  <c r="J23" i="13"/>
  <c r="G23" i="13"/>
  <c r="D23" i="13"/>
  <c r="J22" i="13"/>
  <c r="G22" i="13"/>
  <c r="D22" i="13"/>
  <c r="J21" i="13"/>
  <c r="G21" i="13"/>
  <c r="D21" i="13"/>
  <c r="J20" i="13"/>
  <c r="G20" i="13"/>
  <c r="D20" i="13"/>
  <c r="J19" i="13"/>
  <c r="G19" i="13"/>
  <c r="D19" i="13"/>
  <c r="J18" i="13"/>
  <c r="G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3" i="13"/>
  <c r="D13" i="13"/>
  <c r="J12" i="13"/>
  <c r="G12" i="13"/>
  <c r="D12" i="13"/>
  <c r="J11" i="13"/>
  <c r="G11" i="13"/>
  <c r="D11" i="13"/>
  <c r="J10" i="13"/>
  <c r="G10" i="13"/>
  <c r="D10" i="13"/>
  <c r="J9" i="13"/>
  <c r="G9" i="13"/>
  <c r="D9" i="13"/>
  <c r="J8" i="13"/>
  <c r="G8" i="13"/>
  <c r="D8" i="13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4"/>
  <c r="G7" i="3"/>
  <c r="G8" i="3"/>
  <c r="G9" i="3"/>
  <c r="G10" i="3"/>
  <c r="G11" i="3"/>
  <c r="G12" i="3"/>
  <c r="G13" i="3"/>
  <c r="G14" i="3"/>
  <c r="D8" i="3"/>
  <c r="D9" i="3"/>
  <c r="D10" i="3"/>
  <c r="D11" i="3"/>
  <c r="D12" i="3"/>
  <c r="D13" i="3"/>
  <c r="D14" i="3"/>
  <c r="D7" i="3"/>
  <c r="M35" i="1" l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<sst xmlns="http://schemas.openxmlformats.org/spreadsheetml/2006/main" count="817" uniqueCount="336">
  <si>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</si>
  <si>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</si>
  <si>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</si>
  <si>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</si>
  <si>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</si>
  <si>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</si>
  <si>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</si>
  <si>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</si>
  <si>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</si>
  <si>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</si>
  <si>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</si>
  <si>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</si>
  <si>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</si>
  <si>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</si>
  <si>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</si>
  <si>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</si>
  <si>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</si>
  <si>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</si>
  <si>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</si>
  <si>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</si>
  <si>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</si>
  <si>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</si>
  <si>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</si>
  <si>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</si>
  <si>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</si>
  <si>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</si>
  <si>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</si>
  <si>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</si>
  <si>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</si>
  <si>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</si>
  <si>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</si>
  <si>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</si>
  <si>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</si>
  <si>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</si>
  <si>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</si>
  <si>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</si>
  <si>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</si>
  <si>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</si>
  <si>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</si>
  <si>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</si>
  <si>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</si>
  <si>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</si>
  <si>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</si>
  <si>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</si>
  <si>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</si>
  <si>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</si>
  <si>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</si>
  <si>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</si>
  <si>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</si>
  <si>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</si>
  <si>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</si>
  <si>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</si>
  <si>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</si>
  <si>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</si>
  <si>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</si>
  <si>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</si>
  <si>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</si>
  <si>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</si>
  <si>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</si>
  <si>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</si>
  <si>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</si>
  <si>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</si>
  <si>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</si>
  <si>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</si>
  <si>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</si>
  <si>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</si>
  <si>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</si>
  <si>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</si>
  <si>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</si>
  <si>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</si>
  <si>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</si>
  <si>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</si>
  <si>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</si>
  <si>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</si>
  <si>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</si>
  <si>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</si>
  <si>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</si>
  <si>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</si>
  <si>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</si>
  <si>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</si>
  <si>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</si>
  <si>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</si>
  <si>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</si>
  <si>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</si>
  <si>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</si>
  <si>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</si>
  <si>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</si>
  <si>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</si>
  <si>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</si>
  <si>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</si>
  <si>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</si>
  <si>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</si>
  <si>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</si>
  <si>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</si>
  <si>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</si>
  <si>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</si>
  <si>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</si>
  <si>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</si>
  <si>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</si>
  <si>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</si>
  <si>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</si>
  <si>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</si>
  <si>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</si>
  <si>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</si>
  <si>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</si>
  <si>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</si>
  <si>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</si>
  <si>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</si>
  <si>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M-05 Київ -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</si>
  <si>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</si>
  <si>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</si>
  <si>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</si>
  <si>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</si>
  <si>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</si>
  <si>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</si>
  <si>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</si>
  <si>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</si>
  <si>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</si>
  <si>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</si>
  <si>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</si>
  <si>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</si>
  <si>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</si>
  <si>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</si>
  <si>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</si>
  <si>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</si>
  <si>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</si>
  <si>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</si>
  <si>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</si>
  <si>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</si>
  <si>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</si>
  <si>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</si>
  <si>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</si>
  <si>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</si>
  <si>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</si>
  <si>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</si>
  <si>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</si>
  <si>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</si>
  <si>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</si>
  <si>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</si>
  <si>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</si>
  <si>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</si>
  <si>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</si>
  <si>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</si>
  <si>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</si>
  <si>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</si>
  <si>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</si>
  <si>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</si>
  <si>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</si>
  <si>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</si>
  <si>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</si>
  <si>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</si>
  <si>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</si>
  <si>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</si>
  <si>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</si>
  <si>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</si>
  <si>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</si>
  <si>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</si>
  <si>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</si>
  <si>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</si>
  <si>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</si>
  <si>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</si>
  <si>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</si>
  <si>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</si>
  <si>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</si>
  <si>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</si>
  <si>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</si>
  <si>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</si>
  <si>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</si>
  <si>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</si>
  <si>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</si>
  <si>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</si>
  <si>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</si>
  <si>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</si>
  <si>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</si>
  <si>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</si>
  <si>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</si>
  <si>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</si>
  <si>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</si>
  <si>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</si>
  <si>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</si>
  <si>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</si>
  <si>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</si>
  <si>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</si>
  <si>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</si>
  <si>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</si>
  <si>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</si>
  <si>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</si>
  <si>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</si>
  <si>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</si>
  <si>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</si>
  <si>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</si>
  <si>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</si>
  <si>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</si>
  <si>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</si>
  <si>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</si>
  <si>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</si>
  <si>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</si>
  <si>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</si>
  <si>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</si>
  <si>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</si>
  <si>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</si>
  <si>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</si>
  <si>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</si>
  <si>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</si>
  <si>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</si>
  <si>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</si>
  <si>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</si>
  <si>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</si>
  <si>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</si>
  <si>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</si>
  <si>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</si>
  <si>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</si>
  <si>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</si>
  <si>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</si>
  <si>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</si>
  <si>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</si>
  <si>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</si>
  <si>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</si>
  <si>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</si>
  <si>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</si>
  <si>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</si>
  <si>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</si>
  <si>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</si>
  <si>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</si>
  <si>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</si>
  <si>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</si>
  <si>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</si>
  <si>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</si>
  <si>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</si>
  <si>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</si>
  <si>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</si>
  <si>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</si>
  <si>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</si>
  <si>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</si>
  <si>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</si>
  <si>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</si>
  <si>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</si>
  <si>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</si>
  <si>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</si>
  <si>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</si>
  <si>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</si>
  <si>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</si>
  <si>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</si>
  <si>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</si>
  <si>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</si>
  <si>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</si>
  <si>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</si>
  <si>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</si>
  <si>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</si>
  <si>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</si>
  <si>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</si>
  <si>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</si>
  <si>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</si>
  <si>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 xml:space="preserve"> ДТП з загиблими та/або травмованими, скоєні за умов незадовільного стану доріг</t>
  </si>
  <si>
    <t>ДТП з загиблими та/або травмованими, скоєні за умов незадовільного стану вулиць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</si>
  <si>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</si>
  <si>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</si>
  <si>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</si>
  <si>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</si>
  <si>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</si>
  <si>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</si>
  <si>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</si>
  <si>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</si>
  <si>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</si>
  <si>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2021</t>
  </si>
  <si>
    <t>М-03-01 Під’їзд до м. Харків</t>
  </si>
  <si>
    <t>М-03-03 Під’їзд до м. Полтави</t>
  </si>
  <si>
    <t>M-04-01 Обхід м. Дніпро</t>
  </si>
  <si>
    <t>M-04-02 Під’їзд до м. Луганська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</si>
  <si>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</si>
  <si>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</si>
  <si>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</si>
  <si>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</si>
  <si>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M-12-03 Під`їзд до аеропорту Хмельницький</t>
  </si>
  <si>
    <t>M-18-01 Під`їзд до Міжнародного аеропорту ""Харків</t>
  </si>
  <si>
    <t>M-21-01 під`їзд до м. Бердичева</t>
  </si>
  <si>
    <t>M-21-02 під`їзд до м. Калинівка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</si>
  <si>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</si>
  <si>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</si>
  <si>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</si>
  <si>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M-28-01 Обхід м. Одеси</t>
  </si>
  <si>
    <t>M-28-02 Під'їзд до порту “Южний”</t>
  </si>
  <si>
    <t>M-28-03 Під'їзд до нафтового термінала</t>
  </si>
  <si>
    <t>M-29-01 Під'їзд до М-18</t>
  </si>
  <si>
    <t>H-02-01 Під’їзд до м. Канева</t>
  </si>
  <si>
    <t>H-03-01 Обхід м. Дунаївців</t>
  </si>
  <si>
    <t>H-03-02 Обхід м. Старокостянтинова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</si>
  <si>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</si>
  <si>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</si>
  <si>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</si>
  <si>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</si>
  <si>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</si>
  <si>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</si>
  <si>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</si>
  <si>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</si>
  <si>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</si>
  <si>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</si>
  <si>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</si>
  <si>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</si>
  <si>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</si>
  <si>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</si>
  <si>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</si>
  <si>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</si>
  <si>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</si>
  <si>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</si>
  <si>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</si>
  <si>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</si>
  <si>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</si>
  <si>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</si>
  <si>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</si>
  <si>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</si>
  <si>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</si>
  <si>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M-06-04 Під`їзд до м. Ужгород</t>
  </si>
  <si>
    <t>M-06-05 Західний під`їзд до м. Рівного</t>
  </si>
  <si>
    <t>M-06-06 Південний підхід до м. Рівного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</si>
  <si>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</si>
  <si>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</si>
  <si>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</si>
  <si>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</si>
  <si>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</si>
  <si>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</si>
  <si>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</si>
  <si>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</si>
  <si>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</si>
  <si>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</si>
  <si>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</si>
  <si>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</si>
  <si>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14. ДТП з загиблими та/або травмованими , скоєні за умов незадовільного стану доріг</t>
  </si>
  <si>
    <t>15. ДТП з загиблими та/або травмованими , скоєні за умов незадовільного стану вулиць</t>
  </si>
  <si>
    <t>ВСЬОГО по Україні</t>
  </si>
  <si>
    <t xml:space="preserve">за період з 01.01.2021 по 30.11.2021 </t>
  </si>
  <si>
    <t>за листопад 2021 року</t>
  </si>
  <si>
    <t xml:space="preserve">          </t>
  </si>
  <si>
    <t>за період з 01.01.2021 по 30.11.2021</t>
  </si>
  <si>
    <t>ріст</t>
  </si>
  <si>
    <t>зниж.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</si>
</sst>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sz val="11"/>
      <color indexed="57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Arial Cyr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</borders>
  <cellStyleXfs count="76">
    <xf numFmtId="0" fontId="0" fillId="0" borderId="0"/>
    <xf numFmtId="0" fontId="3" fillId="0" borderId="0" applyFill="0" applyAlignment="0" applyProtection="0">
      <alignment horizontal="center" vertical="center" wrapText="1"/>
    </xf>
    <xf numFmtId="0" fontId="10" fillId="0" borderId="0" applyNumberForma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2" fillId="0" borderId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6" fillId="10" borderId="43" applyNumberFormat="0" applyAlignment="0" applyProtection="0"/>
    <xf numFmtId="0" fontId="37" fillId="0" borderId="45" applyNumberFormat="0" applyFill="0" applyAlignment="0" applyProtection="0"/>
    <xf numFmtId="0" fontId="38" fillId="7" borderId="0" applyNumberFormat="0" applyBorder="0" applyAlignment="0" applyProtection="0"/>
    <xf numFmtId="0" fontId="3" fillId="11" borderId="46" applyNumberFormat="0" applyFont="0" applyAlignment="0" applyProtection="0"/>
    <xf numFmtId="0" fontId="39" fillId="10" borderId="44" applyNumberFormat="0" applyAlignment="0" applyProtection="0"/>
    <xf numFmtId="0" fontId="40" fillId="0" borderId="0" applyNumberFormat="0" applyFill="0" applyBorder="0" applyAlignment="0" applyProtection="0"/>
    <xf numFmtId="0" fontId="45" fillId="0" borderId="0"/>
    <xf numFmtId="0" fontId="45" fillId="0" borderId="0"/>
    <xf numFmtId="0" fontId="47" fillId="0" borderId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8" fillId="0" borderId="55" applyNumberFormat="0" applyFill="0" applyAlignment="0" applyProtection="0"/>
    <xf numFmtId="0" fontId="58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60" fillId="25" borderId="0" applyNumberFormat="0" applyBorder="0" applyAlignment="0" applyProtection="0"/>
    <xf numFmtId="0" fontId="61" fillId="26" borderId="56" applyNumberFormat="0" applyAlignment="0" applyProtection="0"/>
    <xf numFmtId="0" fontId="62" fillId="0" borderId="57" applyNumberFormat="0" applyFill="0" applyAlignment="0" applyProtection="0"/>
    <xf numFmtId="0" fontId="63" fillId="27" borderId="58" applyNumberFormat="0" applyAlignment="0" applyProtection="0"/>
    <xf numFmtId="0" fontId="64" fillId="0" borderId="0" applyNumberFormat="0" applyFill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6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6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6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6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8" borderId="59" applyNumberFormat="0" applyFont="0" applyAlignment="0" applyProtection="0"/>
  </cellStyleXfs>
  <cellXfs count="248">
    <xf numFmtId="0" fontId="0" fillId="0" borderId="0" xfId="0"/>
    <xf numFmtId="0" fontId="5" fillId="2" borderId="7" xfId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5" fillId="2" borderId="25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  <xf numFmtId="0" fontId="5" fillId="2" borderId="27" xfId="1" applyFont="1" applyFill="1" applyBorder="1" applyAlignment="1" applyProtection="1">
      <alignment horizontal="center" vertical="center" wrapText="1"/>
    </xf>
    <xf numFmtId="0" fontId="5" fillId="2" borderId="30" xfId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5" fillId="2" borderId="26" xfId="1" applyFont="1" applyFill="1" applyBorder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right" vertical="center" wrapText="1"/>
    </xf>
    <xf numFmtId="0" fontId="7" fillId="0" borderId="1" xfId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18" fillId="0" borderId="15" xfId="1" applyFont="1" applyFill="1" applyBorder="1" applyAlignment="1" applyProtection="1">
      <alignment horizontal="left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8" fillId="0" borderId="16" xfId="1" applyFont="1" applyFill="1" applyBorder="1" applyAlignment="1" applyProtection="1">
      <alignment horizontal="left" vertical="center" wrapText="1"/>
    </xf>
    <xf numFmtId="0" fontId="18" fillId="0" borderId="17" xfId="1" applyFont="1" applyFill="1" applyBorder="1" applyAlignment="1" applyProtection="1">
      <alignment horizontal="left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3" fillId="0" borderId="3" xfId="1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vertical="center" wrapText="1"/>
    </xf>
    <xf numFmtId="0" fontId="27" fillId="0" borderId="0" xfId="0" applyFont="1"/>
    <xf numFmtId="164" fontId="29" fillId="0" borderId="3" xfId="1" applyNumberFormat="1" applyFont="1" applyFill="1" applyBorder="1" applyAlignment="1" applyProtection="1">
      <alignment horizontal="right" vertical="center" wrapText="1"/>
    </xf>
    <xf numFmtId="164" fontId="5" fillId="0" borderId="37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5" fillId="0" borderId="22" xfId="1" applyFont="1" applyFill="1" applyBorder="1" applyAlignment="1" applyProtection="1">
      <alignment horizontal="right" vertical="center" wrapText="1"/>
    </xf>
    <xf numFmtId="0" fontId="32" fillId="0" borderId="1" xfId="0" applyFont="1" applyFill="1" applyBorder="1" applyAlignment="1" applyProtection="1">
      <alignment horizontal="right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right" vertical="center" wrapText="1"/>
    </xf>
    <xf numFmtId="0" fontId="30" fillId="0" borderId="1" xfId="0" applyFont="1" applyFill="1" applyBorder="1" applyAlignment="1" applyProtection="1">
      <alignment horizontal="right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vertical="center" wrapText="1"/>
    </xf>
    <xf numFmtId="0" fontId="5" fillId="0" borderId="3" xfId="1" applyFont="1" applyFill="1" applyBorder="1" applyAlignment="1" applyProtection="1">
      <alignment horizontal="right" vertical="center" wrapText="1"/>
    </xf>
    <xf numFmtId="164" fontId="5" fillId="0" borderId="3" xfId="1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164" fontId="29" fillId="0" borderId="3" xfId="1" applyNumberFormat="1" applyFont="1" applyFill="1" applyBorder="1" applyAlignment="1" applyProtection="1">
      <alignment vertical="center" wrapText="1"/>
    </xf>
    <xf numFmtId="164" fontId="23" fillId="0" borderId="3" xfId="1" applyNumberFormat="1" applyFont="1" applyFill="1" applyBorder="1" applyAlignment="1" applyProtection="1">
      <alignment vertical="center" wrapText="1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2" borderId="32" xfId="1" applyFont="1" applyFill="1" applyBorder="1" applyAlignment="1" applyProtection="1">
      <alignment horizontal="center" vertical="center" wrapText="1"/>
    </xf>
    <xf numFmtId="0" fontId="25" fillId="0" borderId="42" xfId="0" applyFont="1" applyBorder="1" applyAlignment="1">
      <alignment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0" fontId="7" fillId="0" borderId="47" xfId="1" applyFont="1" applyFill="1" applyBorder="1" applyAlignment="1" applyProtection="1">
      <alignment horizontal="righ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22" borderId="15" xfId="1" applyFont="1" applyFill="1" applyBorder="1" applyAlignment="1" applyProtection="1">
      <alignment horizontal="right" vertical="center" wrapText="1"/>
    </xf>
    <xf numFmtId="1" fontId="7" fillId="23" borderId="3" xfId="1" applyNumberFormat="1" applyFont="1" applyFill="1" applyBorder="1" applyAlignment="1" applyProtection="1">
      <alignment vertical="center" wrapText="1"/>
    </xf>
    <xf numFmtId="0" fontId="5" fillId="0" borderId="3" xfId="1" applyFont="1" applyBorder="1" applyAlignment="1">
      <alignment horizontal="right"/>
    </xf>
    <xf numFmtId="0" fontId="5" fillId="6" borderId="3" xfId="1" applyFont="1" applyFill="1" applyBorder="1" applyAlignment="1">
      <alignment horizontal="right"/>
    </xf>
    <xf numFmtId="0" fontId="0" fillId="0" borderId="3" xfId="0" applyBorder="1"/>
    <xf numFmtId="0" fontId="5" fillId="0" borderId="1" xfId="1" applyFont="1" applyFill="1" applyBorder="1" applyAlignment="1" applyProtection="1">
      <alignment horizontal="left" vertical="center" wrapText="1"/>
    </xf>
    <xf numFmtId="2" fontId="5" fillId="0" borderId="3" xfId="1" applyNumberFormat="1" applyFont="1" applyFill="1" applyBorder="1" applyAlignment="1" applyProtection="1">
      <alignment vertical="center"/>
    </xf>
    <xf numFmtId="0" fontId="16" fillId="3" borderId="49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5" fillId="0" borderId="40" xfId="1" applyFont="1" applyFill="1" applyBorder="1" applyAlignment="1" applyProtection="1">
      <alignment horizontal="left" vertical="center" wrapText="1"/>
    </xf>
    <xf numFmtId="0" fontId="41" fillId="0" borderId="40" xfId="0" applyFont="1" applyBorder="1"/>
    <xf numFmtId="0" fontId="41" fillId="0" borderId="40" xfId="0" applyFont="1" applyBorder="1" applyAlignment="1">
      <alignment horizontal="left" vertical="center"/>
    </xf>
    <xf numFmtId="0" fontId="41" fillId="21" borderId="40" xfId="0" applyFont="1" applyFill="1" applyBorder="1" applyAlignment="1">
      <alignment horizontal="left" vertical="center" wrapText="1"/>
    </xf>
    <xf numFmtId="0" fontId="41" fillId="0" borderId="40" xfId="0" applyFont="1" applyBorder="1" applyAlignment="1">
      <alignment wrapText="1"/>
    </xf>
    <xf numFmtId="0" fontId="7" fillId="0" borderId="3" xfId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right" vertical="center" wrapText="1"/>
    </xf>
    <xf numFmtId="0" fontId="46" fillId="0" borderId="39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/>
    </xf>
    <xf numFmtId="164" fontId="22" fillId="0" borderId="3" xfId="1" applyNumberFormat="1" applyFont="1" applyFill="1" applyBorder="1" applyAlignment="1" applyProtection="1">
      <alignment horizontal="right" vertical="center" wrapText="1"/>
    </xf>
    <xf numFmtId="0" fontId="5" fillId="6" borderId="3" xfId="1" applyFont="1" applyFill="1" applyBorder="1" applyAlignment="1" applyProtection="1">
      <alignment horizontal="left" vertical="center" wrapText="1"/>
    </xf>
    <xf numFmtId="0" fontId="3" fillId="6" borderId="3" xfId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2" fontId="5" fillId="0" borderId="3" xfId="1" applyNumberFormat="1" applyFont="1" applyFill="1" applyBorder="1" applyAlignment="1" applyProtection="1">
      <alignment vertical="center" wrapText="1"/>
    </xf>
    <xf numFmtId="0" fontId="5" fillId="0" borderId="3" xfId="38" applyFont="1" applyBorder="1" applyAlignment="1"/>
    <xf numFmtId="0" fontId="3" fillId="0" borderId="3" xfId="1" applyFill="1" applyBorder="1" applyAlignment="1" applyProtection="1">
      <alignment horizontal="right" vertical="center" wrapText="1"/>
    </xf>
    <xf numFmtId="0" fontId="30" fillId="0" borderId="3" xfId="1" applyFont="1" applyFill="1" applyBorder="1" applyAlignment="1" applyProtection="1">
      <alignment horizontal="right" vertical="center" wrapText="1"/>
    </xf>
    <xf numFmtId="0" fontId="48" fillId="0" borderId="3" xfId="0" applyFont="1" applyFill="1" applyBorder="1" applyAlignment="1" applyProtection="1">
      <alignment vertical="center" wrapText="1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right" vertical="center" wrapText="1"/>
    </xf>
    <xf numFmtId="164" fontId="5" fillId="0" borderId="24" xfId="1" applyNumberFormat="1" applyFont="1" applyFill="1" applyBorder="1" applyAlignment="1" applyProtection="1">
      <alignment horizontal="right" vertical="center" wrapText="1"/>
    </xf>
    <xf numFmtId="0" fontId="11" fillId="4" borderId="24" xfId="1" applyFont="1" applyFill="1" applyBorder="1" applyAlignment="1" applyProtection="1">
      <alignment horizontal="center" vertical="center" wrapText="1"/>
    </xf>
    <xf numFmtId="0" fontId="11" fillId="4" borderId="36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20" fillId="3" borderId="3" xfId="1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right" vertical="center" wrapText="1"/>
    </xf>
    <xf numFmtId="0" fontId="41" fillId="0" borderId="3" xfId="0" applyFont="1" applyBorder="1"/>
    <xf numFmtId="0" fontId="5" fillId="0" borderId="5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17" fillId="0" borderId="24" xfId="1" applyFont="1" applyFill="1" applyBorder="1" applyAlignment="1" applyProtection="1">
      <alignment horizontal="right" vertical="center" wrapText="1"/>
    </xf>
    <xf numFmtId="0" fontId="5" fillId="0" borderId="41" xfId="1" applyFont="1" applyFill="1" applyBorder="1" applyAlignment="1" applyProtection="1">
      <alignment horizontal="left" vertical="center" wrapText="1"/>
    </xf>
    <xf numFmtId="0" fontId="5" fillId="0" borderId="22" xfId="1" applyFont="1" applyFill="1" applyBorder="1" applyAlignment="1" applyProtection="1">
      <alignment horizontal="left" vertical="center" wrapText="1"/>
    </xf>
    <xf numFmtId="0" fontId="5" fillId="0" borderId="37" xfId="1" applyFont="1" applyFill="1" applyBorder="1" applyAlignment="1" applyProtection="1">
      <alignment horizontal="right" vertical="center" wrapText="1"/>
    </xf>
    <xf numFmtId="164" fontId="23" fillId="0" borderId="3" xfId="1" applyNumberFormat="1" applyFont="1" applyFill="1" applyBorder="1" applyAlignment="1" applyProtection="1">
      <alignment vertical="center"/>
    </xf>
    <xf numFmtId="164" fontId="29" fillId="0" borderId="3" xfId="1" applyNumberFormat="1" applyFont="1" applyFill="1" applyBorder="1" applyAlignment="1" applyProtection="1">
      <alignment vertical="center"/>
    </xf>
    <xf numFmtId="164" fontId="29" fillId="0" borderId="3" xfId="0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vertical="center" wrapText="1"/>
    </xf>
    <xf numFmtId="164" fontId="31" fillId="0" borderId="3" xfId="1" applyNumberFormat="1" applyFont="1" applyFill="1" applyBorder="1" applyAlignment="1" applyProtection="1">
      <alignment vertical="center"/>
    </xf>
    <xf numFmtId="164" fontId="31" fillId="23" borderId="3" xfId="1" applyNumberFormat="1" applyFont="1" applyFill="1" applyBorder="1" applyAlignment="1" applyProtection="1">
      <alignment vertical="center" wrapText="1"/>
    </xf>
    <xf numFmtId="164" fontId="31" fillId="23" borderId="3" xfId="1" applyNumberFormat="1" applyFont="1" applyFill="1" applyBorder="1" applyAlignment="1" applyProtection="1">
      <alignment vertical="center"/>
    </xf>
    <xf numFmtId="0" fontId="43" fillId="0" borderId="42" xfId="0" applyFont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0" fontId="51" fillId="0" borderId="3" xfId="2" applyFont="1" applyBorder="1" applyAlignment="1">
      <alignment horizontal="center" vertical="center" wrapText="1"/>
    </xf>
    <xf numFmtId="164" fontId="23" fillId="0" borderId="3" xfId="0" applyNumberFormat="1" applyFont="1" applyFill="1" applyBorder="1" applyAlignment="1" applyProtection="1">
      <alignment vertical="center" wrapText="1"/>
    </xf>
    <xf numFmtId="0" fontId="3" fillId="0" borderId="0" xfId="1" applyFill="1" applyAlignment="1" applyProtection="1">
      <alignment horizontal="right"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2" fontId="5" fillId="0" borderId="3" xfId="1" applyNumberFormat="1" applyFont="1" applyFill="1" applyBorder="1" applyAlignment="1" applyProtection="1">
      <alignment horizontal="right" vertical="center" wrapText="1"/>
    </xf>
    <xf numFmtId="0" fontId="50" fillId="0" borderId="3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 wrapText="1"/>
    </xf>
    <xf numFmtId="0" fontId="51" fillId="0" borderId="3" xfId="0" applyFont="1" applyBorder="1"/>
    <xf numFmtId="0" fontId="52" fillId="0" borderId="3" xfId="0" applyFont="1" applyBorder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0" fontId="54" fillId="3" borderId="3" xfId="2" applyFont="1" applyFill="1" applyBorder="1" applyAlignment="1">
      <alignment horizontal="center" vertical="center" wrapText="1"/>
    </xf>
    <xf numFmtId="0" fontId="42" fillId="0" borderId="3" xfId="1" applyFont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vertical="center" wrapText="1"/>
    </xf>
    <xf numFmtId="164" fontId="29" fillId="0" borderId="3" xfId="1" applyNumberFormat="1" applyFont="1" applyBorder="1" applyAlignment="1"/>
    <xf numFmtId="0" fontId="5" fillId="0" borderId="3" xfId="1" applyFont="1" applyBorder="1" applyAlignment="1"/>
    <xf numFmtId="1" fontId="5" fillId="0" borderId="3" xfId="1" applyNumberFormat="1" applyFont="1" applyBorder="1" applyAlignment="1">
      <alignment horizontal="right"/>
    </xf>
    <xf numFmtId="1" fontId="5" fillId="6" borderId="3" xfId="1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vertical="center"/>
    </xf>
    <xf numFmtId="0" fontId="50" fillId="0" borderId="3" xfId="4" applyFont="1" applyBorder="1" applyAlignment="1">
      <alignment horizontal="center" wrapText="1"/>
    </xf>
    <xf numFmtId="0" fontId="0" fillId="0" borderId="1" xfId="0" applyFill="1" applyBorder="1" applyAlignment="1" applyProtection="1">
      <alignment horizontal="right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right" vertical="center" wrapText="1"/>
    </xf>
    <xf numFmtId="0" fontId="66" fillId="0" borderId="3" xfId="0" applyFont="1" applyFill="1" applyBorder="1" applyAlignment="1" applyProtection="1">
      <alignment horizontal="right" vertical="center" wrapText="1"/>
    </xf>
    <xf numFmtId="0" fontId="0" fillId="0" borderId="24" xfId="0" applyFill="1" applyBorder="1" applyAlignment="1" applyProtection="1">
      <alignment horizontal="right" vertical="center" wrapText="1"/>
    </xf>
    <xf numFmtId="0" fontId="67" fillId="0" borderId="3" xfId="0" applyFont="1" applyFill="1" applyBorder="1" applyAlignment="1" applyProtection="1">
      <alignment horizontal="right" vertical="center" wrapText="1"/>
    </xf>
    <xf numFmtId="0" fontId="5" fillId="2" borderId="24" xfId="1" applyFont="1" applyFill="1" applyBorder="1" applyAlignment="1" applyProtection="1">
      <alignment horizontal="center" vertical="center" wrapText="1"/>
    </xf>
    <xf numFmtId="0" fontId="49" fillId="0" borderId="3" xfId="37" applyFont="1" applyBorder="1" applyAlignment="1">
      <alignment horizontal="right"/>
    </xf>
    <xf numFmtId="0" fontId="67" fillId="0" borderId="3" xfId="1" applyFont="1" applyFill="1" applyBorder="1" applyAlignment="1" applyProtection="1">
      <alignment horizontal="right" vertical="center" wrapText="1"/>
    </xf>
    <xf numFmtId="0" fontId="68" fillId="0" borderId="3" xfId="1" applyFont="1" applyFill="1" applyBorder="1" applyAlignment="1" applyProtection="1">
      <alignment horizontal="right" vertical="center" wrapText="1"/>
    </xf>
    <xf numFmtId="164" fontId="22" fillId="0" borderId="3" xfId="1" applyNumberFormat="1" applyFont="1" applyBorder="1" applyAlignment="1"/>
    <xf numFmtId="0" fontId="48" fillId="0" borderId="0" xfId="0" applyFont="1"/>
    <xf numFmtId="2" fontId="22" fillId="23" borderId="3" xfId="1" applyNumberFormat="1" applyFont="1" applyFill="1" applyBorder="1" applyAlignment="1" applyProtection="1">
      <alignment vertical="center" wrapText="1"/>
    </xf>
    <xf numFmtId="2" fontId="31" fillId="23" borderId="3" xfId="0" applyNumberFormat="1" applyFont="1" applyFill="1" applyBorder="1" applyAlignment="1" applyProtection="1">
      <alignment vertical="center" wrapText="1"/>
    </xf>
    <xf numFmtId="0" fontId="7" fillId="53" borderId="14" xfId="1" applyFont="1" applyFill="1" applyBorder="1" applyAlignment="1" applyProtection="1">
      <alignment horizontal="center" vertical="center" wrapText="1"/>
    </xf>
    <xf numFmtId="0" fontId="5" fillId="0" borderId="24" xfId="1" applyFont="1" applyBorder="1" applyAlignment="1">
      <alignment horizontal="right"/>
    </xf>
    <xf numFmtId="0" fontId="33" fillId="0" borderId="60" xfId="4" applyBorder="1" applyAlignment="1" applyProtection="1">
      <alignment horizontal="center" wrapText="1"/>
    </xf>
    <xf numFmtId="164" fontId="29" fillId="0" borderId="24" xfId="1" applyNumberFormat="1" applyFont="1" applyFill="1" applyBorder="1" applyAlignment="1" applyProtection="1">
      <alignment horizontal="right" vertical="center" wrapText="1"/>
    </xf>
    <xf numFmtId="164" fontId="23" fillId="0" borderId="24" xfId="1" applyNumberFormat="1" applyFont="1" applyFill="1" applyBorder="1" applyAlignment="1" applyProtection="1">
      <alignment horizontal="right" vertical="center" wrapText="1"/>
    </xf>
    <xf numFmtId="0" fontId="7" fillId="53" borderId="33" xfId="1" applyFont="1" applyFill="1" applyBorder="1" applyAlignment="1">
      <alignment horizontal="right"/>
    </xf>
    <xf numFmtId="164" fontId="29" fillId="53" borderId="33" xfId="1" applyNumberFormat="1" applyFont="1" applyFill="1" applyBorder="1" applyAlignment="1" applyProtection="1">
      <alignment horizontal="right" vertical="center" wrapText="1"/>
    </xf>
    <xf numFmtId="0" fontId="7" fillId="53" borderId="33" xfId="1" applyFont="1" applyFill="1" applyBorder="1" applyAlignment="1" applyProtection="1">
      <alignment horizontal="right" vertical="center" wrapText="1"/>
    </xf>
    <xf numFmtId="164" fontId="23" fillId="53" borderId="33" xfId="1" applyNumberFormat="1" applyFont="1" applyFill="1" applyBorder="1" applyAlignment="1" applyProtection="1">
      <alignment horizontal="right" vertical="center" wrapText="1"/>
    </xf>
    <xf numFmtId="164" fontId="23" fillId="53" borderId="34" xfId="1" applyNumberFormat="1" applyFont="1" applyFill="1" applyBorder="1" applyAlignment="1" applyProtection="1">
      <alignment horizontal="right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4" fillId="53" borderId="38" xfId="0" applyFont="1" applyFill="1" applyBorder="1" applyAlignment="1">
      <alignment vertical="center" wrapText="1"/>
    </xf>
    <xf numFmtId="3" fontId="44" fillId="53" borderId="61" xfId="0" applyNumberFormat="1" applyFont="1" applyFill="1" applyBorder="1" applyAlignment="1">
      <alignment horizontal="center" vertical="center" wrapText="1"/>
    </xf>
    <xf numFmtId="3" fontId="44" fillId="53" borderId="48" xfId="0" applyNumberFormat="1" applyFont="1" applyFill="1" applyBorder="1" applyAlignment="1">
      <alignment horizontal="center" vertical="center" wrapText="1"/>
    </xf>
    <xf numFmtId="0" fontId="44" fillId="53" borderId="48" xfId="0" applyFont="1" applyFill="1" applyBorder="1" applyAlignment="1">
      <alignment horizontal="center" vertical="center" wrapText="1"/>
    </xf>
    <xf numFmtId="3" fontId="69" fillId="0" borderId="50" xfId="0" applyNumberFormat="1" applyFont="1" applyBorder="1" applyAlignment="1">
      <alignment horizontal="center" vertical="center" wrapText="1"/>
    </xf>
    <xf numFmtId="0" fontId="69" fillId="0" borderId="50" xfId="0" applyFont="1" applyBorder="1" applyAlignment="1">
      <alignment horizontal="center" vertical="center"/>
    </xf>
    <xf numFmtId="0" fontId="69" fillId="0" borderId="50" xfId="0" applyFont="1" applyBorder="1" applyAlignment="1">
      <alignment horizontal="center" vertical="center" wrapText="1"/>
    </xf>
    <xf numFmtId="3" fontId="69" fillId="0" borderId="39" xfId="0" applyNumberFormat="1" applyFont="1" applyBorder="1" applyAlignment="1">
      <alignment horizontal="center" vertical="center" wrapText="1"/>
    </xf>
    <xf numFmtId="0" fontId="69" fillId="0" borderId="39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 wrapText="1"/>
    </xf>
    <xf numFmtId="3" fontId="69" fillId="0" borderId="39" xfId="0" applyNumberFormat="1" applyFont="1" applyBorder="1" applyAlignment="1">
      <alignment horizontal="center" vertical="center"/>
    </xf>
    <xf numFmtId="0" fontId="24" fillId="53" borderId="38" xfId="0" applyFont="1" applyFill="1" applyBorder="1" applyAlignment="1">
      <alignment horizontal="center" vertical="center" wrapText="1"/>
    </xf>
    <xf numFmtId="3" fontId="28" fillId="53" borderId="48" xfId="0" applyNumberFormat="1" applyFont="1" applyFill="1" applyBorder="1" applyAlignment="1">
      <alignment horizontal="center" vertical="center" wrapText="1"/>
    </xf>
    <xf numFmtId="0" fontId="28" fillId="53" borderId="48" xfId="0" applyFont="1" applyFill="1" applyBorder="1" applyAlignment="1">
      <alignment horizontal="center" vertical="center" wrapText="1"/>
    </xf>
    <xf numFmtId="49" fontId="46" fillId="3" borderId="24" xfId="0" applyNumberFormat="1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11" fillId="3" borderId="24" xfId="1" applyFont="1" applyFill="1" applyBorder="1" applyAlignment="1" applyProtection="1">
      <alignment horizontal="center" vertical="center"/>
    </xf>
    <xf numFmtId="0" fontId="20" fillId="53" borderId="3" xfId="0" applyFont="1" applyFill="1" applyBorder="1" applyAlignment="1">
      <alignment horizontal="center" vertical="center"/>
    </xf>
    <xf numFmtId="3" fontId="20" fillId="53" borderId="3" xfId="0" applyNumberFormat="1" applyFont="1" applyFill="1" applyBorder="1" applyAlignment="1">
      <alignment horizontal="center" vertical="center"/>
    </xf>
    <xf numFmtId="164" fontId="11" fillId="53" borderId="3" xfId="2" applyNumberFormat="1" applyFont="1" applyFill="1" applyBorder="1" applyAlignment="1">
      <alignment horizontal="center" vertical="center" wrapText="1"/>
    </xf>
    <xf numFmtId="164" fontId="20" fillId="53" borderId="3" xfId="2" applyNumberFormat="1" applyFont="1" applyFill="1" applyBorder="1" applyAlignment="1">
      <alignment horizontal="center" vertical="center" wrapText="1"/>
    </xf>
    <xf numFmtId="0" fontId="11" fillId="0" borderId="3" xfId="4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4" borderId="3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51" fillId="0" borderId="3" xfId="2" applyFont="1" applyBorder="1" applyAlignment="1">
      <alignment horizontal="center" wrapText="1"/>
    </xf>
    <xf numFmtId="0" fontId="20" fillId="53" borderId="3" xfId="0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164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2" borderId="36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left" vertical="center" wrapText="1"/>
    </xf>
    <xf numFmtId="164" fontId="5" fillId="0" borderId="36" xfId="1" applyNumberFormat="1" applyFont="1" applyFill="1" applyBorder="1" applyAlignment="1" applyProtection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7" fillId="3" borderId="30" xfId="1" applyFont="1" applyFill="1" applyBorder="1" applyAlignment="1" applyProtection="1">
      <alignment horizontal="left" vertical="center" wrapText="1"/>
    </xf>
    <xf numFmtId="0" fontId="70" fillId="3" borderId="31" xfId="0" applyFont="1" applyFill="1" applyBorder="1" applyAlignment="1" applyProtection="1">
      <alignment horizontal="center" vertical="center" wrapText="1"/>
    </xf>
    <xf numFmtId="0" fontId="70" fillId="3" borderId="31" xfId="2" applyFont="1" applyFill="1" applyBorder="1" applyAlignment="1">
      <alignment horizontal="center" vertical="center" wrapText="1"/>
    </xf>
    <xf numFmtId="164" fontId="70" fillId="3" borderId="31" xfId="0" applyNumberFormat="1" applyFont="1" applyFill="1" applyBorder="1" applyAlignment="1">
      <alignment horizontal="center" vertical="center"/>
    </xf>
    <xf numFmtId="164" fontId="70" fillId="3" borderId="32" xfId="0" applyNumberFormat="1" applyFont="1" applyFill="1" applyBorder="1" applyAlignment="1">
      <alignment horizontal="center" vertical="center"/>
    </xf>
    <xf numFmtId="0" fontId="23" fillId="0" borderId="3" xfId="1" applyFont="1" applyFill="1" applyBorder="1" applyAlignment="1" applyProtection="1">
      <alignment horizontal="right" wrapText="1"/>
    </xf>
    <xf numFmtId="0" fontId="17" fillId="0" borderId="3" xfId="1" applyFont="1" applyFill="1" applyBorder="1" applyAlignment="1" applyProtection="1">
      <alignment horizontal="right" wrapText="1"/>
    </xf>
    <xf numFmtId="0" fontId="6" fillId="6" borderId="3" xfId="0" applyFont="1" applyFill="1" applyBorder="1" applyAlignment="1" applyProtection="1">
      <alignment horizontal="right" vertical="center" wrapText="1"/>
    </xf>
    <xf numFmtId="164" fontId="5" fillId="6" borderId="3" xfId="1" applyNumberFormat="1" applyFont="1" applyFill="1" applyBorder="1" applyAlignment="1" applyProtection="1">
      <alignment horizontal="right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/>
    </xf>
    <xf numFmtId="0" fontId="0" fillId="0" borderId="0" xfId="0" applyAlignment="1"/>
    <xf numFmtId="0" fontId="12" fillId="4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/>
    <xf numFmtId="0" fontId="11" fillId="4" borderId="25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35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27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5" fillId="2" borderId="35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5" fillId="5" borderId="21" xfId="1" applyFont="1" applyFill="1" applyBorder="1" applyAlignment="1" applyProtection="1">
      <alignment horizontal="center" vertical="center" wrapText="1"/>
    </xf>
    <xf numFmtId="0" fontId="5" fillId="5" borderId="22" xfId="1" applyFont="1" applyFill="1" applyBorder="1" applyAlignment="1" applyProtection="1">
      <alignment horizontal="center" vertical="center" wrapText="1"/>
    </xf>
    <xf numFmtId="0" fontId="5" fillId="5" borderId="15" xfId="1" applyFont="1" applyFill="1" applyBorder="1" applyAlignment="1" applyProtection="1">
      <alignment horizontal="center" vertical="center" wrapText="1"/>
    </xf>
    <xf numFmtId="0" fontId="5" fillId="5" borderId="19" xfId="1" applyFont="1" applyFill="1" applyBorder="1" applyAlignment="1" applyProtection="1">
      <alignment horizontal="center" vertical="center" wrapText="1"/>
    </xf>
    <xf numFmtId="0" fontId="5" fillId="5" borderId="20" xfId="1" applyFont="1" applyFill="1" applyBorder="1" applyAlignment="1" applyProtection="1">
      <alignment horizontal="center" vertical="center" wrapText="1"/>
    </xf>
  </cellXfs>
  <cellStyles count="76"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20% – колірна тема 1" xfId="51" builtinId="30" customBuiltin="1"/>
    <cellStyle name="20% – колірна тема 2" xfId="55" builtinId="34" customBuiltin="1"/>
    <cellStyle name="20% – колірна тема 3" xfId="59" builtinId="38" customBuiltin="1"/>
    <cellStyle name="20% – колірна тема 4" xfId="63" builtinId="42" customBuiltin="1"/>
    <cellStyle name="20% – колірна тема 5" xfId="67" builtinId="46" customBuiltin="1"/>
    <cellStyle name="20% – колірна тема 6" xfId="71" builtinId="50" customBuiltin="1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40% – колірна тема 1" xfId="52" builtinId="31" customBuiltin="1"/>
    <cellStyle name="40% – колірна тема 2" xfId="56" builtinId="35" customBuiltin="1"/>
    <cellStyle name="40% – колірна тема 3" xfId="60" builtinId="39" customBuiltin="1"/>
    <cellStyle name="40% – колірна тема 4" xfId="64" builtinId="43" customBuiltin="1"/>
    <cellStyle name="40% – колірна тема 5" xfId="68" builtinId="47" customBuiltin="1"/>
    <cellStyle name="40% – колірна тема 6" xfId="72" builtinId="51" customBuiltin="1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60% – колірна тема 1" xfId="53" builtinId="32" customBuiltin="1"/>
    <cellStyle name="60% – колірна тема 2" xfId="57" builtinId="36" customBuiltin="1"/>
    <cellStyle name="60% – колірна тема 3" xfId="61" builtinId="40" customBuiltin="1"/>
    <cellStyle name="60% – колірна тема 4" xfId="65" builtinId="44" customBuiltin="1"/>
    <cellStyle name="60% – колірна тема 5" xfId="69" builtinId="48" customBuiltin="1"/>
    <cellStyle name="60% – колірна тема 6" xfId="73" builtinId="52" customBuiltin="1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46" xr:uid="{269A1A2C-2EBF-4155-AA2C-1D9401069AE2}"/>
    <cellStyle name="Гарний" xfId="44" xr:uid="{DA4A5D8F-C272-4334-B7E6-D872D723359F}"/>
    <cellStyle name="Гиперссылка 2" xfId="4" xr:uid="{93FF3A2E-5CB4-4525-A8E7-84666896EFEC}"/>
    <cellStyle name="Гіперпосилання" xfId="2" builtinId="8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Звичайний" xfId="0" builtinId="0"/>
    <cellStyle name="Звичайний 2" xfId="3" xr:uid="{7DE990C3-EFB3-43C2-9695-005BA17B8F1F}"/>
    <cellStyle name="Зв'язана клітинка" xfId="47" xr:uid="{B40FBB1A-EF13-4CF8-AA3E-450632A5278F}"/>
    <cellStyle name="Колірна тема 1" xfId="50" builtinId="29" customBuiltin="1"/>
    <cellStyle name="Колірна тема 2" xfId="54" builtinId="33" customBuiltin="1"/>
    <cellStyle name="Колірна тема 3" xfId="58" builtinId="37" customBuiltin="1"/>
    <cellStyle name="Колірна тема 4" xfId="62" builtinId="41" customBuiltin="1"/>
    <cellStyle name="Колірна тема 5" xfId="66" builtinId="45" customBuiltin="1"/>
    <cellStyle name="Колірна тема 6" xfId="70" builtinId="49" customBuiltin="1"/>
    <cellStyle name="Контрольна клітинка" xfId="48" xr:uid="{17A02213-0638-43AD-87D5-6B5D4A2F6A21}"/>
    <cellStyle name="Назва" xfId="39" xr:uid="{46829842-987F-499B-9E19-AC567711074B}"/>
    <cellStyle name="Нейтральний" xfId="45" xr:uid="{7CC75DB1-B445-4641-A259-472D6F0C317C}"/>
    <cellStyle name="Обчислення" xfId="30" builtinId="22" customBuiltin="1"/>
    <cellStyle name="Обычный 2" xfId="1" xr:uid="{3717A654-B1B1-4DFB-9072-32EF9C9DCC30}"/>
    <cellStyle name="Обычный 3" xfId="5" xr:uid="{2D0E68BF-8FE7-42CC-B68C-C70630E0718D}"/>
    <cellStyle name="Обычный 4" xfId="37" xr:uid="{271D75F2-F06C-473F-ABB9-BCE9AD812CAC}"/>
    <cellStyle name="Обычный 5" xfId="74" xr:uid="{13BA02C7-6B5E-4945-8D5E-3E0B6E3C31F9}"/>
    <cellStyle name="Обычный 6" xfId="36" xr:uid="{0CFB6B43-611C-4FB3-AA85-191AF3151F74}"/>
    <cellStyle name="Обычный_1." xfId="38" xr:uid="{2685197A-19EE-45D8-A4EA-DAD083FA368F}"/>
    <cellStyle name="Підсумок" xfId="31" builtinId="25" customBuiltin="1"/>
    <cellStyle name="Поганий" xfId="32" builtinId="27" customBuiltin="1"/>
    <cellStyle name="Примечание 2" xfId="75" xr:uid="{237CDA14-98F8-4B01-B404-C9F1A43ED893}"/>
    <cellStyle name="Примітка" xfId="33" xr:uid="{2B8E0599-DE01-47D1-A690-E7F11BE002BE}"/>
    <cellStyle name="Результат" xfId="34" builtinId="21" customBuiltin="1"/>
    <cellStyle name="Текст попередження" xfId="49" xr:uid="{853B292C-87A3-483C-BBBA-2C0BBD7A8B53}"/>
    <cellStyle name="Текст пояснення" xfId="35" builtinId="53" customBuiltin="1"/>
  </cellStyles>
  <dxfs count="18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163" dataDxfId="161" headerRowBorderDxfId="162" tableBorderDxfId="160" totalsRowBorderDxfId="159">
  <tableColumns count="3">
    <tableColumn id="2" xr3:uid="{81897CD1-BA92-46F3-8557-1F75995B42A4}" name="2020" dataDxfId="158"/>
    <tableColumn id="3" xr3:uid="{8174C47C-2207-49F1-9B8E-9F3337427376}" name="2021" dataDxfId="157"/>
    <tableColumn id="1" xr3:uid="{DEB2A26C-509D-431B-BA01-F373F653567B}" name="%" dataDxfId="156">
      <calculatedColumnFormula>Таблица145[[#This Row],[2021]]*100/Таблица145[[#This Row],[2020]]-100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155" dataDxfId="153" headerRowBorderDxfId="154" tableBorderDxfId="152" totalsRowBorderDxfId="151">
  <tableColumns count="3">
    <tableColumn id="2" xr3:uid="{1DD5458D-ECF3-41C5-846A-9AB01A8C88CB}" name="2020" dataDxfId="150"/>
    <tableColumn id="3" xr3:uid="{8EDBB546-C0E7-4625-9F5E-2C9D38A110A2}" name="2021" dataDxfId="149" dataCellStyle="Звичайний 2"/>
    <tableColumn id="1" xr3:uid="{AE829BE9-79F3-4C3F-AEA3-A1C4E1FF5652}" name="%" dataDxfId="148">
      <calculatedColumnFormula>F7*100/E7-100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21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42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47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TargetMode="External"/><Relationship Id="rId63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TargetMode="External"/><Relationship Id="rId68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84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89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6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TargetMode="External"/><Relationship Id="rId32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37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53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58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74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79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TargetMode="External"/><Relationship Id="rId102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5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90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95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TargetMode="External"/><Relationship Id="rId22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27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TargetMode="External"/><Relationship Id="rId43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TargetMode="External"/><Relationship Id="rId48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64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69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80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85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2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17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33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38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59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TargetMode="External"/><Relationship Id="rId103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TargetMode="External"/><Relationship Id="rId20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41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54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62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70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75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TargetMode="External"/><Relationship Id="rId83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TargetMode="External"/><Relationship Id="rId88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91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TargetMode="External"/><Relationship Id="rId96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15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TargetMode="External"/><Relationship Id="rId23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TargetMode="External"/><Relationship Id="rId28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36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49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57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06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0.11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0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31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TargetMode="External"/><Relationship Id="rId44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52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60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65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73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78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81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86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94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99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TargetMode="External"/><Relationship Id="rId101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4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13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18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39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TargetMode="External"/><Relationship Id="rId34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50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55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TargetMode="External"/><Relationship Id="rId76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97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104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11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7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TargetMode="External"/><Relationship Id="rId71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TargetMode="External"/><Relationship Id="rId92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29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24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40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45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66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87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TargetMode="External"/><Relationship Id="rId61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82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9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TargetMode="External"/><Relationship Id="rId14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30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35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TargetMode="External"/><Relationship Id="rId56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77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00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05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8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51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TargetMode="External"/><Relationship Id="rId72" Type="http://schemas.openxmlformats.org/officeDocument/2006/relationships/hyperlink" Target="../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93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98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3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TargetMode="External"/><Relationship Id="rId25" Type="http://schemas.openxmlformats.org/officeDocument/2006/relationships/hyperlink" Target="../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46" Type="http://schemas.openxmlformats.org/officeDocument/2006/relationships/hyperlink" Target="../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67" Type="http://schemas.openxmlformats.org/officeDocument/2006/relationships/hyperlink" Target="../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TargetMode="External"/><Relationship Id="rId2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TargetMode="External"/><Relationship Id="rId4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TargetMode="External"/><Relationship Id="rId4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TargetMode="External"/><Relationship Id="rId6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TargetMode="External"/><Relationship Id="rId6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TargetMode="External"/><Relationship Id="rId1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TargetMode="External"/><Relationship Id="rId1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TargetMode="External"/><Relationship Id="rId2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TargetMode="External"/><Relationship Id="rId3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TargetMode="External"/><Relationship Id="rId3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TargetMode="External"/><Relationship Id="rId4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TargetMode="External"/><Relationship Id="rId4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TargetMode="External"/><Relationship Id="rId5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TargetMode="External"/><Relationship Id="rId5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TargetMode="External"/><Relationship Id="rId6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TargetMode="External"/><Relationship Id="rId7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TargetMode="External"/><Relationship Id="rId79" Type="http://schemas.openxmlformats.org/officeDocument/2006/relationships/printerSettings" Target="../printerSettings/printerSettings10.bin"/><Relationship Id="rId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TargetMode="External"/><Relationship Id="rId6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TargetMode="External"/><Relationship Id="rId1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TargetMode="External"/><Relationship Id="rId1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TargetMode="External"/><Relationship Id="rId2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TargetMode="External"/><Relationship Id="rId2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TargetMode="External"/><Relationship Id="rId3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TargetMode="External"/><Relationship Id="rId3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9%25')" TargetMode="External"/><Relationship Id="rId4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TargetMode="External"/><Relationship Id="rId4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TargetMode="External"/><Relationship Id="rId5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TargetMode="External"/><Relationship Id="rId6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TargetMode="External"/><Relationship Id="rId6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TargetMode="External"/><Relationship Id="rId7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%25%25')" TargetMode="External"/><Relationship Id="rId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TargetMode="External"/><Relationship Id="rId5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TargetMode="External"/><Relationship Id="rId7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TargetMode="External"/><Relationship Id="rId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TargetMode="External"/><Relationship Id="rId1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TargetMode="External"/><Relationship Id="rId1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TargetMode="External"/><Relationship Id="rId2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TargetMode="External"/><Relationship Id="rId3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TargetMode="External"/><Relationship Id="rId3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TargetMode="External"/><Relationship Id="rId4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TargetMode="External"/><Relationship Id="rId5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TargetMode="External"/><Relationship Id="rId6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TargetMode="External"/><Relationship Id="rId2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TargetMode="External"/><Relationship Id="rId4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TargetMode="External"/><Relationship Id="rId5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TargetMode="External"/><Relationship Id="rId6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TargetMode="External"/><Relationship Id="rId7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TargetMode="External"/><Relationship Id="rId7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TargetMode="External"/><Relationship Id="rId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TargetMode="External"/><Relationship Id="rId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TargetMode="External"/><Relationship Id="rId1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TargetMode="External"/><Relationship Id="rId2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TargetMode="External"/><Relationship Id="rId2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TargetMode="External"/><Relationship Id="rId3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9%25')" TargetMode="External"/><Relationship Id="rId4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TargetMode="External"/><Relationship Id="rId5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TargetMode="External"/><Relationship Id="rId1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TargetMode="External"/><Relationship Id="rId3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TargetMode="External"/><Relationship Id="rId4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TargetMode="External"/><Relationship Id="rId5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TargetMode="External"/><Relationship Id="rId6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TargetMode="External"/><Relationship Id="rId6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TargetMode="External"/><Relationship Id="rId7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TargetMode="External"/><Relationship Id="rId7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%25%25')" TargetMode="External"/><Relationship Id="rId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TargetMode="External"/><Relationship Id="rId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TargetMode="External"/><Relationship Id="rId13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TargetMode="External"/><Relationship Id="rId18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TargetMode="External"/><Relationship Id="rId3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TargetMode="External"/><Relationship Id="rId34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TargetMode="External"/><Relationship Id="rId50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TargetMode="External"/><Relationship Id="rId55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TargetMode="External"/><Relationship Id="rId76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TargetMode="External"/><Relationship Id="rId7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TargetMode="External"/><Relationship Id="rId71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TargetMode="External"/><Relationship Id="rId2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TargetMode="External"/><Relationship Id="rId29" Type="http://schemas.openxmlformats.org/officeDocument/2006/relationships/hyperlink" Target="../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3')" TargetMode="External"/><Relationship Id="rId7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7')" TargetMode="External"/><Relationship Id="rId2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2')" TargetMode="External"/><Relationship Id="rId1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1')" TargetMode="External"/><Relationship Id="rId6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6')" TargetMode="External"/><Relationship Id="rId5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../armor/pub/qform/d.php%3fdbname=EDTP&amp;sql=ID%20IN(select%20ID%20from%20dtp.i_dtp%20d%20where%20udln%20is%20null%20and%20dt%20between%20to_date('01.01.2021%2000:00:00','DD.MM.YYYY%20HH24:MI:SS')%20and%20to_date('30.11.2021%2023:59:59','DD.MM.YYYY%20HH24:MI:SS')%0d%0aand%20exists(select%200%20from%20dtp.i_dtp_pers%20where%20udln%20is%20null%20and%20injur%20not%20like%20'0%25'%20and%20d.id%20=%20dtp_link)%20and%20dtdd%20like%20'4')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7%25')" TargetMode="External"/><Relationship Id="rId13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2%25')" TargetMode="External"/><Relationship Id="rId18" Type="http://schemas.openxmlformats.org/officeDocument/2006/relationships/hyperlink" Target="../../../../../../../../armor/pub/qform/d.php?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7%25')" TargetMode="External"/><Relationship Id="rId26" Type="http://schemas.openxmlformats.org/officeDocument/2006/relationships/table" Target="../tables/table2.xml"/><Relationship Id="rId3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2%25')" TargetMode="External"/><Relationship Id="rId21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20%25')" TargetMode="External"/><Relationship Id="rId7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6%25')" TargetMode="External"/><Relationship Id="rId12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1%25')" TargetMode="External"/><Relationship Id="rId17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6%25')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1%25')" TargetMode="External"/><Relationship Id="rId16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5%25')" TargetMode="External"/><Relationship Id="rId20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9%25')" TargetMode="External"/><Relationship Id="rId1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0%25')" TargetMode="External"/><Relationship Id="rId6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5%25')" TargetMode="External"/><Relationship Id="rId11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0%25')" TargetMode="External"/><Relationship Id="rId24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23%25')" TargetMode="External"/><Relationship Id="rId5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4%25')" TargetMode="External"/><Relationship Id="rId15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4%25')" TargetMode="External"/><Relationship Id="rId23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22%25')" TargetMode="External"/><Relationship Id="rId10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9%25')" TargetMode="External"/><Relationship Id="rId19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8%25')" TargetMode="External"/><Relationship Id="rId4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3%25')" TargetMode="External"/><Relationship Id="rId9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08%25')" TargetMode="External"/><Relationship Id="rId14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13%25')" TargetMode="External"/><Relationship Id="rId22" Type="http://schemas.openxmlformats.org/officeDocument/2006/relationships/hyperlink" Target="../../../../../../../../armor/pub/qform/d.php%3fdbname=EDTP&amp;sql=ID%20IN(select%20ID%20from%20dtp.i_dtp%20d%20where%20udln%20is%20null%20and%20dt%20between%20to_date('01.01.2020%2000:00:00','DD.MM.YYYY%20HH24:MI:SS')%20and%20to_date('30.11.2020%2023:59:59','DD.MM.YYYY%20HH24:MI:SS')and%20exists(select%200%20from%20dtp.i_dtp_pers%20where%20udln%20is%20null%20and%20injur%20not%20like%20'0%25'%20and%20d.id%20=%20dtp_link)%20and%20dth%20like%20'21%25'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F13" sqref="F13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2" t="s">
        <v>212</v>
      </c>
      <c r="B1" s="2"/>
    </row>
    <row r="2" spans="1:2" ht="15.75" x14ac:dyDescent="0.25">
      <c r="A2" s="2" t="s">
        <v>213</v>
      </c>
      <c r="B2" s="2"/>
    </row>
    <row r="3" spans="1:2" x14ac:dyDescent="0.25">
      <c r="A3" s="32"/>
      <c r="B3" s="32" t="s">
        <v>214</v>
      </c>
    </row>
    <row r="4" spans="1:2" ht="30" customHeight="1" x14ac:dyDescent="0.25">
      <c r="A4" s="33" t="s">
        <v>215</v>
      </c>
      <c r="B4" s="34">
        <v>2</v>
      </c>
    </row>
    <row r="5" spans="1:2" ht="30" customHeight="1" x14ac:dyDescent="0.25">
      <c r="A5" s="33" t="s">
        <v>219</v>
      </c>
      <c r="B5" s="34">
        <v>3</v>
      </c>
    </row>
    <row r="6" spans="1:2" ht="30" customHeight="1" x14ac:dyDescent="0.25">
      <c r="A6" s="33" t="s">
        <v>218</v>
      </c>
      <c r="B6" s="34">
        <v>4</v>
      </c>
    </row>
    <row r="7" spans="1:2" ht="30" customHeight="1" x14ac:dyDescent="0.25">
      <c r="A7" s="33" t="s">
        <v>220</v>
      </c>
      <c r="B7" s="34">
        <v>5</v>
      </c>
    </row>
    <row r="8" spans="1:2" ht="30" customHeight="1" x14ac:dyDescent="0.25">
      <c r="A8" s="33" t="s">
        <v>221</v>
      </c>
      <c r="B8" s="34">
        <v>6</v>
      </c>
    </row>
    <row r="9" spans="1:2" ht="30" customHeight="1" x14ac:dyDescent="0.25">
      <c r="A9" s="33" t="s">
        <v>222</v>
      </c>
      <c r="B9" s="34">
        <v>7</v>
      </c>
    </row>
    <row r="10" spans="1:2" ht="30" customHeight="1" x14ac:dyDescent="0.25">
      <c r="A10" s="33" t="s">
        <v>320</v>
      </c>
      <c r="B10" s="34">
        <v>8</v>
      </c>
    </row>
    <row r="11" spans="1:2" ht="30" customHeight="1" x14ac:dyDescent="0.25">
      <c r="A11" s="33" t="s">
        <v>322</v>
      </c>
      <c r="B11" s="34">
        <v>9</v>
      </c>
    </row>
    <row r="12" spans="1:2" ht="30" customHeight="1" x14ac:dyDescent="0.25">
      <c r="A12" s="33" t="s">
        <v>321</v>
      </c>
      <c r="B12" s="34">
        <v>10</v>
      </c>
    </row>
    <row r="13" spans="1:2" ht="30" customHeight="1" x14ac:dyDescent="0.25">
      <c r="A13" s="33" t="s">
        <v>323</v>
      </c>
      <c r="B13" s="34">
        <v>11</v>
      </c>
    </row>
    <row r="14" spans="1:2" ht="30" customHeight="1" x14ac:dyDescent="0.25">
      <c r="A14" s="33" t="s">
        <v>324</v>
      </c>
      <c r="B14" s="34">
        <v>12</v>
      </c>
    </row>
    <row r="15" spans="1:2" ht="30" customHeight="1" x14ac:dyDescent="0.25">
      <c r="A15" s="33" t="s">
        <v>325</v>
      </c>
      <c r="B15" s="34">
        <v>13</v>
      </c>
    </row>
    <row r="16" spans="1:2" ht="30" customHeight="1" x14ac:dyDescent="0.25">
      <c r="A16" s="33" t="s">
        <v>326</v>
      </c>
      <c r="B16" s="34">
        <v>14</v>
      </c>
    </row>
    <row r="17" spans="1:2" ht="30" customHeight="1" x14ac:dyDescent="0.25">
      <c r="A17" s="33" t="s">
        <v>327</v>
      </c>
      <c r="B17" s="34">
        <v>15</v>
      </c>
    </row>
    <row r="18" spans="1:2" ht="30" customHeight="1" x14ac:dyDescent="0.25">
      <c r="A18" s="33" t="s">
        <v>328</v>
      </c>
      <c r="B18" s="34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O25" sqref="O25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37" customFormat="1" ht="18" x14ac:dyDescent="0.25">
      <c r="A1" s="10" t="s">
        <v>248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37" customFormat="1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5.75" x14ac:dyDescent="0.25">
      <c r="A4" s="235" t="s">
        <v>0</v>
      </c>
      <c r="B4" s="238" t="s">
        <v>246</v>
      </c>
      <c r="C4" s="238"/>
      <c r="D4" s="238"/>
      <c r="E4" s="238"/>
      <c r="F4" s="238"/>
      <c r="G4" s="238"/>
      <c r="H4" s="238"/>
      <c r="I4" s="238"/>
      <c r="J4" s="239"/>
    </row>
    <row r="5" spans="1:10" ht="15.75" x14ac:dyDescent="0.25">
      <c r="A5" s="236"/>
      <c r="B5" s="228" t="s">
        <v>2</v>
      </c>
      <c r="C5" s="228"/>
      <c r="D5" s="228"/>
      <c r="E5" s="228" t="s">
        <v>3</v>
      </c>
      <c r="F5" s="228"/>
      <c r="G5" s="228"/>
      <c r="H5" s="228" t="s">
        <v>4</v>
      </c>
      <c r="I5" s="228"/>
      <c r="J5" s="240"/>
    </row>
    <row r="6" spans="1:10" ht="15.75" x14ac:dyDescent="0.25">
      <c r="A6" s="237"/>
      <c r="B6" s="98">
        <v>2020</v>
      </c>
      <c r="C6" s="98">
        <v>2021</v>
      </c>
      <c r="D6" s="98" t="s">
        <v>5</v>
      </c>
      <c r="E6" s="98">
        <v>2020</v>
      </c>
      <c r="F6" s="98">
        <v>2021</v>
      </c>
      <c r="G6" s="98" t="s">
        <v>5</v>
      </c>
      <c r="H6" s="98">
        <v>2020</v>
      </c>
      <c r="I6" s="98">
        <v>2021</v>
      </c>
      <c r="J6" s="99" t="s">
        <v>5</v>
      </c>
    </row>
    <row r="7" spans="1:10" ht="15.75" x14ac:dyDescent="0.25">
      <c r="A7" s="100" t="s">
        <v>6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0" ht="15.75" x14ac:dyDescent="0.25">
      <c r="A8" s="100" t="s">
        <v>7</v>
      </c>
      <c r="B8" s="119">
        <v>178</v>
      </c>
      <c r="C8" s="119">
        <v>147</v>
      </c>
      <c r="D8" s="127">
        <v>-17.399999999999999</v>
      </c>
      <c r="E8" s="119">
        <v>36</v>
      </c>
      <c r="F8" s="127">
        <v>32</v>
      </c>
      <c r="G8" s="127">
        <v>-11.1</v>
      </c>
      <c r="H8" s="119">
        <v>165</v>
      </c>
      <c r="I8" s="127">
        <v>125</v>
      </c>
      <c r="J8" s="127">
        <v>-24.2</v>
      </c>
    </row>
    <row r="9" spans="1:10" ht="15.75" x14ac:dyDescent="0.25">
      <c r="A9" s="100" t="s">
        <v>8</v>
      </c>
      <c r="B9" s="119">
        <v>178</v>
      </c>
      <c r="C9" s="119">
        <v>145</v>
      </c>
      <c r="D9" s="127">
        <v>-18.5</v>
      </c>
      <c r="E9" s="119">
        <v>32</v>
      </c>
      <c r="F9" s="127">
        <v>37</v>
      </c>
      <c r="G9" s="127">
        <v>15.6</v>
      </c>
      <c r="H9" s="119">
        <v>163</v>
      </c>
      <c r="I9" s="127">
        <v>118</v>
      </c>
      <c r="J9" s="127">
        <v>-27.6</v>
      </c>
    </row>
    <row r="10" spans="1:10" ht="15.75" x14ac:dyDescent="0.25">
      <c r="A10" s="100" t="s">
        <v>9</v>
      </c>
      <c r="B10" s="119">
        <v>649</v>
      </c>
      <c r="C10" s="119">
        <v>557</v>
      </c>
      <c r="D10" s="127">
        <v>-14.2</v>
      </c>
      <c r="E10" s="119">
        <v>102</v>
      </c>
      <c r="F10" s="127">
        <v>94</v>
      </c>
      <c r="G10" s="127">
        <v>-7.8</v>
      </c>
      <c r="H10" s="119">
        <v>597</v>
      </c>
      <c r="I10" s="127">
        <v>495</v>
      </c>
      <c r="J10" s="127">
        <v>-17.100000000000001</v>
      </c>
    </row>
    <row r="11" spans="1:10" ht="15.75" x14ac:dyDescent="0.25">
      <c r="A11" s="100" t="s">
        <v>10</v>
      </c>
      <c r="B11" s="119">
        <v>301</v>
      </c>
      <c r="C11" s="119">
        <v>325</v>
      </c>
      <c r="D11" s="127">
        <v>8</v>
      </c>
      <c r="E11" s="119">
        <v>33</v>
      </c>
      <c r="F11" s="127">
        <v>47</v>
      </c>
      <c r="G11" s="127">
        <v>42.4</v>
      </c>
      <c r="H11" s="119">
        <v>289</v>
      </c>
      <c r="I11" s="127">
        <v>302</v>
      </c>
      <c r="J11" s="127">
        <v>4.5</v>
      </c>
    </row>
    <row r="12" spans="1:10" ht="15.75" x14ac:dyDescent="0.25">
      <c r="A12" s="100" t="s">
        <v>11</v>
      </c>
      <c r="B12" s="119">
        <v>256</v>
      </c>
      <c r="C12" s="119">
        <v>209</v>
      </c>
      <c r="D12" s="127">
        <v>-18.399999999999999</v>
      </c>
      <c r="E12" s="119">
        <v>50</v>
      </c>
      <c r="F12" s="127">
        <v>44</v>
      </c>
      <c r="G12" s="127">
        <v>-12</v>
      </c>
      <c r="H12" s="119">
        <v>220</v>
      </c>
      <c r="I12" s="127">
        <v>179</v>
      </c>
      <c r="J12" s="127">
        <v>-18.600000000000001</v>
      </c>
    </row>
    <row r="13" spans="1:10" ht="15.75" x14ac:dyDescent="0.25">
      <c r="A13" s="100" t="s">
        <v>12</v>
      </c>
      <c r="B13" s="119">
        <v>110</v>
      </c>
      <c r="C13" s="119">
        <v>110</v>
      </c>
      <c r="D13" s="127">
        <v>0</v>
      </c>
      <c r="E13" s="119">
        <v>28</v>
      </c>
      <c r="F13" s="127">
        <v>25</v>
      </c>
      <c r="G13" s="127">
        <v>-10.7</v>
      </c>
      <c r="H13" s="119">
        <v>91</v>
      </c>
      <c r="I13" s="127">
        <v>94</v>
      </c>
      <c r="J13" s="127">
        <v>3.3</v>
      </c>
    </row>
    <row r="14" spans="1:10" ht="15.75" x14ac:dyDescent="0.25">
      <c r="A14" s="100" t="s">
        <v>13</v>
      </c>
      <c r="B14" s="119">
        <v>398</v>
      </c>
      <c r="C14" s="119">
        <v>373</v>
      </c>
      <c r="D14" s="127">
        <v>-6.3</v>
      </c>
      <c r="E14" s="119">
        <v>61</v>
      </c>
      <c r="F14" s="127">
        <v>53</v>
      </c>
      <c r="G14" s="127">
        <v>-13.1</v>
      </c>
      <c r="H14" s="119">
        <v>370</v>
      </c>
      <c r="I14" s="127">
        <v>356</v>
      </c>
      <c r="J14" s="127">
        <v>-3.8</v>
      </c>
    </row>
    <row r="15" spans="1:10" ht="15.75" x14ac:dyDescent="0.25">
      <c r="A15" s="100" t="s">
        <v>14</v>
      </c>
      <c r="B15" s="119">
        <v>202</v>
      </c>
      <c r="C15" s="119">
        <v>238</v>
      </c>
      <c r="D15" s="127">
        <v>17.8</v>
      </c>
      <c r="E15" s="119">
        <v>43</v>
      </c>
      <c r="F15" s="127">
        <v>38</v>
      </c>
      <c r="G15" s="127">
        <v>-11.6</v>
      </c>
      <c r="H15" s="119">
        <v>173</v>
      </c>
      <c r="I15" s="127">
        <v>218</v>
      </c>
      <c r="J15" s="127">
        <v>26</v>
      </c>
    </row>
    <row r="16" spans="1:10" ht="15.75" x14ac:dyDescent="0.25">
      <c r="A16" s="100" t="s">
        <v>15</v>
      </c>
      <c r="B16" s="119">
        <v>465</v>
      </c>
      <c r="C16" s="119">
        <v>387</v>
      </c>
      <c r="D16" s="127">
        <v>-16.8</v>
      </c>
      <c r="E16" s="119">
        <v>85</v>
      </c>
      <c r="F16" s="127">
        <v>67</v>
      </c>
      <c r="G16" s="127">
        <v>-21.2</v>
      </c>
      <c r="H16" s="119">
        <v>423</v>
      </c>
      <c r="I16" s="127">
        <v>341</v>
      </c>
      <c r="J16" s="127">
        <v>-19.399999999999999</v>
      </c>
    </row>
    <row r="17" spans="1:12" ht="15.75" x14ac:dyDescent="0.25">
      <c r="A17" s="100" t="s">
        <v>16</v>
      </c>
      <c r="B17" s="119">
        <v>679</v>
      </c>
      <c r="C17" s="119">
        <v>686</v>
      </c>
      <c r="D17" s="127">
        <v>1</v>
      </c>
      <c r="E17" s="119">
        <v>53</v>
      </c>
      <c r="F17" s="127">
        <v>58</v>
      </c>
      <c r="G17" s="127">
        <v>9.4</v>
      </c>
      <c r="H17" s="119">
        <v>683</v>
      </c>
      <c r="I17" s="127">
        <v>654</v>
      </c>
      <c r="J17" s="127">
        <v>-4.2</v>
      </c>
    </row>
    <row r="18" spans="1:12" ht="15.75" x14ac:dyDescent="0.25">
      <c r="A18" s="100" t="s">
        <v>17</v>
      </c>
      <c r="B18" s="119">
        <v>143</v>
      </c>
      <c r="C18" s="119">
        <v>140</v>
      </c>
      <c r="D18" s="127">
        <v>-2.1</v>
      </c>
      <c r="E18" s="119">
        <v>19</v>
      </c>
      <c r="F18" s="127">
        <v>18</v>
      </c>
      <c r="G18" s="127">
        <v>-5.3</v>
      </c>
      <c r="H18" s="119">
        <v>133</v>
      </c>
      <c r="I18" s="127">
        <v>129</v>
      </c>
      <c r="J18" s="127">
        <v>-3</v>
      </c>
    </row>
    <row r="19" spans="1:12" ht="15.75" x14ac:dyDescent="0.25">
      <c r="A19" s="100" t="s">
        <v>18</v>
      </c>
      <c r="B19" s="119">
        <v>52</v>
      </c>
      <c r="C19" s="119">
        <v>73</v>
      </c>
      <c r="D19" s="127">
        <v>40.4</v>
      </c>
      <c r="E19" s="119">
        <v>5</v>
      </c>
      <c r="F19" s="127">
        <v>16</v>
      </c>
      <c r="G19" s="127">
        <v>220</v>
      </c>
      <c r="H19" s="119">
        <v>49</v>
      </c>
      <c r="I19" s="127">
        <v>66</v>
      </c>
      <c r="J19" s="127">
        <v>34.700000000000003</v>
      </c>
    </row>
    <row r="20" spans="1:12" ht="15.75" x14ac:dyDescent="0.25">
      <c r="A20" s="100" t="s">
        <v>19</v>
      </c>
      <c r="B20" s="119">
        <v>505</v>
      </c>
      <c r="C20" s="119">
        <v>549</v>
      </c>
      <c r="D20" s="127">
        <v>8.6999999999999993</v>
      </c>
      <c r="E20" s="119">
        <v>96</v>
      </c>
      <c r="F20" s="127">
        <v>82</v>
      </c>
      <c r="G20" s="127">
        <v>-14.6</v>
      </c>
      <c r="H20" s="119">
        <v>449</v>
      </c>
      <c r="I20" s="127">
        <v>505</v>
      </c>
      <c r="J20" s="127">
        <v>12.5</v>
      </c>
    </row>
    <row r="21" spans="1:12" ht="15.75" x14ac:dyDescent="0.25">
      <c r="A21" s="100" t="s">
        <v>20</v>
      </c>
      <c r="B21" s="119">
        <v>239</v>
      </c>
      <c r="C21" s="119">
        <v>278</v>
      </c>
      <c r="D21" s="127">
        <v>16.3</v>
      </c>
      <c r="E21" s="119">
        <v>29</v>
      </c>
      <c r="F21" s="127">
        <v>33</v>
      </c>
      <c r="G21" s="127">
        <v>13.8</v>
      </c>
      <c r="H21" s="119">
        <v>228</v>
      </c>
      <c r="I21" s="127">
        <v>260</v>
      </c>
      <c r="J21" s="127">
        <v>14</v>
      </c>
    </row>
    <row r="22" spans="1:12" ht="15.75" x14ac:dyDescent="0.25">
      <c r="A22" s="100" t="s">
        <v>21</v>
      </c>
      <c r="B22" s="119">
        <v>547</v>
      </c>
      <c r="C22" s="119">
        <v>477</v>
      </c>
      <c r="D22" s="127">
        <v>-12.8</v>
      </c>
      <c r="E22" s="119">
        <v>59</v>
      </c>
      <c r="F22" s="127">
        <v>53</v>
      </c>
      <c r="G22" s="127">
        <v>-10.199999999999999</v>
      </c>
      <c r="H22" s="119">
        <v>530</v>
      </c>
      <c r="I22" s="127">
        <v>452</v>
      </c>
      <c r="J22" s="127">
        <v>-14.7</v>
      </c>
    </row>
    <row r="23" spans="1:12" ht="15.75" x14ac:dyDescent="0.25">
      <c r="A23" s="100" t="s">
        <v>22</v>
      </c>
      <c r="B23" s="119">
        <v>213</v>
      </c>
      <c r="C23" s="119">
        <v>201</v>
      </c>
      <c r="D23" s="127">
        <v>-5.6</v>
      </c>
      <c r="E23" s="119">
        <v>34</v>
      </c>
      <c r="F23" s="127">
        <v>27</v>
      </c>
      <c r="G23" s="127">
        <v>-20.6</v>
      </c>
      <c r="H23" s="119">
        <v>198</v>
      </c>
      <c r="I23" s="127">
        <v>186</v>
      </c>
      <c r="J23" s="127">
        <v>-6.1</v>
      </c>
    </row>
    <row r="24" spans="1:12" ht="15.75" x14ac:dyDescent="0.25">
      <c r="A24" s="100" t="s">
        <v>23</v>
      </c>
      <c r="B24" s="119">
        <v>180</v>
      </c>
      <c r="C24" s="119">
        <v>204</v>
      </c>
      <c r="D24" s="127">
        <v>13.3</v>
      </c>
      <c r="E24" s="119">
        <v>36</v>
      </c>
      <c r="F24" s="127">
        <v>34</v>
      </c>
      <c r="G24" s="127">
        <v>-5.6</v>
      </c>
      <c r="H24" s="119">
        <v>156</v>
      </c>
      <c r="I24" s="127">
        <v>212</v>
      </c>
      <c r="J24" s="127">
        <v>35.9</v>
      </c>
    </row>
    <row r="25" spans="1:12" ht="15.75" x14ac:dyDescent="0.25">
      <c r="A25" s="100" t="s">
        <v>24</v>
      </c>
      <c r="B25" s="119">
        <v>148</v>
      </c>
      <c r="C25" s="119">
        <v>170</v>
      </c>
      <c r="D25" s="127">
        <v>14.9</v>
      </c>
      <c r="E25" s="119">
        <v>24</v>
      </c>
      <c r="F25" s="127">
        <v>13</v>
      </c>
      <c r="G25" s="127">
        <v>-45.8</v>
      </c>
      <c r="H25" s="119">
        <v>135</v>
      </c>
      <c r="I25" s="127">
        <v>171</v>
      </c>
      <c r="J25" s="127">
        <v>26.7</v>
      </c>
    </row>
    <row r="26" spans="1:12" ht="15.75" x14ac:dyDescent="0.25">
      <c r="A26" s="100" t="s">
        <v>25</v>
      </c>
      <c r="B26" s="119">
        <v>148</v>
      </c>
      <c r="C26" s="119">
        <v>155</v>
      </c>
      <c r="D26" s="127">
        <v>4.7</v>
      </c>
      <c r="E26" s="119">
        <v>23</v>
      </c>
      <c r="F26" s="127">
        <v>25</v>
      </c>
      <c r="G26" s="127">
        <v>8.6999999999999993</v>
      </c>
      <c r="H26" s="119">
        <v>133</v>
      </c>
      <c r="I26" s="127">
        <v>134</v>
      </c>
      <c r="J26" s="127">
        <v>0.8</v>
      </c>
      <c r="L26" s="43"/>
    </row>
    <row r="27" spans="1:12" ht="15.75" x14ac:dyDescent="0.25">
      <c r="A27" s="100" t="s">
        <v>26</v>
      </c>
      <c r="B27" s="119">
        <v>542</v>
      </c>
      <c r="C27" s="119">
        <v>464</v>
      </c>
      <c r="D27" s="127">
        <v>-14.4</v>
      </c>
      <c r="E27" s="119">
        <v>71</v>
      </c>
      <c r="F27" s="127">
        <v>80</v>
      </c>
      <c r="G27" s="127">
        <v>12.7</v>
      </c>
      <c r="H27" s="119">
        <v>502</v>
      </c>
      <c r="I27" s="127">
        <v>405</v>
      </c>
      <c r="J27" s="127">
        <v>-19.3</v>
      </c>
      <c r="L27" s="43"/>
    </row>
    <row r="28" spans="1:12" ht="15.75" x14ac:dyDescent="0.25">
      <c r="A28" s="100" t="s">
        <v>27</v>
      </c>
      <c r="B28" s="119">
        <v>185</v>
      </c>
      <c r="C28" s="119">
        <v>173</v>
      </c>
      <c r="D28" s="127">
        <v>-6.5</v>
      </c>
      <c r="E28" s="119">
        <v>37</v>
      </c>
      <c r="F28" s="127">
        <v>33</v>
      </c>
      <c r="G28" s="127">
        <v>-10.8</v>
      </c>
      <c r="H28" s="119">
        <v>160</v>
      </c>
      <c r="I28" s="127">
        <v>149</v>
      </c>
      <c r="J28" s="127">
        <v>-6.9</v>
      </c>
    </row>
    <row r="29" spans="1:12" ht="15.75" x14ac:dyDescent="0.25">
      <c r="A29" s="100" t="s">
        <v>28</v>
      </c>
      <c r="B29" s="119">
        <v>185</v>
      </c>
      <c r="C29" s="119">
        <v>166</v>
      </c>
      <c r="D29" s="127">
        <v>-10.3</v>
      </c>
      <c r="E29" s="119">
        <v>30</v>
      </c>
      <c r="F29" s="127">
        <v>21</v>
      </c>
      <c r="G29" s="127">
        <v>-30</v>
      </c>
      <c r="H29" s="119">
        <v>168</v>
      </c>
      <c r="I29" s="127">
        <v>156</v>
      </c>
      <c r="J29" s="127">
        <v>-7.1</v>
      </c>
    </row>
    <row r="30" spans="1:12" ht="15.75" x14ac:dyDescent="0.25">
      <c r="A30" s="100" t="s">
        <v>29</v>
      </c>
      <c r="B30" s="119">
        <v>174</v>
      </c>
      <c r="C30" s="119">
        <v>166</v>
      </c>
      <c r="D30" s="127">
        <v>-4.5999999999999996</v>
      </c>
      <c r="E30" s="119">
        <v>36</v>
      </c>
      <c r="F30" s="127">
        <v>28</v>
      </c>
      <c r="G30" s="127">
        <v>-22.2</v>
      </c>
      <c r="H30" s="119">
        <v>161</v>
      </c>
      <c r="I30" s="127">
        <v>152</v>
      </c>
      <c r="J30" s="127">
        <v>-5.6</v>
      </c>
    </row>
    <row r="31" spans="1:12" ht="15.75" x14ac:dyDescent="0.25">
      <c r="A31" s="100" t="s">
        <v>30</v>
      </c>
      <c r="B31" s="119">
        <v>144</v>
      </c>
      <c r="C31" s="119">
        <v>138</v>
      </c>
      <c r="D31" s="127">
        <v>-4.2</v>
      </c>
      <c r="E31" s="119">
        <v>36</v>
      </c>
      <c r="F31" s="127">
        <v>26</v>
      </c>
      <c r="G31" s="127">
        <v>-27.8</v>
      </c>
      <c r="H31" s="119">
        <v>118</v>
      </c>
      <c r="I31" s="127">
        <v>124</v>
      </c>
      <c r="J31" s="127">
        <v>5.0999999999999996</v>
      </c>
    </row>
    <row r="32" spans="1:12" ht="15.75" x14ac:dyDescent="0.25">
      <c r="A32" s="100" t="s">
        <v>31</v>
      </c>
      <c r="B32" s="119">
        <v>99</v>
      </c>
      <c r="C32" s="119">
        <v>75</v>
      </c>
      <c r="D32" s="127">
        <v>-24.2</v>
      </c>
      <c r="E32" s="119">
        <v>18</v>
      </c>
      <c r="F32" s="127">
        <v>12</v>
      </c>
      <c r="G32" s="127">
        <v>-33.299999999999997</v>
      </c>
      <c r="H32" s="119">
        <v>89</v>
      </c>
      <c r="I32" s="127">
        <v>65</v>
      </c>
      <c r="J32" s="127">
        <v>-27</v>
      </c>
    </row>
    <row r="33" spans="1:10" ht="15.75" x14ac:dyDescent="0.25">
      <c r="A33" s="100" t="s">
        <v>32</v>
      </c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 ht="24" customHeight="1" x14ac:dyDescent="0.25">
      <c r="A34" s="101" t="s">
        <v>33</v>
      </c>
      <c r="B34" s="129">
        <v>6920</v>
      </c>
      <c r="C34" s="129">
        <v>6606</v>
      </c>
      <c r="D34" s="128">
        <v>-4.5</v>
      </c>
      <c r="E34" s="129">
        <v>1076</v>
      </c>
      <c r="F34" s="129">
        <v>996</v>
      </c>
      <c r="G34" s="128">
        <v>-7.4</v>
      </c>
      <c r="H34" s="129">
        <v>6383</v>
      </c>
      <c r="I34" s="129">
        <v>6048</v>
      </c>
      <c r="J34" s="128">
        <v>-5.2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EAFB576F-FA0C-4967-B931-8BF4C407FF12}"/>
    <hyperlink ref="C8" r:id="rId2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9F1291F9-23B3-45F6-AE1C-BDA85A9B3D19}"/>
    <hyperlink ref="E8" r:id="rId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5%25')" xr:uid="{A37A1B00-7C53-4E1F-BD17-40A87FADE802}"/>
    <hyperlink ref="H8" r:id="rId4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5C2BFF9D-66D8-4C42-85E2-8E3187167E1D}"/>
    <hyperlink ref="B9" r:id="rId5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45471359-1F86-43C8-B1DB-E505390E9DEC}"/>
    <hyperlink ref="C9" r:id="rId6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FF33A778-5D8E-4847-AB83-0FFC3E7DCC98}"/>
    <hyperlink ref="E9" r:id="rId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7%25')" xr:uid="{523E5827-C1F1-4B84-906E-DE19CE0BD487}"/>
    <hyperlink ref="H9" r:id="rId8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BB82CCE3-B9FD-474A-B953-394CC68A4BDB}"/>
    <hyperlink ref="B10" r:id="rId9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DCBCC2B8-6BF8-4DAC-97D5-DA818E079C4A}"/>
    <hyperlink ref="C10" r:id="rId10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252040C5-60FD-4AFF-9B89-98F4E9745329}"/>
    <hyperlink ref="E10" r:id="rId1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2%25')" xr:uid="{205D9259-1F5C-4451-A570-8FECFF7F6135}"/>
    <hyperlink ref="H10" r:id="rId12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2413BA33-FB8F-4EC2-8876-4B65EBA5DD1F}"/>
    <hyperlink ref="B11" r:id="rId13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3F1A7F2E-6627-4AF4-8B6B-5DBBA87AE69F}"/>
    <hyperlink ref="C11" r:id="rId14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A91D16A2-44FA-4012-B704-D7E5DFBEAC55}"/>
    <hyperlink ref="E11" r:id="rId1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4%25')" xr:uid="{719AEE1B-6033-4E72-A353-0270A1D7FB32}"/>
    <hyperlink ref="H11" r:id="rId16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8D9C9541-49B2-431F-AE96-0DD3F8AAC727}"/>
    <hyperlink ref="B12" r:id="rId17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68D0CF56-FF5E-4A4D-B833-512A0BA9E5CD}"/>
    <hyperlink ref="C12" r:id="rId18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FCE374CA-86C7-4A56-ADD7-EBD3FA34B5F4}"/>
    <hyperlink ref="E12" r:id="rId1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18%25')" xr:uid="{3341C8BB-6274-4D37-B0A3-4DF59D47BB01}"/>
    <hyperlink ref="H12" r:id="rId20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8E61B12A-354F-4E58-8FF6-8441AF646E6A}"/>
    <hyperlink ref="B13" r:id="rId21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71795E6D-1848-4B6B-8941-E764BDD4ED84}"/>
    <hyperlink ref="C13" r:id="rId22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64794B97-501A-4ACF-8A0A-4A2E17BDC805}"/>
    <hyperlink ref="E13" r:id="rId2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1%25')" xr:uid="{1DB3A45F-6F8E-4ACC-A705-67FC4F85F3C1}"/>
    <hyperlink ref="H13" r:id="rId24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BDD625F2-0F60-41C2-8CB7-FE58EDC66F54}"/>
    <hyperlink ref="B14" r:id="rId25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8BB2D79C-14B4-4DD8-BE01-5C7D48E25E81}"/>
    <hyperlink ref="C14" r:id="rId26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324241CA-CD4F-4C1B-9EFE-F7BDF9DFA1C0}"/>
    <hyperlink ref="E14" r:id="rId2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3%25')" xr:uid="{36DB7EFF-CA66-4E2E-A84E-2B1F0FD91F6C}"/>
    <hyperlink ref="H14" r:id="rId28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701480F9-0332-4737-B959-40ABA5E01883}"/>
    <hyperlink ref="B15" r:id="rId29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2A540A2C-CED0-4F5F-BC85-AB5D4B0C863C}"/>
    <hyperlink ref="C15" r:id="rId30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1430580C-022F-49CD-8C1F-50528E62D7CE}"/>
    <hyperlink ref="E15" r:id="rId3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26%25')" xr:uid="{4840CC3A-FB19-498A-A804-62E16C0B6097}"/>
    <hyperlink ref="H15" r:id="rId32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192B0D27-51B0-4FFF-8D4A-58AA450621E7}"/>
    <hyperlink ref="B16" r:id="rId33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B684C878-F581-42BF-B5B4-9FCC131B4277}"/>
    <hyperlink ref="C16" r:id="rId34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488B6D33-D04B-489A-8A45-A3929010F3E0}"/>
    <hyperlink ref="E16" r:id="rId3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2%25')" xr:uid="{0002694A-E82E-498B-A41A-529272F94698}"/>
    <hyperlink ref="H16" r:id="rId36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648A32A5-95CC-48BC-A0F4-7F68C5A64867}"/>
    <hyperlink ref="B17" r:id="rId37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2AAE97A8-71B5-4CB5-979D-29CC3854FE17}"/>
    <hyperlink ref="C17" r:id="rId38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DC7194C0-8DC3-4BEE-86B3-A37B89360BF0}"/>
    <hyperlink ref="E17" r:id="rId3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0%25')" xr:uid="{BB1C7A1D-029B-423F-ADFC-0A8D84CB2485}"/>
    <hyperlink ref="H17" r:id="rId40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E6EADA98-61F5-4C7E-9511-A6A76BBD1326}"/>
    <hyperlink ref="B18" r:id="rId41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7A9BF320-DA0B-4C26-B4C6-F09CE031214A}"/>
    <hyperlink ref="C18" r:id="rId42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8FBFA896-CECA-4885-AE99-8543CEE82BFE}"/>
    <hyperlink ref="E18" r:id="rId4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35%25')" xr:uid="{A732163E-4932-48D0-8A84-F9D21D981804}"/>
    <hyperlink ref="H18" r:id="rId44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D10DBB8B-073D-4EDC-A71E-38524D9301AF}"/>
    <hyperlink ref="B19" r:id="rId45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EB99E0CB-3C86-4BDF-B288-9E6894F1C43E}"/>
    <hyperlink ref="C19" r:id="rId46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CD4F02B6-FD5B-469E-BBE8-8A94B39F3C51}"/>
    <hyperlink ref="E19" r:id="rId4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09%25')" xr:uid="{7C47B860-632D-466D-8505-B4DD82B21805}"/>
    <hyperlink ref="H19" r:id="rId48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534EBBA9-01D8-41E8-A997-F6756FF6DE0C}"/>
    <hyperlink ref="B20" r:id="rId49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BE3916BA-D519-44DB-8405-60B20AADF195}"/>
    <hyperlink ref="C20" r:id="rId50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9FD42998-F51B-41A9-A9E5-270320D5C33A}"/>
    <hyperlink ref="E20" r:id="rId5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6%25')" xr:uid="{1B9A9C16-879B-43C4-9E08-DC2AE16DFB82}"/>
    <hyperlink ref="H20" r:id="rId52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07630B9B-680D-4DFB-822E-EF3A0A759DF1}"/>
    <hyperlink ref="B21" r:id="rId53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AC304C26-B4E1-4533-8671-8A27E493ABAC}"/>
    <hyperlink ref="C21" r:id="rId54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BA5989D3-BAF3-4EEC-8FD2-E97F32159F26}"/>
    <hyperlink ref="E21" r:id="rId5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48%25')" xr:uid="{7469F2F6-4141-4453-926C-707A4516C895}"/>
    <hyperlink ref="H21" r:id="rId56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77433863-F135-4CF8-AAFE-54AD57687977}"/>
    <hyperlink ref="B22" r:id="rId57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86D0AEC4-09B4-4EC2-97C3-34FBD179D74A}"/>
    <hyperlink ref="C22" r:id="rId58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4C7BAA3C-F0B0-498D-8321-E20463FAF0DE}"/>
    <hyperlink ref="E22" r:id="rId5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1%25')" xr:uid="{0DD51BCA-9FD3-45A3-8B48-5CA09C6F07D5}"/>
    <hyperlink ref="H22" r:id="rId60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290594C5-7B37-4457-BCD8-8CB05F9F7B2E}"/>
    <hyperlink ref="B23" r:id="rId61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F51AFFEC-21E2-4E0E-B48F-D459F3766BD1}"/>
    <hyperlink ref="C23" r:id="rId62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5482BCDD-FA55-49B9-A137-1C91B91A75C5}"/>
    <hyperlink ref="E23" r:id="rId6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3%25')" xr:uid="{2AB201E2-6284-4C86-A4C0-2554A99DDAA7}"/>
    <hyperlink ref="H23" r:id="rId64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292ABAA5-BD97-4BB1-9992-0CBA430C8EC6}"/>
    <hyperlink ref="B24" r:id="rId65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E605DB89-34F9-4825-BA4F-2705DA8FF7BB}"/>
    <hyperlink ref="C24" r:id="rId66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26BEC375-8248-405E-9BA5-204FAB616FA3}"/>
    <hyperlink ref="E24" r:id="rId6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6%25')" xr:uid="{9278F5AF-3CD3-46FE-93B2-0F80E4D27830}"/>
    <hyperlink ref="H24" r:id="rId68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A53B7404-07D9-4A7D-BEE7-B30914CE37A3}"/>
    <hyperlink ref="B25" r:id="rId69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26258C92-84CB-439F-B2D0-18F899C3272C}"/>
    <hyperlink ref="C25" r:id="rId70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39C445A9-97E3-4B7D-935C-F19FA16B9E2E}"/>
    <hyperlink ref="E25" r:id="rId7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59%25')" xr:uid="{94B93209-E87D-44E1-94E4-78EF58E7FAFA}"/>
    <hyperlink ref="H25" r:id="rId72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157DED4D-59FA-4CC6-B213-F44EE993B6F0}"/>
    <hyperlink ref="B26" r:id="rId73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9E641371-B236-4ED3-AAF8-49DEDDAC0DF6}"/>
    <hyperlink ref="C26" r:id="rId74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0DB75247-A2C0-4FE1-B830-1E34B4BEBF19}"/>
    <hyperlink ref="E26" r:id="rId7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1%25')" xr:uid="{6ADBAB2A-848F-452C-BAE8-9E1C2E158753}"/>
    <hyperlink ref="H26" r:id="rId76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4F29FAE3-ABC6-4341-9622-12C9BF665899}"/>
    <hyperlink ref="B27" r:id="rId77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ED4FEA4D-73DB-4575-890D-2FFDCE403A80}"/>
    <hyperlink ref="C27" r:id="rId78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A4ACC1E1-6B10-40B0-8164-237E87DA7C05}"/>
    <hyperlink ref="E27" r:id="rId7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3%25')" xr:uid="{0F8CD55D-5DE0-47F8-ACB7-4B366FC58A55}"/>
    <hyperlink ref="H27" r:id="rId80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69C1C2DD-841A-4910-876D-8B464C5F6544}"/>
    <hyperlink ref="B28" r:id="rId81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DC17C4CF-663A-4AC3-8E57-98F10E395E1A}"/>
    <hyperlink ref="C28" r:id="rId82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C02140DA-9859-478A-A8EC-E3902103F3DD}"/>
    <hyperlink ref="E28" r:id="rId8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5%25')" xr:uid="{EA5AC66A-CA85-4D50-BCFD-00160DCB5269}"/>
    <hyperlink ref="H28" r:id="rId84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CFECFEDA-FB54-4F78-811A-DA2EB64C5B2C}"/>
    <hyperlink ref="B29" r:id="rId85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BB8E6388-4F1A-4143-84FD-1348B06C2082}"/>
    <hyperlink ref="C29" r:id="rId86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C0BC0620-0B61-4D0A-935E-7414FD7BC289}"/>
    <hyperlink ref="E29" r:id="rId87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68%25')" xr:uid="{199EF65B-624E-4ED3-B0F0-1D88A48BF2A3}"/>
    <hyperlink ref="H29" r:id="rId88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E8565ACC-EB05-476A-BF7B-FD90B9008B24}"/>
    <hyperlink ref="B30" r:id="rId89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42208C6E-B436-4FBA-A7B2-5CA888F938B4}"/>
    <hyperlink ref="C30" r:id="rId90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C2ABC1D3-C22B-49C8-AE2D-0CC3638CED8B}"/>
    <hyperlink ref="E30" r:id="rId91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1%25')" xr:uid="{1359900B-777A-44B7-8949-38CEE7F20982}"/>
    <hyperlink ref="H30" r:id="rId92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6FCEFACF-A71C-45B3-80C3-1C551C22826D}"/>
    <hyperlink ref="B31" r:id="rId93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ACBBE12F-684F-46AE-8046-BC767C0E2773}"/>
    <hyperlink ref="C31" r:id="rId94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59200FDE-3D23-43B0-9D3C-A5E04C4ADB89}"/>
    <hyperlink ref="E31" r:id="rId95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4%25')" xr:uid="{159255E4-7507-401A-B0FF-10B3D41B5743}"/>
    <hyperlink ref="H31" r:id="rId96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17E997CB-4D83-4F0D-B781-D523E0311DEC}"/>
    <hyperlink ref="B32" r:id="rId97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B2AF4E94-2081-4076-ABE2-EA39D1263774}"/>
    <hyperlink ref="C32" r:id="rId98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989CA819-7212-4918-A246-032898776E1C}"/>
    <hyperlink ref="E32" r:id="rId99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377%25')" xr:uid="{A3693962-54A9-4E11-ADBC-4A04515CDBAF}"/>
    <hyperlink ref="H32" r:id="rId100" display="../../../../../../../../armor/pub/qform/d.php?dbname=EDTP&amp;sql=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5FA7F23B-6108-439A-8247-F1241C18A712}"/>
    <hyperlink ref="B34" r:id="rId101" display="../../../../../../../../armor/pub/qform/d.php?dbname=EDTP&amp;sql=%20udln%20is%20null%20and%20dt%20between%20add_months(to_date('01.01.2021%2000:00:00','DD.MM.YYYY%20HH24:MI:SS'),-12)%20and%20add_months(to_date('30.11.2021%2023:59:59','DD.MM.YYYY%20HH24:MI:SS'),-12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741E9FA8-8385-4FB9-9B22-5AE0F4627200}"/>
    <hyperlink ref="C34" r:id="rId102" display="../../../../../../../../armor/pub/qform/d.php?dbname=EDTP&amp;sql=udln%20is%20null%20and%20dt%20between%20to_date('01.01.2021%2000:00:00','DD.MM.YYYY%20HH24:MI:SS')%20and%20to_date('30.11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67908CD5-F4C3-46F5-82EF-02760DF1FDCA}"/>
    <hyperlink ref="E34" r:id="rId103" display="../../../../../../../../armor/pub/qform/d.php?dbname=EDTP&amp;sql=%20ID%20IN(%20select%20d.ID%20from%20dtp.i_dtp%20d,%20%20dtp.i_dtp_pers%20p%20where%20d.id%20=%20p.dtp_link%20%20and%20d.udln%20is%20null%20and%20p.udln%20is%20null%20and%20d.dt%20between%20add_months(to_date('01.01.2021%2000:00:00','DD.MM.YYYY%20HH24:MI:SS'),-12)%20and%20add_months(to_date('30.11.2021%2023:59:59','DD.MM.YYYY%20HH24:MI:SS'),-12)%20and%20exists(select%200%20from%20dtp.i_dtp_pers%20where%20udln%20is%20null%20and%20d.id%20=%20dtp_link%20and%20ptype%20in%20('6'))%20%20and%20exists(select%200%20from%20dtp.i_dtp_pers%20where%20udln%20is%20null%20and%20d.id%20=%20dtp_link%20and%20injur%20not%20like%20'0%25')%20%20and%20p.injur%20like%20'1%25'%20and%20(case%20when%20eo_org%20like%20'1385%25'%20then%20'13'||substr(eo_org,5,2)%20else%20eo_org%20end)%20like%20'1%25')" xr:uid="{D587449C-5EEF-409D-A79F-549D1D48BA44}"/>
    <hyperlink ref="F34" r:id="rId10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11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50A5B79F-7EB3-45A2-887C-DB221AF73857}"/>
    <hyperlink ref="H34" r:id="rId105" display="..\..\..\..\..\..\..\..\armor\pub\qform\d.php?dbname=EDTP&amp;sql=ID IN( select d.ID from dtp.i_dtp d,  dtp.i_dtp_pers p where d.id = p.dtp_link  and d.udln is null and p.udln is null and d.dt between add_months(to_date('01.01.2021 00:00:00','DD.MM.YYYY HH24:MI:SS'),-12) and add_months(to_date('30.11.2021 23:59:59','DD.MM.YYYY HH24:MI:SS'),-12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%')" xr:uid="{68F3A276-781D-4397-AA1F-B3081CA7DA77}"/>
    <hyperlink ref="I34" r:id="rId106" display="..\..\..\..\..\..\..\..\armor\pub\qform\d.php?dbname=EDTP&amp;sql=ID IN( select d.ID from dtp.i_dtp d,  dtp.i_dtp_pers p where d.id = p.dtp_link  and d.udln is null and p.udln is null and d.dt between to_date('01.01.2021 00:00:00','DD.MM.YYYY HH24:MI:SS') and to_date('30.11.2021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%')" xr:uid="{0F7AA841-39D6-4D3B-9AD1-C8A5C523AF5B}"/>
  </hyperlinks>
  <pageMargins left="0.7" right="0.7" top="0.75" bottom="0.75" header="0.3" footer="0.3"/>
  <pageSetup paperSize="9" orientation="portrait" r:id="rId10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L9" sqref="L9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0" t="s">
        <v>249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216" t="s">
        <v>0</v>
      </c>
      <c r="B4" s="216" t="s">
        <v>246</v>
      </c>
      <c r="C4" s="216"/>
      <c r="D4" s="216"/>
      <c r="E4" s="216"/>
      <c r="F4" s="216"/>
      <c r="G4" s="216"/>
      <c r="H4" s="216"/>
      <c r="I4" s="216"/>
      <c r="J4" s="216"/>
    </row>
    <row r="5" spans="1:10" x14ac:dyDescent="0.25">
      <c r="A5" s="216"/>
      <c r="B5" s="216" t="s">
        <v>2</v>
      </c>
      <c r="C5" s="216"/>
      <c r="D5" s="216"/>
      <c r="E5" s="216" t="s">
        <v>3</v>
      </c>
      <c r="F5" s="216"/>
      <c r="G5" s="216"/>
      <c r="H5" s="216" t="s">
        <v>4</v>
      </c>
      <c r="I5" s="216"/>
      <c r="J5" s="216"/>
    </row>
    <row r="6" spans="1:10" x14ac:dyDescent="0.25">
      <c r="A6" s="216"/>
      <c r="B6" s="23">
        <v>2020</v>
      </c>
      <c r="C6" s="23">
        <v>2021</v>
      </c>
      <c r="D6" s="23" t="s">
        <v>5</v>
      </c>
      <c r="E6" s="57">
        <v>2020</v>
      </c>
      <c r="F6" s="57">
        <v>2021</v>
      </c>
      <c r="G6" s="23" t="s">
        <v>5</v>
      </c>
      <c r="H6" s="57">
        <v>2020</v>
      </c>
      <c r="I6" s="57">
        <v>2021</v>
      </c>
      <c r="J6" s="23" t="s">
        <v>5</v>
      </c>
    </row>
    <row r="7" spans="1:10" ht="20.100000000000001" customHeight="1" x14ac:dyDescent="0.25">
      <c r="A7" s="19" t="s">
        <v>6</v>
      </c>
      <c r="B7" s="46"/>
      <c r="C7" s="46">
        <v>0</v>
      </c>
      <c r="D7" s="56"/>
      <c r="E7" s="46"/>
      <c r="F7" s="46">
        <v>0</v>
      </c>
      <c r="G7" s="56"/>
      <c r="H7" s="46"/>
      <c r="I7" s="46">
        <v>0</v>
      </c>
      <c r="J7" s="56"/>
    </row>
    <row r="8" spans="1:10" ht="20.100000000000001" customHeight="1" x14ac:dyDescent="0.25">
      <c r="A8" s="19" t="s">
        <v>7</v>
      </c>
      <c r="B8" s="46">
        <v>14</v>
      </c>
      <c r="C8" s="46">
        <v>26</v>
      </c>
      <c r="D8" s="44">
        <f>C8*100/B8-100</f>
        <v>85.714285714285722</v>
      </c>
      <c r="E8" s="46">
        <v>3</v>
      </c>
      <c r="F8" s="46">
        <v>7</v>
      </c>
      <c r="G8" s="44">
        <f>F8*100/E8-100</f>
        <v>133.33333333333334</v>
      </c>
      <c r="H8" s="46">
        <v>12</v>
      </c>
      <c r="I8" s="46">
        <v>19</v>
      </c>
      <c r="J8" s="44">
        <f>I8*100/H8-100</f>
        <v>58.333333333333343</v>
      </c>
    </row>
    <row r="9" spans="1:10" ht="20.100000000000001" customHeight="1" x14ac:dyDescent="0.25">
      <c r="A9" s="19" t="s">
        <v>8</v>
      </c>
      <c r="B9" s="46">
        <v>6</v>
      </c>
      <c r="C9" s="46">
        <v>11</v>
      </c>
      <c r="D9" s="44">
        <f>C9*100/B9-100</f>
        <v>83.333333333333343</v>
      </c>
      <c r="E9" s="46">
        <v>1</v>
      </c>
      <c r="F9" s="46">
        <v>2</v>
      </c>
      <c r="G9" s="44">
        <f t="shared" ref="G9:G31" si="0">F9*100/E9-100</f>
        <v>100</v>
      </c>
      <c r="H9" s="46">
        <v>5</v>
      </c>
      <c r="I9" s="46">
        <v>10</v>
      </c>
      <c r="J9" s="44">
        <f>I9*100/H9-100</f>
        <v>100</v>
      </c>
    </row>
    <row r="10" spans="1:10" ht="20.100000000000001" customHeight="1" x14ac:dyDescent="0.25">
      <c r="A10" s="19" t="s">
        <v>9</v>
      </c>
      <c r="B10" s="46">
        <v>82</v>
      </c>
      <c r="C10" s="46">
        <v>70</v>
      </c>
      <c r="D10" s="38">
        <f>C10*100/B10-100</f>
        <v>-14.634146341463421</v>
      </c>
      <c r="E10" s="46">
        <v>6</v>
      </c>
      <c r="F10" s="46">
        <v>6</v>
      </c>
      <c r="G10" s="44">
        <f t="shared" si="0"/>
        <v>0</v>
      </c>
      <c r="H10" s="46">
        <v>80</v>
      </c>
      <c r="I10" s="46">
        <v>75</v>
      </c>
      <c r="J10" s="38">
        <f>I10*100/H10-100</f>
        <v>-6.25</v>
      </c>
    </row>
    <row r="11" spans="1:10" ht="20.100000000000001" customHeight="1" x14ac:dyDescent="0.25">
      <c r="A11" s="19" t="s">
        <v>10</v>
      </c>
      <c r="B11" s="46">
        <v>22</v>
      </c>
      <c r="C11" s="46">
        <v>24</v>
      </c>
      <c r="D11" s="44">
        <f>C11*100/B11-100</f>
        <v>9.0909090909090935</v>
      </c>
      <c r="E11" s="46">
        <v>5</v>
      </c>
      <c r="F11" s="46">
        <v>5</v>
      </c>
      <c r="G11" s="44">
        <f t="shared" si="0"/>
        <v>0</v>
      </c>
      <c r="H11" s="46">
        <v>18</v>
      </c>
      <c r="I11" s="46">
        <v>21</v>
      </c>
      <c r="J11" s="44">
        <f>I11*100/H11-100</f>
        <v>16.666666666666671</v>
      </c>
    </row>
    <row r="12" spans="1:10" ht="20.100000000000001" customHeight="1" x14ac:dyDescent="0.25">
      <c r="A12" s="19" t="s">
        <v>11</v>
      </c>
      <c r="B12" s="46">
        <v>9</v>
      </c>
      <c r="C12" s="46">
        <v>10</v>
      </c>
      <c r="D12" s="44">
        <f>C12*100/B12-100</f>
        <v>11.111111111111114</v>
      </c>
      <c r="E12" s="46">
        <v>2</v>
      </c>
      <c r="F12" s="46">
        <v>2</v>
      </c>
      <c r="G12" s="44">
        <f t="shared" si="0"/>
        <v>0</v>
      </c>
      <c r="H12" s="46">
        <v>7</v>
      </c>
      <c r="I12" s="46">
        <v>9</v>
      </c>
      <c r="J12" s="44">
        <f>I12*100/H12-100</f>
        <v>28.571428571428584</v>
      </c>
    </row>
    <row r="13" spans="1:10" ht="20.100000000000001" customHeight="1" x14ac:dyDescent="0.25">
      <c r="A13" s="19" t="s">
        <v>12</v>
      </c>
      <c r="B13" s="46">
        <v>1</v>
      </c>
      <c r="C13" s="46">
        <v>1</v>
      </c>
      <c r="D13" s="44">
        <f t="shared" ref="D13:D32" si="1">C13*100/B13-100</f>
        <v>0</v>
      </c>
      <c r="E13" s="46">
        <v>0</v>
      </c>
      <c r="F13" s="46">
        <v>0</v>
      </c>
      <c r="G13" s="44"/>
      <c r="H13" s="46">
        <v>1</v>
      </c>
      <c r="I13" s="46">
        <v>1</v>
      </c>
      <c r="J13" s="38">
        <f t="shared" ref="J13:J29" si="2">I13*100/H13-100</f>
        <v>0</v>
      </c>
    </row>
    <row r="14" spans="1:10" ht="20.100000000000001" customHeight="1" x14ac:dyDescent="0.25">
      <c r="A14" s="19" t="s">
        <v>13</v>
      </c>
      <c r="B14" s="46">
        <v>45</v>
      </c>
      <c r="C14" s="46">
        <v>32</v>
      </c>
      <c r="D14" s="38">
        <f t="shared" si="1"/>
        <v>-28.888888888888886</v>
      </c>
      <c r="E14" s="46">
        <v>9</v>
      </c>
      <c r="F14" s="46">
        <v>7</v>
      </c>
      <c r="G14" s="38">
        <f t="shared" si="0"/>
        <v>-22.222222222222229</v>
      </c>
      <c r="H14" s="46">
        <v>36</v>
      </c>
      <c r="I14" s="46">
        <v>25</v>
      </c>
      <c r="J14" s="38">
        <f t="shared" si="2"/>
        <v>-30.555555555555557</v>
      </c>
    </row>
    <row r="15" spans="1:10" ht="20.100000000000001" customHeight="1" x14ac:dyDescent="0.25">
      <c r="A15" s="19" t="s">
        <v>14</v>
      </c>
      <c r="B15" s="46">
        <v>26</v>
      </c>
      <c r="C15" s="46">
        <v>38</v>
      </c>
      <c r="D15" s="44">
        <f t="shared" si="1"/>
        <v>46.15384615384616</v>
      </c>
      <c r="E15" s="46">
        <v>9</v>
      </c>
      <c r="F15" s="46">
        <v>10</v>
      </c>
      <c r="G15" s="44">
        <f t="shared" si="0"/>
        <v>11.111111111111114</v>
      </c>
      <c r="H15" s="46">
        <v>18</v>
      </c>
      <c r="I15" s="46">
        <v>29</v>
      </c>
      <c r="J15" s="44">
        <f t="shared" si="2"/>
        <v>61.111111111111114</v>
      </c>
    </row>
    <row r="16" spans="1:10" ht="20.100000000000001" customHeight="1" x14ac:dyDescent="0.25">
      <c r="A16" s="19" t="s">
        <v>15</v>
      </c>
      <c r="B16" s="46">
        <v>21</v>
      </c>
      <c r="C16" s="46">
        <v>12</v>
      </c>
      <c r="D16" s="38">
        <f t="shared" si="1"/>
        <v>-42.857142857142854</v>
      </c>
      <c r="E16" s="46">
        <v>3</v>
      </c>
      <c r="F16" s="46">
        <v>2</v>
      </c>
      <c r="G16" s="38">
        <f t="shared" si="0"/>
        <v>-33.333333333333329</v>
      </c>
      <c r="H16" s="46">
        <v>18</v>
      </c>
      <c r="I16" s="46">
        <v>10</v>
      </c>
      <c r="J16" s="38">
        <f t="shared" si="2"/>
        <v>-44.444444444444443</v>
      </c>
    </row>
    <row r="17" spans="1:10" ht="20.100000000000001" customHeight="1" x14ac:dyDescent="0.25">
      <c r="A17" s="19" t="s">
        <v>16</v>
      </c>
      <c r="B17" s="46">
        <v>39</v>
      </c>
      <c r="C17" s="46">
        <v>51</v>
      </c>
      <c r="D17" s="44">
        <f t="shared" si="1"/>
        <v>30.769230769230774</v>
      </c>
      <c r="E17" s="46">
        <v>0</v>
      </c>
      <c r="F17" s="46">
        <v>2</v>
      </c>
      <c r="G17" s="44" t="s">
        <v>334</v>
      </c>
      <c r="H17" s="46">
        <v>40</v>
      </c>
      <c r="I17" s="46">
        <v>51</v>
      </c>
      <c r="J17" s="44">
        <f t="shared" si="2"/>
        <v>27.5</v>
      </c>
    </row>
    <row r="18" spans="1:10" ht="20.100000000000001" customHeight="1" x14ac:dyDescent="0.25">
      <c r="A18" s="19" t="s">
        <v>17</v>
      </c>
      <c r="B18" s="46">
        <v>13</v>
      </c>
      <c r="C18" s="46">
        <v>19</v>
      </c>
      <c r="D18" s="44">
        <f t="shared" si="1"/>
        <v>46.15384615384616</v>
      </c>
      <c r="E18" s="46">
        <v>3</v>
      </c>
      <c r="F18" s="46">
        <v>1</v>
      </c>
      <c r="G18" s="38">
        <f t="shared" si="0"/>
        <v>-66.666666666666657</v>
      </c>
      <c r="H18" s="46">
        <v>10</v>
      </c>
      <c r="I18" s="46">
        <v>18</v>
      </c>
      <c r="J18" s="44">
        <f t="shared" si="2"/>
        <v>80</v>
      </c>
    </row>
    <row r="19" spans="1:10" ht="20.100000000000001" customHeight="1" x14ac:dyDescent="0.25">
      <c r="A19" s="19" t="s">
        <v>18</v>
      </c>
      <c r="B19" s="46">
        <v>6</v>
      </c>
      <c r="C19" s="46">
        <v>12</v>
      </c>
      <c r="D19" s="44">
        <f t="shared" si="1"/>
        <v>100</v>
      </c>
      <c r="E19" s="46">
        <v>1</v>
      </c>
      <c r="F19" s="46">
        <v>2</v>
      </c>
      <c r="G19" s="44">
        <f t="shared" si="0"/>
        <v>100</v>
      </c>
      <c r="H19" s="46">
        <v>5</v>
      </c>
      <c r="I19" s="46">
        <v>10</v>
      </c>
      <c r="J19" s="44">
        <f t="shared" si="2"/>
        <v>100</v>
      </c>
    </row>
    <row r="20" spans="1:10" ht="20.100000000000001" customHeight="1" x14ac:dyDescent="0.25">
      <c r="A20" s="19" t="s">
        <v>19</v>
      </c>
      <c r="B20" s="46">
        <v>72</v>
      </c>
      <c r="C20" s="46">
        <v>96</v>
      </c>
      <c r="D20" s="44">
        <f t="shared" si="1"/>
        <v>33.333333333333343</v>
      </c>
      <c r="E20" s="46">
        <v>15</v>
      </c>
      <c r="F20" s="46">
        <v>15</v>
      </c>
      <c r="G20" s="44">
        <f t="shared" si="0"/>
        <v>0</v>
      </c>
      <c r="H20" s="46">
        <v>60</v>
      </c>
      <c r="I20" s="46">
        <v>83</v>
      </c>
      <c r="J20" s="44">
        <f t="shared" si="2"/>
        <v>38.333333333333343</v>
      </c>
    </row>
    <row r="21" spans="1:10" ht="20.100000000000001" customHeight="1" x14ac:dyDescent="0.25">
      <c r="A21" s="19" t="s">
        <v>20</v>
      </c>
      <c r="B21" s="46">
        <v>11</v>
      </c>
      <c r="C21" s="46">
        <v>18</v>
      </c>
      <c r="D21" s="44">
        <f t="shared" si="1"/>
        <v>63.636363636363626</v>
      </c>
      <c r="E21" s="46">
        <v>1</v>
      </c>
      <c r="F21" s="46">
        <v>1</v>
      </c>
      <c r="G21" s="44">
        <f t="shared" si="0"/>
        <v>0</v>
      </c>
      <c r="H21" s="46">
        <v>10</v>
      </c>
      <c r="I21" s="46">
        <v>17</v>
      </c>
      <c r="J21" s="44">
        <f t="shared" si="2"/>
        <v>70</v>
      </c>
    </row>
    <row r="22" spans="1:10" ht="20.100000000000001" customHeight="1" x14ac:dyDescent="0.25">
      <c r="A22" s="19" t="s">
        <v>21</v>
      </c>
      <c r="B22" s="46">
        <v>27</v>
      </c>
      <c r="C22" s="46">
        <v>51</v>
      </c>
      <c r="D22" s="44">
        <f t="shared" si="1"/>
        <v>88.888888888888886</v>
      </c>
      <c r="E22" s="46">
        <v>3</v>
      </c>
      <c r="F22" s="46">
        <v>7</v>
      </c>
      <c r="G22" s="44">
        <f t="shared" si="0"/>
        <v>133.33333333333334</v>
      </c>
      <c r="H22" s="46">
        <v>25</v>
      </c>
      <c r="I22" s="46">
        <v>47</v>
      </c>
      <c r="J22" s="44">
        <f t="shared" si="2"/>
        <v>88</v>
      </c>
    </row>
    <row r="23" spans="1:10" ht="20.100000000000001" customHeight="1" x14ac:dyDescent="0.25">
      <c r="A23" s="19" t="s">
        <v>22</v>
      </c>
      <c r="B23" s="46">
        <v>52</v>
      </c>
      <c r="C23" s="46">
        <v>38</v>
      </c>
      <c r="D23" s="38">
        <f t="shared" si="1"/>
        <v>-26.92307692307692</v>
      </c>
      <c r="E23" s="46">
        <v>16</v>
      </c>
      <c r="F23" s="46">
        <v>7</v>
      </c>
      <c r="G23" s="38">
        <f t="shared" si="0"/>
        <v>-56.25</v>
      </c>
      <c r="H23" s="46">
        <v>38</v>
      </c>
      <c r="I23" s="46">
        <v>32</v>
      </c>
      <c r="J23" s="38">
        <f t="shared" si="2"/>
        <v>-15.78947368421052</v>
      </c>
    </row>
    <row r="24" spans="1:10" ht="20.100000000000001" customHeight="1" x14ac:dyDescent="0.25">
      <c r="A24" s="19" t="s">
        <v>23</v>
      </c>
      <c r="B24" s="46">
        <v>7</v>
      </c>
      <c r="C24" s="46">
        <v>10</v>
      </c>
      <c r="D24" s="44">
        <f t="shared" si="1"/>
        <v>42.857142857142861</v>
      </c>
      <c r="E24" s="46">
        <v>1</v>
      </c>
      <c r="F24" s="46">
        <v>1</v>
      </c>
      <c r="G24" s="44">
        <f t="shared" si="0"/>
        <v>0</v>
      </c>
      <c r="H24" s="46">
        <v>8</v>
      </c>
      <c r="I24" s="46">
        <v>10</v>
      </c>
      <c r="J24" s="44">
        <f t="shared" si="2"/>
        <v>25</v>
      </c>
    </row>
    <row r="25" spans="1:10" ht="20.100000000000001" customHeight="1" x14ac:dyDescent="0.25">
      <c r="A25" s="19" t="s">
        <v>24</v>
      </c>
      <c r="B25" s="46">
        <v>21</v>
      </c>
      <c r="C25" s="46">
        <v>16</v>
      </c>
      <c r="D25" s="38">
        <f t="shared" si="1"/>
        <v>-23.80952380952381</v>
      </c>
      <c r="E25" s="46">
        <v>3</v>
      </c>
      <c r="F25" s="46">
        <v>3</v>
      </c>
      <c r="G25" s="44">
        <f t="shared" si="0"/>
        <v>0</v>
      </c>
      <c r="H25" s="46">
        <v>20</v>
      </c>
      <c r="I25" s="46">
        <v>13</v>
      </c>
      <c r="J25" s="38">
        <f t="shared" si="2"/>
        <v>-35</v>
      </c>
    </row>
    <row r="26" spans="1:10" ht="20.100000000000001" customHeight="1" x14ac:dyDescent="0.25">
      <c r="A26" s="19" t="s">
        <v>25</v>
      </c>
      <c r="B26" s="46">
        <v>8</v>
      </c>
      <c r="C26" s="46">
        <v>14</v>
      </c>
      <c r="D26" s="44">
        <f t="shared" si="1"/>
        <v>75</v>
      </c>
      <c r="E26" s="46">
        <v>0</v>
      </c>
      <c r="F26" s="46">
        <v>1</v>
      </c>
      <c r="G26" s="44" t="s">
        <v>334</v>
      </c>
      <c r="H26" s="46">
        <v>8</v>
      </c>
      <c r="I26" s="46">
        <v>14</v>
      </c>
      <c r="J26" s="44">
        <f t="shared" si="2"/>
        <v>75</v>
      </c>
    </row>
    <row r="27" spans="1:10" ht="20.100000000000001" customHeight="1" x14ac:dyDescent="0.25">
      <c r="A27" s="19" t="s">
        <v>26</v>
      </c>
      <c r="B27" s="46">
        <v>26</v>
      </c>
      <c r="C27" s="46">
        <v>22</v>
      </c>
      <c r="D27" s="38">
        <f t="shared" si="1"/>
        <v>-15.384615384615387</v>
      </c>
      <c r="E27" s="46">
        <v>2</v>
      </c>
      <c r="F27" s="46">
        <v>0</v>
      </c>
      <c r="G27" s="196" t="s">
        <v>335</v>
      </c>
      <c r="H27" s="46">
        <v>25</v>
      </c>
      <c r="I27" s="46">
        <v>24</v>
      </c>
      <c r="J27" s="38">
        <f t="shared" si="2"/>
        <v>-4</v>
      </c>
    </row>
    <row r="28" spans="1:10" ht="20.100000000000001" customHeight="1" x14ac:dyDescent="0.25">
      <c r="A28" s="19" t="s">
        <v>27</v>
      </c>
      <c r="B28" s="46">
        <v>33</v>
      </c>
      <c r="C28" s="46">
        <v>41</v>
      </c>
      <c r="D28" s="44">
        <f t="shared" si="1"/>
        <v>24.242424242424249</v>
      </c>
      <c r="E28" s="46">
        <v>6</v>
      </c>
      <c r="F28" s="46">
        <v>11</v>
      </c>
      <c r="G28" s="44">
        <f t="shared" si="0"/>
        <v>83.333333333333343</v>
      </c>
      <c r="H28" s="46">
        <v>27</v>
      </c>
      <c r="I28" s="46">
        <v>30</v>
      </c>
      <c r="J28" s="44">
        <f t="shared" si="2"/>
        <v>11.111111111111114</v>
      </c>
    </row>
    <row r="29" spans="1:10" ht="20.100000000000001" customHeight="1" x14ac:dyDescent="0.25">
      <c r="A29" s="19" t="s">
        <v>28</v>
      </c>
      <c r="B29" s="46">
        <v>12</v>
      </c>
      <c r="C29" s="46">
        <v>14</v>
      </c>
      <c r="D29" s="44">
        <f t="shared" si="1"/>
        <v>16.666666666666671</v>
      </c>
      <c r="E29" s="46">
        <v>0</v>
      </c>
      <c r="F29" s="46">
        <v>0</v>
      </c>
      <c r="G29" s="44"/>
      <c r="H29" s="46">
        <v>12</v>
      </c>
      <c r="I29" s="46">
        <v>14</v>
      </c>
      <c r="J29" s="44">
        <f t="shared" si="2"/>
        <v>16.666666666666671</v>
      </c>
    </row>
    <row r="30" spans="1:10" ht="20.100000000000001" customHeight="1" x14ac:dyDescent="0.25">
      <c r="A30" s="19" t="s">
        <v>29</v>
      </c>
      <c r="B30" s="46">
        <v>24</v>
      </c>
      <c r="C30" s="46">
        <v>13</v>
      </c>
      <c r="D30" s="38">
        <f t="shared" si="1"/>
        <v>-45.833333333333336</v>
      </c>
      <c r="E30" s="46">
        <v>2</v>
      </c>
      <c r="F30" s="46">
        <v>2</v>
      </c>
      <c r="G30" s="44">
        <f t="shared" si="0"/>
        <v>0</v>
      </c>
      <c r="H30" s="46">
        <v>24</v>
      </c>
      <c r="I30" s="46">
        <v>12</v>
      </c>
      <c r="J30" s="38">
        <f>I30*100/H30-100</f>
        <v>-50</v>
      </c>
    </row>
    <row r="31" spans="1:10" ht="20.100000000000001" customHeight="1" x14ac:dyDescent="0.25">
      <c r="A31" s="19" t="s">
        <v>30</v>
      </c>
      <c r="B31" s="46">
        <v>26</v>
      </c>
      <c r="C31" s="46">
        <v>31</v>
      </c>
      <c r="D31" s="44">
        <f t="shared" si="1"/>
        <v>19.230769230769226</v>
      </c>
      <c r="E31" s="46">
        <v>10</v>
      </c>
      <c r="F31" s="46">
        <v>11</v>
      </c>
      <c r="G31" s="44">
        <f t="shared" si="0"/>
        <v>10</v>
      </c>
      <c r="H31" s="46">
        <v>16</v>
      </c>
      <c r="I31" s="46">
        <v>21</v>
      </c>
      <c r="J31" s="44">
        <f>I31*100/H31-100</f>
        <v>31.25</v>
      </c>
    </row>
    <row r="32" spans="1:10" ht="20.100000000000001" customHeight="1" x14ac:dyDescent="0.25">
      <c r="A32" s="19" t="s">
        <v>31</v>
      </c>
      <c r="B32" s="46">
        <v>4</v>
      </c>
      <c r="C32" s="46">
        <v>1</v>
      </c>
      <c r="D32" s="38">
        <f t="shared" si="1"/>
        <v>-75</v>
      </c>
      <c r="E32" s="46">
        <v>1</v>
      </c>
      <c r="F32" s="46">
        <v>0</v>
      </c>
      <c r="G32" s="196" t="s">
        <v>335</v>
      </c>
      <c r="H32" s="46">
        <v>3</v>
      </c>
      <c r="I32" s="46">
        <v>1</v>
      </c>
      <c r="J32" s="38">
        <f>I32*100/H32-100</f>
        <v>-66.666666666666657</v>
      </c>
    </row>
    <row r="33" spans="1:10" ht="20.100000000000001" customHeight="1" x14ac:dyDescent="0.25">
      <c r="A33" s="19" t="s">
        <v>32</v>
      </c>
      <c r="B33" s="46">
        <v>0</v>
      </c>
      <c r="C33" s="46">
        <v>0</v>
      </c>
      <c r="D33" s="44"/>
      <c r="E33" s="46">
        <v>0</v>
      </c>
      <c r="F33" s="46">
        <v>0</v>
      </c>
      <c r="G33" s="38"/>
      <c r="H33" s="46">
        <v>0</v>
      </c>
      <c r="I33" s="46">
        <v>0</v>
      </c>
      <c r="J33" s="56"/>
    </row>
    <row r="34" spans="1:10" ht="24" customHeight="1" x14ac:dyDescent="0.25">
      <c r="A34" s="20" t="s">
        <v>33</v>
      </c>
      <c r="B34" s="50">
        <v>607</v>
      </c>
      <c r="C34" s="50">
        <v>671</v>
      </c>
      <c r="D34" s="86">
        <f>C34*100/B34-100</f>
        <v>10.543657331136743</v>
      </c>
      <c r="E34" s="50">
        <v>102</v>
      </c>
      <c r="F34" s="50">
        <v>105</v>
      </c>
      <c r="G34" s="86">
        <f>F34*100/E34-100</f>
        <v>2.941176470588232</v>
      </c>
      <c r="H34" s="50">
        <v>526</v>
      </c>
      <c r="I34" s="50">
        <v>596</v>
      </c>
      <c r="J34" s="86">
        <f>I34*100/H34-100</f>
        <v>13.307984790874528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sheetPr>
    <pageSetUpPr fitToPage="1"/>
  </sheetPr>
  <dimension ref="A1:J33"/>
  <sheetViews>
    <sheetView workbookViewId="0">
      <selection activeCell="L28" sqref="L28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0" t="s">
        <v>250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.75" thickBot="1" x14ac:dyDescent="0.3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 t="s">
        <v>0</v>
      </c>
      <c r="B3" s="11" t="s">
        <v>244</v>
      </c>
      <c r="C3" s="11"/>
      <c r="D3" s="11"/>
      <c r="E3" s="11"/>
      <c r="F3" s="11"/>
      <c r="G3" s="11"/>
      <c r="H3" s="11"/>
      <c r="I3" s="11"/>
      <c r="J3" s="6"/>
    </row>
    <row r="4" spans="1:10" ht="27" customHeight="1" x14ac:dyDescent="0.25">
      <c r="A4" s="8"/>
      <c r="B4" s="9" t="s">
        <v>245</v>
      </c>
      <c r="C4" s="9"/>
      <c r="D4" s="9"/>
      <c r="E4" s="9" t="s">
        <v>83</v>
      </c>
      <c r="F4" s="9"/>
      <c r="G4" s="9"/>
      <c r="H4" s="9" t="s">
        <v>84</v>
      </c>
      <c r="I4" s="9"/>
      <c r="J4" s="5"/>
    </row>
    <row r="5" spans="1:10" ht="21" customHeight="1" x14ac:dyDescent="0.25">
      <c r="A5" s="241"/>
      <c r="B5" s="146">
        <v>2020</v>
      </c>
      <c r="C5" s="146">
        <v>2021</v>
      </c>
      <c r="D5" s="146" t="s">
        <v>5</v>
      </c>
      <c r="E5" s="146">
        <v>2020</v>
      </c>
      <c r="F5" s="146">
        <v>2021</v>
      </c>
      <c r="G5" s="146" t="s">
        <v>5</v>
      </c>
      <c r="H5" s="146">
        <v>2020</v>
      </c>
      <c r="I5" s="146">
        <v>2021</v>
      </c>
      <c r="J5" s="201" t="s">
        <v>5</v>
      </c>
    </row>
    <row r="6" spans="1:10" ht="20.100000000000001" customHeight="1" x14ac:dyDescent="0.25">
      <c r="A6" s="202" t="s">
        <v>6</v>
      </c>
      <c r="B6" s="197"/>
      <c r="C6" s="198"/>
      <c r="D6" s="199"/>
      <c r="E6" s="197"/>
      <c r="F6" s="198"/>
      <c r="G6" s="200"/>
      <c r="H6" s="197"/>
      <c r="I6" s="198"/>
      <c r="J6" s="203"/>
    </row>
    <row r="7" spans="1:10" ht="20.100000000000001" customHeight="1" x14ac:dyDescent="0.25">
      <c r="A7" s="202" t="s">
        <v>7</v>
      </c>
      <c r="B7" s="141">
        <v>112</v>
      </c>
      <c r="C7" s="119">
        <v>91</v>
      </c>
      <c r="D7" s="140">
        <f>C7*100/B7-100</f>
        <v>-18.75</v>
      </c>
      <c r="E7" s="141">
        <v>3</v>
      </c>
      <c r="F7" s="119">
        <v>10</v>
      </c>
      <c r="G7" s="140">
        <f>F7*100/E7-100</f>
        <v>233.33333333333331</v>
      </c>
      <c r="H7" s="141">
        <v>131</v>
      </c>
      <c r="I7" s="119">
        <v>95</v>
      </c>
      <c r="J7" s="204">
        <f>I7*100/H7-100</f>
        <v>-27.480916030534345</v>
      </c>
    </row>
    <row r="8" spans="1:10" ht="20.100000000000001" customHeight="1" x14ac:dyDescent="0.25">
      <c r="A8" s="202" t="s">
        <v>8</v>
      </c>
      <c r="B8" s="141">
        <v>113</v>
      </c>
      <c r="C8" s="119">
        <v>93</v>
      </c>
      <c r="D8" s="140">
        <f t="shared" ref="D8:D33" si="0">C8*100/B8-100</f>
        <v>-17.69911504424779</v>
      </c>
      <c r="E8" s="141">
        <v>4</v>
      </c>
      <c r="F8" s="119">
        <v>9</v>
      </c>
      <c r="G8" s="140">
        <f t="shared" ref="G8:G33" si="1">F8*100/E8-100</f>
        <v>125</v>
      </c>
      <c r="H8" s="141">
        <v>128</v>
      </c>
      <c r="I8" s="119">
        <v>108</v>
      </c>
      <c r="J8" s="204">
        <f t="shared" ref="J8:J33" si="2">I8*100/H8-100</f>
        <v>-15.625</v>
      </c>
    </row>
    <row r="9" spans="1:10" ht="20.100000000000001" customHeight="1" x14ac:dyDescent="0.25">
      <c r="A9" s="202" t="s">
        <v>9</v>
      </c>
      <c r="B9" s="141">
        <v>273</v>
      </c>
      <c r="C9" s="119">
        <v>264</v>
      </c>
      <c r="D9" s="140">
        <f t="shared" si="0"/>
        <v>-3.2967032967032992</v>
      </c>
      <c r="E9" s="141">
        <v>18</v>
      </c>
      <c r="F9" s="119">
        <v>13</v>
      </c>
      <c r="G9" s="140">
        <f t="shared" si="1"/>
        <v>-27.777777777777771</v>
      </c>
      <c r="H9" s="141">
        <v>291</v>
      </c>
      <c r="I9" s="119">
        <v>285</v>
      </c>
      <c r="J9" s="204">
        <f t="shared" si="2"/>
        <v>-2.0618556701030997</v>
      </c>
    </row>
    <row r="10" spans="1:10" ht="20.100000000000001" customHeight="1" x14ac:dyDescent="0.25">
      <c r="A10" s="202" t="s">
        <v>10</v>
      </c>
      <c r="B10" s="141">
        <v>149</v>
      </c>
      <c r="C10" s="119">
        <v>142</v>
      </c>
      <c r="D10" s="140">
        <f t="shared" si="0"/>
        <v>-4.6979865771812115</v>
      </c>
      <c r="E10" s="141">
        <v>7</v>
      </c>
      <c r="F10" s="119">
        <v>3</v>
      </c>
      <c r="G10" s="140">
        <f t="shared" si="1"/>
        <v>-57.142857142857146</v>
      </c>
      <c r="H10" s="141">
        <v>165</v>
      </c>
      <c r="I10" s="119">
        <v>159</v>
      </c>
      <c r="J10" s="204">
        <f t="shared" si="2"/>
        <v>-3.6363636363636402</v>
      </c>
    </row>
    <row r="11" spans="1:10" ht="20.100000000000001" customHeight="1" x14ac:dyDescent="0.25">
      <c r="A11" s="202" t="s">
        <v>11</v>
      </c>
      <c r="B11" s="141">
        <v>131</v>
      </c>
      <c r="C11" s="119">
        <v>144</v>
      </c>
      <c r="D11" s="140">
        <f t="shared" si="0"/>
        <v>9.92366412213741</v>
      </c>
      <c r="E11" s="141">
        <v>7</v>
      </c>
      <c r="F11" s="119">
        <v>12</v>
      </c>
      <c r="G11" s="140">
        <f t="shared" si="1"/>
        <v>71.428571428571416</v>
      </c>
      <c r="H11" s="141">
        <v>148</v>
      </c>
      <c r="I11" s="119">
        <v>157</v>
      </c>
      <c r="J11" s="204">
        <f t="shared" si="2"/>
        <v>6.0810810810810807</v>
      </c>
    </row>
    <row r="12" spans="1:10" ht="20.100000000000001" customHeight="1" x14ac:dyDescent="0.25">
      <c r="A12" s="202" t="s">
        <v>12</v>
      </c>
      <c r="B12" s="141">
        <v>97</v>
      </c>
      <c r="C12" s="119">
        <v>94</v>
      </c>
      <c r="D12" s="140">
        <f t="shared" si="0"/>
        <v>-3.0927835051546424</v>
      </c>
      <c r="E12" s="141">
        <v>9</v>
      </c>
      <c r="F12" s="119">
        <v>10</v>
      </c>
      <c r="G12" s="140">
        <f t="shared" si="1"/>
        <v>11.111111111111114</v>
      </c>
      <c r="H12" s="141">
        <v>110</v>
      </c>
      <c r="I12" s="119">
        <v>106</v>
      </c>
      <c r="J12" s="204">
        <f t="shared" si="2"/>
        <v>-3.6363636363636402</v>
      </c>
    </row>
    <row r="13" spans="1:10" ht="20.100000000000001" customHeight="1" x14ac:dyDescent="0.25">
      <c r="A13" s="202" t="s">
        <v>13</v>
      </c>
      <c r="B13" s="141">
        <v>162</v>
      </c>
      <c r="C13" s="119">
        <v>177</v>
      </c>
      <c r="D13" s="140">
        <f t="shared" si="0"/>
        <v>9.2592592592592524</v>
      </c>
      <c r="E13" s="141">
        <v>1</v>
      </c>
      <c r="F13" s="119">
        <v>7</v>
      </c>
      <c r="G13" s="140">
        <f t="shared" si="1"/>
        <v>600</v>
      </c>
      <c r="H13" s="141">
        <v>190</v>
      </c>
      <c r="I13" s="119">
        <v>198</v>
      </c>
      <c r="J13" s="204">
        <f t="shared" si="2"/>
        <v>4.2105263157894797</v>
      </c>
    </row>
    <row r="14" spans="1:10" ht="20.100000000000001" customHeight="1" x14ac:dyDescent="0.25">
      <c r="A14" s="202" t="s">
        <v>14</v>
      </c>
      <c r="B14" s="141">
        <v>106</v>
      </c>
      <c r="C14" s="119">
        <v>140</v>
      </c>
      <c r="D14" s="140">
        <f t="shared" si="0"/>
        <v>32.075471698113205</v>
      </c>
      <c r="E14" s="141">
        <v>6</v>
      </c>
      <c r="F14" s="119">
        <v>6</v>
      </c>
      <c r="G14" s="140">
        <f t="shared" si="1"/>
        <v>0</v>
      </c>
      <c r="H14" s="141">
        <v>114</v>
      </c>
      <c r="I14" s="119">
        <v>165</v>
      </c>
      <c r="J14" s="204">
        <f t="shared" si="2"/>
        <v>44.73684210526315</v>
      </c>
    </row>
    <row r="15" spans="1:10" ht="20.100000000000001" customHeight="1" x14ac:dyDescent="0.25">
      <c r="A15" s="202" t="s">
        <v>15</v>
      </c>
      <c r="B15" s="141">
        <v>241</v>
      </c>
      <c r="C15" s="119">
        <v>217</v>
      </c>
      <c r="D15" s="140">
        <f t="shared" si="0"/>
        <v>-9.9585062240663831</v>
      </c>
      <c r="E15" s="141">
        <v>9</v>
      </c>
      <c r="F15" s="119">
        <v>11</v>
      </c>
      <c r="G15" s="140">
        <f t="shared" si="1"/>
        <v>22.222222222222229</v>
      </c>
      <c r="H15" s="141">
        <v>272</v>
      </c>
      <c r="I15" s="119">
        <v>243</v>
      </c>
      <c r="J15" s="204">
        <f t="shared" si="2"/>
        <v>-10.661764705882348</v>
      </c>
    </row>
    <row r="16" spans="1:10" ht="20.100000000000001" customHeight="1" x14ac:dyDescent="0.25">
      <c r="A16" s="202" t="s">
        <v>16</v>
      </c>
      <c r="B16" s="141">
        <v>161</v>
      </c>
      <c r="C16" s="119">
        <v>181</v>
      </c>
      <c r="D16" s="140">
        <f t="shared" si="0"/>
        <v>12.422360248447205</v>
      </c>
      <c r="E16" s="141">
        <v>3</v>
      </c>
      <c r="F16" s="119">
        <v>0</v>
      </c>
      <c r="G16" s="140">
        <f t="shared" si="1"/>
        <v>-100</v>
      </c>
      <c r="H16" s="141">
        <v>170</v>
      </c>
      <c r="I16" s="119">
        <v>200</v>
      </c>
      <c r="J16" s="204">
        <f t="shared" si="2"/>
        <v>17.647058823529406</v>
      </c>
    </row>
    <row r="17" spans="1:10" ht="20.100000000000001" customHeight="1" x14ac:dyDescent="0.25">
      <c r="A17" s="202" t="s">
        <v>17</v>
      </c>
      <c r="B17" s="141">
        <v>77</v>
      </c>
      <c r="C17" s="119">
        <v>86</v>
      </c>
      <c r="D17" s="140">
        <f t="shared" si="0"/>
        <v>11.688311688311686</v>
      </c>
      <c r="E17" s="141">
        <v>2</v>
      </c>
      <c r="F17" s="119">
        <v>5</v>
      </c>
      <c r="G17" s="140">
        <f t="shared" si="1"/>
        <v>150</v>
      </c>
      <c r="H17" s="141">
        <v>85</v>
      </c>
      <c r="I17" s="119">
        <v>95</v>
      </c>
      <c r="J17" s="204">
        <f t="shared" si="2"/>
        <v>11.764705882352942</v>
      </c>
    </row>
    <row r="18" spans="1:10" ht="20.100000000000001" customHeight="1" x14ac:dyDescent="0.25">
      <c r="A18" s="202" t="s">
        <v>18</v>
      </c>
      <c r="B18" s="141">
        <v>34</v>
      </c>
      <c r="C18" s="119">
        <v>36</v>
      </c>
      <c r="D18" s="140">
        <f t="shared" si="0"/>
        <v>5.8823529411764639</v>
      </c>
      <c r="E18" s="141">
        <v>1</v>
      </c>
      <c r="F18" s="119">
        <v>2</v>
      </c>
      <c r="G18" s="140">
        <f t="shared" si="1"/>
        <v>100</v>
      </c>
      <c r="H18" s="141">
        <v>37</v>
      </c>
      <c r="I18" s="119">
        <v>43</v>
      </c>
      <c r="J18" s="204">
        <f t="shared" si="2"/>
        <v>16.21621621621621</v>
      </c>
    </row>
    <row r="19" spans="1:10" ht="20.100000000000001" customHeight="1" x14ac:dyDescent="0.25">
      <c r="A19" s="202" t="s">
        <v>19</v>
      </c>
      <c r="B19" s="141">
        <v>272</v>
      </c>
      <c r="C19" s="119">
        <v>324</v>
      </c>
      <c r="D19" s="140">
        <f t="shared" si="0"/>
        <v>19.117647058823536</v>
      </c>
      <c r="E19" s="141">
        <v>14</v>
      </c>
      <c r="F19" s="119">
        <v>18</v>
      </c>
      <c r="G19" s="140">
        <f t="shared" si="1"/>
        <v>28.571428571428584</v>
      </c>
      <c r="H19" s="141">
        <v>297</v>
      </c>
      <c r="I19" s="119">
        <v>382</v>
      </c>
      <c r="J19" s="204">
        <f t="shared" si="2"/>
        <v>28.619528619528609</v>
      </c>
    </row>
    <row r="20" spans="1:10" ht="20.100000000000001" customHeight="1" x14ac:dyDescent="0.25">
      <c r="A20" s="202" t="s">
        <v>20</v>
      </c>
      <c r="B20" s="141">
        <v>148</v>
      </c>
      <c r="C20" s="119">
        <v>172</v>
      </c>
      <c r="D20" s="140">
        <f t="shared" si="0"/>
        <v>16.21621621621621</v>
      </c>
      <c r="E20" s="141">
        <v>0</v>
      </c>
      <c r="F20" s="119">
        <v>9</v>
      </c>
      <c r="G20" s="140">
        <v>100</v>
      </c>
      <c r="H20" s="141">
        <v>171</v>
      </c>
      <c r="I20" s="119">
        <v>189</v>
      </c>
      <c r="J20" s="204">
        <f t="shared" si="2"/>
        <v>10.526315789473685</v>
      </c>
    </row>
    <row r="21" spans="1:10" ht="20.100000000000001" customHeight="1" x14ac:dyDescent="0.25">
      <c r="A21" s="202" t="s">
        <v>21</v>
      </c>
      <c r="B21" s="141">
        <v>214</v>
      </c>
      <c r="C21" s="119">
        <v>206</v>
      </c>
      <c r="D21" s="140">
        <f t="shared" si="0"/>
        <v>-3.7383177570093409</v>
      </c>
      <c r="E21" s="141">
        <v>9</v>
      </c>
      <c r="F21" s="119">
        <v>13</v>
      </c>
      <c r="G21" s="140">
        <f t="shared" si="1"/>
        <v>44.444444444444457</v>
      </c>
      <c r="H21" s="141">
        <v>231</v>
      </c>
      <c r="I21" s="119">
        <v>223</v>
      </c>
      <c r="J21" s="204">
        <f t="shared" si="2"/>
        <v>-3.4632034632034703</v>
      </c>
    </row>
    <row r="22" spans="1:10" ht="20.100000000000001" customHeight="1" x14ac:dyDescent="0.25">
      <c r="A22" s="202" t="s">
        <v>22</v>
      </c>
      <c r="B22" s="141">
        <v>132</v>
      </c>
      <c r="C22" s="119">
        <v>138</v>
      </c>
      <c r="D22" s="140">
        <f t="shared" si="0"/>
        <v>4.5454545454545467</v>
      </c>
      <c r="E22" s="141">
        <v>6</v>
      </c>
      <c r="F22" s="119">
        <v>3</v>
      </c>
      <c r="G22" s="140">
        <f t="shared" si="1"/>
        <v>-50</v>
      </c>
      <c r="H22" s="141">
        <v>147</v>
      </c>
      <c r="I22" s="119">
        <v>165</v>
      </c>
      <c r="J22" s="204">
        <f t="shared" si="2"/>
        <v>12.244897959183675</v>
      </c>
    </row>
    <row r="23" spans="1:10" ht="20.100000000000001" customHeight="1" x14ac:dyDescent="0.25">
      <c r="A23" s="202" t="s">
        <v>23</v>
      </c>
      <c r="B23" s="141">
        <v>113</v>
      </c>
      <c r="C23" s="119">
        <v>128</v>
      </c>
      <c r="D23" s="140">
        <f t="shared" si="0"/>
        <v>13.274336283185846</v>
      </c>
      <c r="E23" s="141">
        <v>15</v>
      </c>
      <c r="F23" s="119">
        <v>9</v>
      </c>
      <c r="G23" s="140">
        <f t="shared" si="1"/>
        <v>-40</v>
      </c>
      <c r="H23" s="141">
        <v>120</v>
      </c>
      <c r="I23" s="119">
        <v>148</v>
      </c>
      <c r="J23" s="204">
        <f t="shared" si="2"/>
        <v>23.333333333333329</v>
      </c>
    </row>
    <row r="24" spans="1:10" ht="20.100000000000001" customHeight="1" x14ac:dyDescent="0.25">
      <c r="A24" s="202" t="s">
        <v>24</v>
      </c>
      <c r="B24" s="141">
        <v>97</v>
      </c>
      <c r="C24" s="119">
        <v>108</v>
      </c>
      <c r="D24" s="140">
        <f t="shared" si="0"/>
        <v>11.340206185567013</v>
      </c>
      <c r="E24" s="141">
        <v>6</v>
      </c>
      <c r="F24" s="119">
        <v>4</v>
      </c>
      <c r="G24" s="140">
        <f t="shared" si="1"/>
        <v>-33.333333333333329</v>
      </c>
      <c r="H24" s="141">
        <v>105</v>
      </c>
      <c r="I24" s="119">
        <v>120</v>
      </c>
      <c r="J24" s="204">
        <f t="shared" si="2"/>
        <v>14.285714285714292</v>
      </c>
    </row>
    <row r="25" spans="1:10" ht="20.100000000000001" customHeight="1" x14ac:dyDescent="0.25">
      <c r="A25" s="202" t="s">
        <v>25</v>
      </c>
      <c r="B25" s="141">
        <v>72</v>
      </c>
      <c r="C25" s="119">
        <v>108</v>
      </c>
      <c r="D25" s="140">
        <f t="shared" si="0"/>
        <v>50</v>
      </c>
      <c r="E25" s="141">
        <v>1</v>
      </c>
      <c r="F25" s="119">
        <v>3</v>
      </c>
      <c r="G25" s="140">
        <f t="shared" si="1"/>
        <v>200</v>
      </c>
      <c r="H25" s="141">
        <v>81</v>
      </c>
      <c r="I25" s="119">
        <v>129</v>
      </c>
      <c r="J25" s="204">
        <f t="shared" si="2"/>
        <v>59.259259259259267</v>
      </c>
    </row>
    <row r="26" spans="1:10" ht="20.100000000000001" customHeight="1" x14ac:dyDescent="0.25">
      <c r="A26" s="202" t="s">
        <v>26</v>
      </c>
      <c r="B26" s="141">
        <v>166</v>
      </c>
      <c r="C26" s="119">
        <v>168</v>
      </c>
      <c r="D26" s="140">
        <f t="shared" si="0"/>
        <v>1.2048192771084274</v>
      </c>
      <c r="E26" s="141">
        <v>4</v>
      </c>
      <c r="F26" s="119">
        <v>10</v>
      </c>
      <c r="G26" s="140">
        <f t="shared" si="1"/>
        <v>150</v>
      </c>
      <c r="H26" s="141">
        <v>179</v>
      </c>
      <c r="I26" s="119">
        <v>190</v>
      </c>
      <c r="J26" s="204">
        <f t="shared" si="2"/>
        <v>6.1452513966480495</v>
      </c>
    </row>
    <row r="27" spans="1:10" ht="20.100000000000001" customHeight="1" x14ac:dyDescent="0.25">
      <c r="A27" s="202" t="s">
        <v>27</v>
      </c>
      <c r="B27" s="141">
        <v>121</v>
      </c>
      <c r="C27" s="119">
        <v>89</v>
      </c>
      <c r="D27" s="140">
        <f t="shared" si="0"/>
        <v>-26.446280991735534</v>
      </c>
      <c r="E27" s="141">
        <v>8</v>
      </c>
      <c r="F27" s="119">
        <v>7</v>
      </c>
      <c r="G27" s="140">
        <f t="shared" si="1"/>
        <v>-12.5</v>
      </c>
      <c r="H27" s="141">
        <v>132</v>
      </c>
      <c r="I27" s="119">
        <v>99</v>
      </c>
      <c r="J27" s="204">
        <f t="shared" si="2"/>
        <v>-25</v>
      </c>
    </row>
    <row r="28" spans="1:10" ht="20.100000000000001" customHeight="1" x14ac:dyDescent="0.25">
      <c r="A28" s="202" t="s">
        <v>28</v>
      </c>
      <c r="B28" s="141">
        <v>93</v>
      </c>
      <c r="C28" s="119">
        <v>103</v>
      </c>
      <c r="D28" s="140">
        <f t="shared" si="0"/>
        <v>10.752688172043008</v>
      </c>
      <c r="E28" s="141">
        <v>4</v>
      </c>
      <c r="F28" s="119">
        <v>5</v>
      </c>
      <c r="G28" s="140">
        <f t="shared" si="1"/>
        <v>25</v>
      </c>
      <c r="H28" s="141">
        <v>105</v>
      </c>
      <c r="I28" s="119">
        <v>111</v>
      </c>
      <c r="J28" s="204">
        <f t="shared" si="2"/>
        <v>5.7142857142857082</v>
      </c>
    </row>
    <row r="29" spans="1:10" ht="20.100000000000001" customHeight="1" x14ac:dyDescent="0.25">
      <c r="A29" s="202" t="s">
        <v>29</v>
      </c>
      <c r="B29" s="141">
        <v>91</v>
      </c>
      <c r="C29" s="119">
        <v>80</v>
      </c>
      <c r="D29" s="140">
        <f t="shared" si="0"/>
        <v>-12.087912087912088</v>
      </c>
      <c r="E29" s="141">
        <v>10</v>
      </c>
      <c r="F29" s="119">
        <v>4</v>
      </c>
      <c r="G29" s="140">
        <f t="shared" si="1"/>
        <v>-60</v>
      </c>
      <c r="H29" s="141">
        <v>99</v>
      </c>
      <c r="I29" s="119">
        <v>88</v>
      </c>
      <c r="J29" s="204">
        <f t="shared" si="2"/>
        <v>-11.111111111111114</v>
      </c>
    </row>
    <row r="30" spans="1:10" ht="20.100000000000001" customHeight="1" x14ac:dyDescent="0.25">
      <c r="A30" s="202" t="s">
        <v>30</v>
      </c>
      <c r="B30" s="141">
        <v>85</v>
      </c>
      <c r="C30" s="119">
        <v>81</v>
      </c>
      <c r="D30" s="140">
        <f t="shared" si="0"/>
        <v>-4.705882352941174</v>
      </c>
      <c r="E30" s="141">
        <v>5</v>
      </c>
      <c r="F30" s="119">
        <v>3</v>
      </c>
      <c r="G30" s="140">
        <f t="shared" si="1"/>
        <v>-40</v>
      </c>
      <c r="H30" s="141">
        <v>97</v>
      </c>
      <c r="I30" s="119">
        <v>89</v>
      </c>
      <c r="J30" s="204">
        <f t="shared" si="2"/>
        <v>-8.2474226804123703</v>
      </c>
    </row>
    <row r="31" spans="1:10" ht="20.100000000000001" customHeight="1" x14ac:dyDescent="0.25">
      <c r="A31" s="202" t="s">
        <v>31</v>
      </c>
      <c r="B31" s="141">
        <v>67</v>
      </c>
      <c r="C31" s="119">
        <v>68</v>
      </c>
      <c r="D31" s="140">
        <f t="shared" si="0"/>
        <v>1.4925373134328339</v>
      </c>
      <c r="E31" s="141">
        <v>4</v>
      </c>
      <c r="F31" s="119">
        <v>4</v>
      </c>
      <c r="G31" s="140">
        <f t="shared" si="1"/>
        <v>0</v>
      </c>
      <c r="H31" s="141">
        <v>76</v>
      </c>
      <c r="I31" s="119">
        <v>81</v>
      </c>
      <c r="J31" s="204">
        <f t="shared" si="2"/>
        <v>6.5789473684210549</v>
      </c>
    </row>
    <row r="32" spans="1:10" ht="20.100000000000001" customHeight="1" x14ac:dyDescent="0.25">
      <c r="A32" s="202" t="s">
        <v>32</v>
      </c>
      <c r="B32" s="141"/>
      <c r="C32" s="127"/>
      <c r="D32" s="140"/>
      <c r="E32" s="141"/>
      <c r="F32" s="127"/>
      <c r="G32" s="140"/>
      <c r="H32" s="141"/>
      <c r="I32" s="127"/>
      <c r="J32" s="204"/>
    </row>
    <row r="33" spans="1:10" ht="20.100000000000001" customHeight="1" thickBot="1" x14ac:dyDescent="0.3">
      <c r="A33" s="205" t="s">
        <v>33</v>
      </c>
      <c r="B33" s="206">
        <v>3327</v>
      </c>
      <c r="C33" s="207">
        <v>3438</v>
      </c>
      <c r="D33" s="208">
        <f t="shared" si="0"/>
        <v>3.3363390441839442</v>
      </c>
      <c r="E33" s="206">
        <v>156</v>
      </c>
      <c r="F33" s="207">
        <v>180</v>
      </c>
      <c r="G33" s="208">
        <f t="shared" si="1"/>
        <v>15.384615384615387</v>
      </c>
      <c r="H33" s="206">
        <v>3681</v>
      </c>
      <c r="I33" s="207">
        <v>3868</v>
      </c>
      <c r="J33" s="209">
        <f t="shared" si="2"/>
        <v>5.0801412659603358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conditionalFormatting sqref="J6 D6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hyperlinks>
    <hyperlink ref="C7" r:id="rId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5%25')" xr:uid="{42BB1745-F1C8-4EE9-83C8-7621511A74F5}"/>
    <hyperlink ref="F7" r:id="rId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5%25')" xr:uid="{A56FE881-FBCC-426B-B382-113C5484641C}"/>
    <hyperlink ref="I7" r:id="rId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5%25')" xr:uid="{5E3C0813-A8AB-4838-B5D9-AF737A2DEE3D}"/>
    <hyperlink ref="C8" r:id="rId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7%25')" xr:uid="{5DDE31B6-DD45-4985-8F3E-01C94F070FCE}"/>
    <hyperlink ref="F8" r:id="rId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7%25')" xr:uid="{D9972173-85CB-4207-82CC-F166A98DC8D2}"/>
    <hyperlink ref="I8" r:id="rId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7%25')" xr:uid="{42960DDE-6153-468A-B96D-851250D64DB6}"/>
    <hyperlink ref="C9" r:id="rId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2%25')" xr:uid="{1D607F20-36BF-49B7-8B2A-5A0F6E42778C}"/>
    <hyperlink ref="F9" r:id="rId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2%25')" xr:uid="{68AB9A70-D95C-46A3-B232-565AD98B07BD}"/>
    <hyperlink ref="I9" r:id="rId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2%25')" xr:uid="{C7B70019-E8A3-426D-8FEF-863C79C36BFB}"/>
    <hyperlink ref="C10" r:id="rId1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4%25')" xr:uid="{FED2A6EC-CBFC-49D0-9A28-45B9B1C0CB7D}"/>
    <hyperlink ref="F10" r:id="rId1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4%25')" xr:uid="{E08A9EE0-B20C-49C1-BCBB-141141F93F1C}"/>
    <hyperlink ref="I10" r:id="rId1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4%25')" xr:uid="{F84E81AA-5E45-4C07-8D40-266F78C8D5D6}"/>
    <hyperlink ref="C11" r:id="rId1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18%25')" xr:uid="{2D939A6A-DC58-4469-BD22-3E8D2E04823A}"/>
    <hyperlink ref="F11" r:id="rId1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18%25')" xr:uid="{E26B8417-2A33-4942-B3CD-57AE8226F989}"/>
    <hyperlink ref="I11" r:id="rId1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18%25')" xr:uid="{80B954BA-1D0A-4DA0-ACB9-F78530F4C9E2}"/>
    <hyperlink ref="C12" r:id="rId1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1%25')" xr:uid="{E18D0587-2601-4C3D-92CD-848D288ECBC7}"/>
    <hyperlink ref="F12" r:id="rId1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1%25')" xr:uid="{04A77577-4A8C-4636-990E-BB47130CC36F}"/>
    <hyperlink ref="I12" r:id="rId1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1%25')" xr:uid="{C22AAB09-C07C-496F-9876-42DB50D2E473}"/>
    <hyperlink ref="C13" r:id="rId1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3%25')" xr:uid="{AAFE4A17-4B1B-4991-B2AB-B5A48EE8DADA}"/>
    <hyperlink ref="F13" r:id="rId2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3%25')" xr:uid="{17C847B5-9D35-40DF-AB4D-125FE6B97394}"/>
    <hyperlink ref="I13" r:id="rId2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3%25')" xr:uid="{607C9AE7-B7BA-47AC-B886-82953DEC0C1A}"/>
    <hyperlink ref="C14" r:id="rId2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26%25')" xr:uid="{53759BBE-BC5C-41B4-9BA0-A8CCCEF6A363}"/>
    <hyperlink ref="F14" r:id="rId2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26%25')" xr:uid="{C4B7A1DD-AE67-4270-B8B4-8B619BE88F96}"/>
    <hyperlink ref="I14" r:id="rId2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26%25')" xr:uid="{EA4C9347-BA9C-4AC6-899A-56867DF1EE73}"/>
    <hyperlink ref="C15" r:id="rId2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2%25')" xr:uid="{7D13529C-39C5-4878-A143-C4D804EA815A}"/>
    <hyperlink ref="F15" r:id="rId2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2%25')" xr:uid="{228AA215-C7E7-4064-86C1-E4CDFBECB65D}"/>
    <hyperlink ref="I15" r:id="rId2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2%25')" xr:uid="{858C0B74-570F-4E8A-9D11-A96E16C906E7}"/>
    <hyperlink ref="C16" r:id="rId2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0%25')" xr:uid="{4B6198AE-2465-4322-9844-5A4571D22D47}"/>
    <hyperlink ref="F16" r:id="rId2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0%25')" xr:uid="{EB4B30EB-9015-4BB9-8F84-7EE4E0BB0056}"/>
    <hyperlink ref="I16" r:id="rId3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0%25')" xr:uid="{7AC3CFCE-503E-44FD-A583-0F24DF17A9A9}"/>
    <hyperlink ref="C17" r:id="rId3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35%25')" xr:uid="{918E588A-3904-41D9-92DD-DE7083627738}"/>
    <hyperlink ref="F17" r:id="rId3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35%25')" xr:uid="{0EC32D25-E7D5-493A-BC42-850D5FB6D95B}"/>
    <hyperlink ref="I17" r:id="rId3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35%25')" xr:uid="{74F954B3-E4E3-4D1C-957D-6320AA6D87B3}"/>
    <hyperlink ref="C18" r:id="rId3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09%25')" xr:uid="{F5A8DD47-EC03-4008-A3E5-753EC9FE5AF5}"/>
    <hyperlink ref="F18" r:id="rId3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09%25')" xr:uid="{045C5B19-E7DC-4E61-B8EF-76EF75D8E79D}"/>
    <hyperlink ref="I18" r:id="rId3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09%25')" xr:uid="{67033E74-6173-4C7B-85DB-4C72CD47ED59}"/>
    <hyperlink ref="C19" r:id="rId3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6%25')" xr:uid="{06B6FC15-9DF7-42CB-9B59-D7E3175A87E9}"/>
    <hyperlink ref="F19" r:id="rId3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6%25')" xr:uid="{227E09AD-0068-485E-99E2-EC2ADFE61DA8}"/>
    <hyperlink ref="I19" r:id="rId3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6%25')" xr:uid="{0AF5CF91-5F2E-4669-8CAA-7A25EBB45572}"/>
    <hyperlink ref="C20" r:id="rId4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48%25')" xr:uid="{A8CEDD30-52A9-4EFA-8FD4-26EE32C233AC}"/>
    <hyperlink ref="F20" r:id="rId4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48%25')" xr:uid="{E339E63B-E113-49D0-B0FE-DC98952412D9}"/>
    <hyperlink ref="I20" r:id="rId4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48%25')" xr:uid="{1948A25F-1B3A-4EBC-ACE9-37811F2FEA19}"/>
    <hyperlink ref="C21" r:id="rId4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1%25')" xr:uid="{B324CE7F-35A3-4172-93DE-AE0885F17618}"/>
    <hyperlink ref="F21" r:id="rId4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1%25')" xr:uid="{85EFF885-9A56-4BE1-AB0F-C52FA02A17CB}"/>
    <hyperlink ref="I21" r:id="rId4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1%25')" xr:uid="{73C278CD-3316-4F3E-8D91-F4DC3CF084E4}"/>
    <hyperlink ref="C22" r:id="rId4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3%25')" xr:uid="{CB376C76-A582-4AF4-81B8-F4F1E256687B}"/>
    <hyperlink ref="F22" r:id="rId4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3%25')" xr:uid="{F8B09455-D359-40F4-A705-5333D0DDC578}"/>
    <hyperlink ref="I22" r:id="rId4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3%25')" xr:uid="{A0AC9A4B-0E50-4A15-AC56-C87874AEA1E7}"/>
    <hyperlink ref="C23" r:id="rId4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6%25')" xr:uid="{5EFFFAB6-E6A2-4C15-9792-04E11037D2E1}"/>
    <hyperlink ref="F23" r:id="rId5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6%25')" xr:uid="{7AB2F84C-9B87-46DC-8F3E-FFB127A1641B}"/>
    <hyperlink ref="I23" r:id="rId5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6%25')" xr:uid="{03619F60-49D7-46A4-AEC7-5E9E80E94F93}"/>
    <hyperlink ref="C24" r:id="rId5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59%25')" xr:uid="{45574EF2-4F21-4081-953F-3A5E96CB9382}"/>
    <hyperlink ref="F24" r:id="rId5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59%25')" xr:uid="{BAB74411-4AB4-4B15-A5D0-73752DB579D4}"/>
    <hyperlink ref="I24" r:id="rId5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59%25')" xr:uid="{375A840B-26B2-4542-912F-50D0B7B72EC0}"/>
    <hyperlink ref="C25" r:id="rId5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1%25')" xr:uid="{43BCCD05-A069-494A-AAAC-F1EEB2526314}"/>
    <hyperlink ref="F25" r:id="rId5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1%25')" xr:uid="{BDF9D869-0D54-44FC-BB9E-DC86F83222BB}"/>
    <hyperlink ref="I25" r:id="rId5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1%25')" xr:uid="{963D4E03-DB27-4496-A056-5C331E971EB9}"/>
    <hyperlink ref="C26" r:id="rId5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3%25')" xr:uid="{80C96118-FCB7-4480-9582-73D955125482}"/>
    <hyperlink ref="F26" r:id="rId5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3%25')" xr:uid="{50744DEB-5C7C-4ADC-B20B-2591AE2867B8}"/>
    <hyperlink ref="I26" r:id="rId6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3%25')" xr:uid="{B18D5D4C-C3C1-48AF-B00F-DF9F16B75E96}"/>
    <hyperlink ref="C27" r:id="rId6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5%25')" xr:uid="{6C05AD2E-BA7A-457A-A472-700353F1EDD1}"/>
    <hyperlink ref="F27" r:id="rId6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5%25')" xr:uid="{3E888B91-3D86-4442-8E3A-065B14525C3D}"/>
    <hyperlink ref="I27" r:id="rId6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5%25')" xr:uid="{95CBC6D7-E515-4CCD-B65A-CC5F8724ADBA}"/>
    <hyperlink ref="C28" r:id="rId6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68%25')" xr:uid="{B1595004-E868-4057-8A08-A6C7B0FD2B29}"/>
    <hyperlink ref="F28" r:id="rId6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68%25')" xr:uid="{70D55333-A626-44BA-8846-B8C048F7579F}"/>
    <hyperlink ref="I28" r:id="rId6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68%25')" xr:uid="{D55946C5-404E-4314-B5CB-70812E62057D}"/>
    <hyperlink ref="C29" r:id="rId6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1%25')" xr:uid="{4FB1480A-6FC8-4C09-9F3B-618DF8279633}"/>
    <hyperlink ref="F29" r:id="rId6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1%25')" xr:uid="{3DBE50C6-CB7B-480D-92FD-0B500C84CAA6}"/>
    <hyperlink ref="I29" r:id="rId69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1%25')" xr:uid="{062B5CE6-B5B0-46A3-800F-FD325C4B212C}"/>
    <hyperlink ref="C30" r:id="rId70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4%25')" xr:uid="{BE3601E5-A878-4609-82C0-0179D6D3CE19}"/>
    <hyperlink ref="F30" r:id="rId71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4%25')" xr:uid="{F2B16472-B41B-445F-9CC0-4C4756F909C8}"/>
    <hyperlink ref="I30" r:id="rId72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4%25')" xr:uid="{63A8791D-62A7-48C0-BA7A-30BDF29B5AAC}"/>
    <hyperlink ref="C31" r:id="rId73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1377%25')" xr:uid="{22924485-62A2-4C82-B3AB-CC330936BF12}"/>
    <hyperlink ref="F31" r:id="rId74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1377%25')" xr:uid="{469880F0-019B-4C82-B2F7-8AC39BDF16F4}"/>
    <hyperlink ref="I31" r:id="rId75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1377%25')" xr:uid="{6FB78479-7708-443F-B46A-3B5B5A86D1E8}"/>
    <hyperlink ref="C33" r:id="rId76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,'2')%20and%20d.id%20=%20dtp_link)and%20(case%20when%20eo_org%20like%20'1385%25'%20then%20'13'||substr(eo_org,5,2)%20else%20eo_org%20end)%20like%20'%25%25')" xr:uid="{609B4838-94F2-42E2-9963-7A4BFCCBAA7D}"/>
    <hyperlink ref="F33" r:id="rId77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1')%20and%20d.id%20=%20dtp_link)and%20(case%20when%20eo_org%20like%20'1385%25'%20then%20'13'||substr(eo_org,5,2)%20else%20eo_org%20end)%20like%20'%25%25')" xr:uid="{E6C83F96-C0AB-4CA3-AD81-7D636B5C69CC}"/>
    <hyperlink ref="I33" r:id="rId78" display="../../../../../../../../armor/pub/qform/d.php?dbname=EDTP&amp;sql=ID%20IN(select%20ID%20from%20dtp.i_dtp%20d%20where%20udln%20is%20null%20and%20dt%20between%20to_date('01.01.2021%2000:00:00','DD.MM.YYYY%20HH24:MI:SS')%20and%20to_date('30.11.2021%2023:59:59','DD.MM.YYYY%20HH24:MI:SS')and%20exists(select%200%20from%20dtp.i_dtp_pers%20where%20udln%20is%20null%20and%20age%20between%20'0'%20and%20'17'%20and%20substr(injur,1,1)%20in('2')%20and%20d.id%20=%20dtp_link)and%20(case%20when%20eo_org%20like%20'1385%25'%20then%20'13'||substr(eo_org,5,2)%20else%20eo_org%20end)%20like%20'%25%25')" xr:uid="{04643688-0DD3-40F3-99DD-563F807D8766}"/>
  </hyperlinks>
  <pageMargins left="0.70866141732283472" right="0.70866141732283472" top="0" bottom="0" header="0.31496062992125984" footer="0.31496062992125984"/>
  <pageSetup paperSize="9" scale="89" orientation="landscape" r:id="rId7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M14" sqref="M14"/>
    </sheetView>
  </sheetViews>
  <sheetFormatPr defaultRowHeight="15" x14ac:dyDescent="0.25"/>
  <cols>
    <col min="1" max="1" width="26.42578125" customWidth="1"/>
    <col min="2" max="10" width="10.7109375" customWidth="1"/>
  </cols>
  <sheetData>
    <row r="1" spans="1:10" ht="18" x14ac:dyDescent="0.25">
      <c r="A1" s="10" t="s">
        <v>251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242" t="s">
        <v>0</v>
      </c>
      <c r="B4" s="245" t="s">
        <v>244</v>
      </c>
      <c r="C4" s="246"/>
      <c r="D4" s="246"/>
      <c r="E4" s="246"/>
      <c r="F4" s="246"/>
      <c r="G4" s="246"/>
      <c r="H4" s="246"/>
      <c r="I4" s="246"/>
      <c r="J4" s="247"/>
    </row>
    <row r="5" spans="1:10" ht="30" customHeight="1" x14ac:dyDescent="0.25">
      <c r="A5" s="243"/>
      <c r="B5" s="245" t="s">
        <v>244</v>
      </c>
      <c r="C5" s="246"/>
      <c r="D5" s="247"/>
      <c r="E5" s="245" t="s">
        <v>83</v>
      </c>
      <c r="F5" s="246"/>
      <c r="G5" s="247"/>
      <c r="H5" s="245" t="s">
        <v>84</v>
      </c>
      <c r="I5" s="246"/>
      <c r="J5" s="247"/>
    </row>
    <row r="6" spans="1:10" x14ac:dyDescent="0.25">
      <c r="A6" s="244"/>
      <c r="B6" s="41">
        <v>2020</v>
      </c>
      <c r="C6" s="41">
        <v>2021</v>
      </c>
      <c r="D6" s="25" t="s">
        <v>5</v>
      </c>
      <c r="E6" s="57">
        <v>2020</v>
      </c>
      <c r="F6" s="57">
        <v>2021</v>
      </c>
      <c r="G6" s="25" t="s">
        <v>5</v>
      </c>
      <c r="H6" s="57">
        <v>2020</v>
      </c>
      <c r="I6" s="57">
        <v>2021</v>
      </c>
      <c r="J6" s="25" t="s">
        <v>5</v>
      </c>
    </row>
    <row r="7" spans="1:10" ht="20.100000000000001" customHeight="1" x14ac:dyDescent="0.25">
      <c r="A7" s="26" t="s">
        <v>6</v>
      </c>
      <c r="B7" s="46">
        <v>0</v>
      </c>
      <c r="C7" s="46">
        <v>0</v>
      </c>
      <c r="D7" s="56"/>
      <c r="E7" s="46">
        <v>0</v>
      </c>
      <c r="F7" s="46">
        <v>0</v>
      </c>
      <c r="G7" s="56"/>
      <c r="H7" s="46">
        <v>0</v>
      </c>
      <c r="I7" s="46">
        <v>0</v>
      </c>
      <c r="J7" s="56"/>
    </row>
    <row r="8" spans="1:10" ht="20.100000000000001" customHeight="1" x14ac:dyDescent="0.25">
      <c r="A8" s="26" t="s">
        <v>7</v>
      </c>
      <c r="B8" s="46">
        <v>17</v>
      </c>
      <c r="C8" s="46">
        <v>15</v>
      </c>
      <c r="D8" s="56">
        <f>C8*100/B8-100</f>
        <v>-11.764705882352942</v>
      </c>
      <c r="E8" s="46">
        <v>2</v>
      </c>
      <c r="F8" s="46">
        <v>1</v>
      </c>
      <c r="G8" s="56">
        <f>F8*100/E8-100</f>
        <v>-50</v>
      </c>
      <c r="H8" s="46">
        <v>13</v>
      </c>
      <c r="I8" s="46">
        <v>13</v>
      </c>
      <c r="J8" s="56">
        <f>I8*100/H8-100</f>
        <v>0</v>
      </c>
    </row>
    <row r="9" spans="1:10" ht="20.100000000000001" customHeight="1" x14ac:dyDescent="0.25">
      <c r="A9" s="26" t="s">
        <v>8</v>
      </c>
      <c r="B9" s="46">
        <v>12</v>
      </c>
      <c r="C9" s="46">
        <v>9</v>
      </c>
      <c r="D9" s="56">
        <f>C9*100/B9-100</f>
        <v>-25</v>
      </c>
      <c r="E9" s="46">
        <v>0</v>
      </c>
      <c r="F9" s="46">
        <v>0</v>
      </c>
      <c r="G9" s="56"/>
      <c r="H9" s="46">
        <v>11</v>
      </c>
      <c r="I9" s="46">
        <v>4</v>
      </c>
      <c r="J9" s="56">
        <f>I9*100/H9-100</f>
        <v>-63.636363636363633</v>
      </c>
    </row>
    <row r="10" spans="1:10" ht="20.100000000000001" customHeight="1" x14ac:dyDescent="0.25">
      <c r="A10" s="26" t="s">
        <v>9</v>
      </c>
      <c r="B10" s="46">
        <v>28</v>
      </c>
      <c r="C10" s="46">
        <v>22</v>
      </c>
      <c r="D10" s="56">
        <f>C10*100/B10-100</f>
        <v>-21.428571428571431</v>
      </c>
      <c r="E10" s="46">
        <v>0</v>
      </c>
      <c r="F10" s="46">
        <v>0</v>
      </c>
      <c r="G10" s="56"/>
      <c r="H10" s="46">
        <v>25</v>
      </c>
      <c r="I10" s="46">
        <v>18</v>
      </c>
      <c r="J10" s="56">
        <f>I10*100/H10-100</f>
        <v>-28</v>
      </c>
    </row>
    <row r="11" spans="1:10" ht="20.100000000000001" customHeight="1" x14ac:dyDescent="0.25">
      <c r="A11" s="26" t="s">
        <v>10</v>
      </c>
      <c r="B11" s="46">
        <v>22</v>
      </c>
      <c r="C11" s="46">
        <v>18</v>
      </c>
      <c r="D11" s="56">
        <f t="shared" ref="D11:D32" si="0">C11*100/B11-100</f>
        <v>-18.181818181818187</v>
      </c>
      <c r="E11" s="46">
        <v>2</v>
      </c>
      <c r="F11" s="46">
        <v>1</v>
      </c>
      <c r="G11" s="56">
        <f>F11*100/E11-100</f>
        <v>-50</v>
      </c>
      <c r="H11" s="46">
        <v>17</v>
      </c>
      <c r="I11" s="46">
        <v>12</v>
      </c>
      <c r="J11" s="56">
        <f>I11*100/H11-100</f>
        <v>-29.411764705882348</v>
      </c>
    </row>
    <row r="12" spans="1:10" ht="20.100000000000001" customHeight="1" x14ac:dyDescent="0.25">
      <c r="A12" s="26" t="s">
        <v>11</v>
      </c>
      <c r="B12" s="46">
        <v>17</v>
      </c>
      <c r="C12" s="46">
        <v>12</v>
      </c>
      <c r="D12" s="56">
        <f t="shared" si="0"/>
        <v>-29.411764705882348</v>
      </c>
      <c r="E12" s="46">
        <v>1</v>
      </c>
      <c r="F12" s="46">
        <v>0</v>
      </c>
      <c r="G12" s="210" t="s">
        <v>335</v>
      </c>
      <c r="H12" s="46">
        <v>13</v>
      </c>
      <c r="I12" s="46">
        <v>11</v>
      </c>
      <c r="J12" s="56">
        <f>I8*100/H8-100</f>
        <v>0</v>
      </c>
    </row>
    <row r="13" spans="1:10" ht="20.100000000000001" customHeight="1" x14ac:dyDescent="0.25">
      <c r="A13" s="26" t="s">
        <v>12</v>
      </c>
      <c r="B13" s="46">
        <v>8</v>
      </c>
      <c r="C13" s="46">
        <v>9</v>
      </c>
      <c r="D13" s="56">
        <f t="shared" si="0"/>
        <v>12.5</v>
      </c>
      <c r="E13" s="46">
        <v>0</v>
      </c>
      <c r="F13" s="46">
        <v>0</v>
      </c>
      <c r="G13" s="56"/>
      <c r="H13" s="46">
        <v>7</v>
      </c>
      <c r="I13" s="46">
        <v>7</v>
      </c>
      <c r="J13" s="56">
        <f>I9*100/H9-100</f>
        <v>-63.636363636363633</v>
      </c>
    </row>
    <row r="14" spans="1:10" ht="20.100000000000001" customHeight="1" x14ac:dyDescent="0.25">
      <c r="A14" s="26" t="s">
        <v>13</v>
      </c>
      <c r="B14" s="46">
        <v>18</v>
      </c>
      <c r="C14" s="46">
        <v>17</v>
      </c>
      <c r="D14" s="56">
        <f t="shared" si="0"/>
        <v>-5.5555555555555571</v>
      </c>
      <c r="E14" s="46">
        <v>0</v>
      </c>
      <c r="F14" s="46">
        <v>0</v>
      </c>
      <c r="G14" s="56"/>
      <c r="H14" s="46">
        <v>16</v>
      </c>
      <c r="I14" s="46">
        <v>13</v>
      </c>
      <c r="J14" s="56">
        <f>I10*100/H10-100</f>
        <v>-28</v>
      </c>
    </row>
    <row r="15" spans="1:10" ht="20.100000000000001" customHeight="1" x14ac:dyDescent="0.25">
      <c r="A15" s="26" t="s">
        <v>14</v>
      </c>
      <c r="B15" s="46">
        <v>13</v>
      </c>
      <c r="C15" s="46">
        <v>23</v>
      </c>
      <c r="D15" s="56">
        <f t="shared" si="0"/>
        <v>76.923076923076934</v>
      </c>
      <c r="E15" s="46">
        <v>0</v>
      </c>
      <c r="F15" s="46">
        <v>0</v>
      </c>
      <c r="G15" s="56"/>
      <c r="H15" s="46">
        <v>10</v>
      </c>
      <c r="I15" s="46">
        <v>17</v>
      </c>
      <c r="J15" s="56">
        <f>I11*100/H11-100</f>
        <v>-29.411764705882348</v>
      </c>
    </row>
    <row r="16" spans="1:10" ht="20.100000000000001" customHeight="1" x14ac:dyDescent="0.25">
      <c r="A16" s="26" t="s">
        <v>15</v>
      </c>
      <c r="B16" s="46">
        <v>13</v>
      </c>
      <c r="C16" s="46">
        <v>10</v>
      </c>
      <c r="D16" s="56">
        <f t="shared" si="0"/>
        <v>-23.07692307692308</v>
      </c>
      <c r="E16" s="46">
        <v>0</v>
      </c>
      <c r="F16" s="46">
        <v>0</v>
      </c>
      <c r="G16" s="56"/>
      <c r="H16" s="46">
        <v>9</v>
      </c>
      <c r="I16" s="46">
        <v>6</v>
      </c>
      <c r="J16" s="56">
        <f>I16*100/H16-100</f>
        <v>-33.333333333333329</v>
      </c>
    </row>
    <row r="17" spans="1:10" ht="20.100000000000001" customHeight="1" x14ac:dyDescent="0.25">
      <c r="A17" s="26" t="s">
        <v>16</v>
      </c>
      <c r="B17" s="46">
        <v>12</v>
      </c>
      <c r="C17" s="46">
        <v>7</v>
      </c>
      <c r="D17" s="56">
        <f t="shared" si="0"/>
        <v>-41.666666666666664</v>
      </c>
      <c r="E17" s="46">
        <v>0</v>
      </c>
      <c r="F17" s="46">
        <v>0</v>
      </c>
      <c r="G17" s="56"/>
      <c r="H17" s="46">
        <v>8</v>
      </c>
      <c r="I17" s="46">
        <v>6</v>
      </c>
      <c r="J17" s="56">
        <f t="shared" ref="J17:J32" si="1">I17*100/H17-100</f>
        <v>-25</v>
      </c>
    </row>
    <row r="18" spans="1:10" ht="20.100000000000001" customHeight="1" x14ac:dyDescent="0.25">
      <c r="A18" s="26" t="s">
        <v>17</v>
      </c>
      <c r="B18" s="46">
        <v>14</v>
      </c>
      <c r="C18" s="46">
        <v>15</v>
      </c>
      <c r="D18" s="56">
        <f t="shared" si="0"/>
        <v>7.1428571428571388</v>
      </c>
      <c r="E18" s="46">
        <v>0</v>
      </c>
      <c r="F18" s="46">
        <v>0</v>
      </c>
      <c r="G18" s="56"/>
      <c r="H18" s="46">
        <v>13</v>
      </c>
      <c r="I18" s="46">
        <v>14</v>
      </c>
      <c r="J18" s="56">
        <f t="shared" si="1"/>
        <v>7.6923076923076934</v>
      </c>
    </row>
    <row r="19" spans="1:10" ht="20.100000000000001" customHeight="1" x14ac:dyDescent="0.25">
      <c r="A19" s="26" t="s">
        <v>18</v>
      </c>
      <c r="B19" s="46">
        <v>8</v>
      </c>
      <c r="C19" s="46">
        <v>7</v>
      </c>
      <c r="D19" s="56">
        <f t="shared" si="0"/>
        <v>-12.5</v>
      </c>
      <c r="E19" s="46">
        <v>1</v>
      </c>
      <c r="F19" s="46">
        <v>0</v>
      </c>
      <c r="G19" s="210" t="s">
        <v>335</v>
      </c>
      <c r="H19" s="46">
        <v>7</v>
      </c>
      <c r="I19" s="46">
        <v>6</v>
      </c>
      <c r="J19" s="56">
        <f t="shared" si="1"/>
        <v>-14.285714285714292</v>
      </c>
    </row>
    <row r="20" spans="1:10" ht="20.100000000000001" customHeight="1" x14ac:dyDescent="0.25">
      <c r="A20" s="26" t="s">
        <v>19</v>
      </c>
      <c r="B20" s="46">
        <v>46</v>
      </c>
      <c r="C20" s="46">
        <v>54</v>
      </c>
      <c r="D20" s="56">
        <f t="shared" si="0"/>
        <v>17.391304347826093</v>
      </c>
      <c r="E20" s="46">
        <v>2</v>
      </c>
      <c r="F20" s="46">
        <v>2</v>
      </c>
      <c r="G20" s="56">
        <f>F20*100/E20-100</f>
        <v>0</v>
      </c>
      <c r="H20" s="46">
        <v>40</v>
      </c>
      <c r="I20" s="46">
        <v>47</v>
      </c>
      <c r="J20" s="56">
        <f t="shared" si="1"/>
        <v>17.5</v>
      </c>
    </row>
    <row r="21" spans="1:10" ht="20.100000000000001" customHeight="1" x14ac:dyDescent="0.25">
      <c r="A21" s="26" t="s">
        <v>20</v>
      </c>
      <c r="B21" s="46">
        <v>9</v>
      </c>
      <c r="C21" s="46">
        <v>19</v>
      </c>
      <c r="D21" s="56">
        <f t="shared" si="0"/>
        <v>111.11111111111111</v>
      </c>
      <c r="E21" s="46">
        <v>0</v>
      </c>
      <c r="F21" s="46">
        <v>1</v>
      </c>
      <c r="G21" s="56" t="s">
        <v>334</v>
      </c>
      <c r="H21" s="46">
        <v>5</v>
      </c>
      <c r="I21" s="46">
        <v>15</v>
      </c>
      <c r="J21" s="56">
        <f t="shared" si="1"/>
        <v>200</v>
      </c>
    </row>
    <row r="22" spans="1:10" ht="20.100000000000001" customHeight="1" x14ac:dyDescent="0.25">
      <c r="A22" s="26" t="s">
        <v>21</v>
      </c>
      <c r="B22" s="46">
        <v>19</v>
      </c>
      <c r="C22" s="46">
        <v>22</v>
      </c>
      <c r="D22" s="56">
        <f t="shared" si="0"/>
        <v>15.78947368421052</v>
      </c>
      <c r="E22" s="46">
        <v>2</v>
      </c>
      <c r="F22" s="46">
        <v>0</v>
      </c>
      <c r="G22" s="210" t="s">
        <v>335</v>
      </c>
      <c r="H22" s="46">
        <v>15</v>
      </c>
      <c r="I22" s="46">
        <v>19</v>
      </c>
      <c r="J22" s="56">
        <f t="shared" si="1"/>
        <v>26.666666666666671</v>
      </c>
    </row>
    <row r="23" spans="1:10" ht="20.100000000000001" customHeight="1" x14ac:dyDescent="0.25">
      <c r="A23" s="26" t="s">
        <v>22</v>
      </c>
      <c r="B23" s="46">
        <v>24</v>
      </c>
      <c r="C23" s="46">
        <v>21</v>
      </c>
      <c r="D23" s="56">
        <f t="shared" si="0"/>
        <v>-12.5</v>
      </c>
      <c r="E23" s="46">
        <v>1</v>
      </c>
      <c r="F23" s="46">
        <v>1</v>
      </c>
      <c r="G23" s="56">
        <f>F23*100/E23-100</f>
        <v>0</v>
      </c>
      <c r="H23" s="46">
        <v>19</v>
      </c>
      <c r="I23" s="46">
        <v>18</v>
      </c>
      <c r="J23" s="56">
        <f t="shared" si="1"/>
        <v>-5.2631578947368354</v>
      </c>
    </row>
    <row r="24" spans="1:10" ht="20.100000000000001" customHeight="1" x14ac:dyDescent="0.25">
      <c r="A24" s="26" t="s">
        <v>23</v>
      </c>
      <c r="B24" s="46">
        <v>14</v>
      </c>
      <c r="C24" s="46">
        <v>32</v>
      </c>
      <c r="D24" s="56">
        <f t="shared" si="0"/>
        <v>128.57142857142858</v>
      </c>
      <c r="E24" s="46">
        <v>1</v>
      </c>
      <c r="F24" s="46">
        <v>3</v>
      </c>
      <c r="G24" s="56">
        <f>F24*100/E24-100</f>
        <v>200</v>
      </c>
      <c r="H24" s="46">
        <v>12</v>
      </c>
      <c r="I24" s="46">
        <v>24</v>
      </c>
      <c r="J24" s="56">
        <f t="shared" si="1"/>
        <v>100</v>
      </c>
    </row>
    <row r="25" spans="1:10" ht="20.100000000000001" customHeight="1" x14ac:dyDescent="0.25">
      <c r="A25" s="26" t="s">
        <v>24</v>
      </c>
      <c r="B25" s="46">
        <v>20</v>
      </c>
      <c r="C25" s="46">
        <v>19</v>
      </c>
      <c r="D25" s="56">
        <f t="shared" si="0"/>
        <v>-5</v>
      </c>
      <c r="E25" s="46">
        <v>1</v>
      </c>
      <c r="F25" s="46">
        <v>1</v>
      </c>
      <c r="G25" s="56">
        <f>F25*100/E25-100</f>
        <v>0</v>
      </c>
      <c r="H25" s="46">
        <v>16</v>
      </c>
      <c r="I25" s="46">
        <v>13</v>
      </c>
      <c r="J25" s="56">
        <f t="shared" si="1"/>
        <v>-18.75</v>
      </c>
    </row>
    <row r="26" spans="1:10" ht="20.100000000000001" customHeight="1" x14ac:dyDescent="0.25">
      <c r="A26" s="26" t="s">
        <v>25</v>
      </c>
      <c r="B26" s="46">
        <v>5</v>
      </c>
      <c r="C26" s="46">
        <v>7</v>
      </c>
      <c r="D26" s="56">
        <f t="shared" si="0"/>
        <v>40</v>
      </c>
      <c r="E26" s="46">
        <v>0</v>
      </c>
      <c r="F26" s="46">
        <v>0</v>
      </c>
      <c r="G26" s="56"/>
      <c r="H26" s="46">
        <v>4</v>
      </c>
      <c r="I26" s="46">
        <v>4</v>
      </c>
      <c r="J26" s="56">
        <f t="shared" si="1"/>
        <v>0</v>
      </c>
    </row>
    <row r="27" spans="1:10" ht="20.100000000000001" customHeight="1" x14ac:dyDescent="0.25">
      <c r="A27" s="26" t="s">
        <v>26</v>
      </c>
      <c r="B27" s="46">
        <v>5</v>
      </c>
      <c r="C27" s="46">
        <v>9</v>
      </c>
      <c r="D27" s="56">
        <f t="shared" si="0"/>
        <v>80</v>
      </c>
      <c r="E27" s="46">
        <v>0</v>
      </c>
      <c r="F27" s="46">
        <v>0</v>
      </c>
      <c r="G27" s="56"/>
      <c r="H27" s="46">
        <v>4</v>
      </c>
      <c r="I27" s="46">
        <v>4</v>
      </c>
      <c r="J27" s="56">
        <f t="shared" si="1"/>
        <v>0</v>
      </c>
    </row>
    <row r="28" spans="1:10" ht="20.100000000000001" customHeight="1" x14ac:dyDescent="0.25">
      <c r="A28" s="26" t="s">
        <v>27</v>
      </c>
      <c r="B28" s="46">
        <v>26</v>
      </c>
      <c r="C28" s="46">
        <v>19</v>
      </c>
      <c r="D28" s="56">
        <f t="shared" si="0"/>
        <v>-26.92307692307692</v>
      </c>
      <c r="E28" s="46">
        <v>1</v>
      </c>
      <c r="F28" s="46">
        <v>1</v>
      </c>
      <c r="G28" s="56">
        <f>F28*100/E28-100</f>
        <v>0</v>
      </c>
      <c r="H28" s="46">
        <v>19</v>
      </c>
      <c r="I28" s="46">
        <v>16</v>
      </c>
      <c r="J28" s="56">
        <f t="shared" si="1"/>
        <v>-15.78947368421052</v>
      </c>
    </row>
    <row r="29" spans="1:10" ht="20.100000000000001" customHeight="1" x14ac:dyDescent="0.25">
      <c r="A29" s="26" t="s">
        <v>28</v>
      </c>
      <c r="B29" s="46">
        <v>11</v>
      </c>
      <c r="C29" s="46">
        <v>7</v>
      </c>
      <c r="D29" s="56">
        <f t="shared" si="0"/>
        <v>-36.363636363636367</v>
      </c>
      <c r="E29" s="46">
        <v>0</v>
      </c>
      <c r="F29" s="46">
        <v>0</v>
      </c>
      <c r="G29" s="56"/>
      <c r="H29" s="46">
        <v>10</v>
      </c>
      <c r="I29" s="46">
        <v>6</v>
      </c>
      <c r="J29" s="56">
        <f t="shared" si="1"/>
        <v>-40</v>
      </c>
    </row>
    <row r="30" spans="1:10" ht="20.100000000000001" customHeight="1" x14ac:dyDescent="0.25">
      <c r="A30" s="26" t="s">
        <v>29</v>
      </c>
      <c r="B30" s="46">
        <v>11</v>
      </c>
      <c r="C30" s="46">
        <v>15</v>
      </c>
      <c r="D30" s="56">
        <f t="shared" si="0"/>
        <v>36.363636363636374</v>
      </c>
      <c r="E30" s="46">
        <v>0</v>
      </c>
      <c r="F30" s="46">
        <v>0</v>
      </c>
      <c r="G30" s="56"/>
      <c r="H30" s="46">
        <v>10</v>
      </c>
      <c r="I30" s="46">
        <v>12</v>
      </c>
      <c r="J30" s="56">
        <f t="shared" si="1"/>
        <v>20</v>
      </c>
    </row>
    <row r="31" spans="1:10" ht="20.100000000000001" customHeight="1" x14ac:dyDescent="0.25">
      <c r="A31" s="26" t="s">
        <v>30</v>
      </c>
      <c r="B31" s="46">
        <v>24</v>
      </c>
      <c r="C31" s="46">
        <v>21</v>
      </c>
      <c r="D31" s="56">
        <f t="shared" si="0"/>
        <v>-12.5</v>
      </c>
      <c r="E31" s="46">
        <v>3</v>
      </c>
      <c r="F31" s="46">
        <v>0</v>
      </c>
      <c r="G31" s="210" t="s">
        <v>335</v>
      </c>
      <c r="H31" s="46">
        <v>20</v>
      </c>
      <c r="I31" s="46">
        <v>19</v>
      </c>
      <c r="J31" s="56">
        <f t="shared" si="1"/>
        <v>-5</v>
      </c>
    </row>
    <row r="32" spans="1:10" ht="20.100000000000001" customHeight="1" x14ac:dyDescent="0.25">
      <c r="A32" s="26" t="s">
        <v>31</v>
      </c>
      <c r="B32" s="46">
        <v>13</v>
      </c>
      <c r="C32" s="46">
        <v>14</v>
      </c>
      <c r="D32" s="56">
        <f t="shared" si="0"/>
        <v>7.6923076923076934</v>
      </c>
      <c r="E32" s="46">
        <v>1</v>
      </c>
      <c r="F32" s="46">
        <v>1</v>
      </c>
      <c r="G32" s="56">
        <f>F32*100/E32-100</f>
        <v>0</v>
      </c>
      <c r="H32" s="46">
        <v>9</v>
      </c>
      <c r="I32" s="46">
        <v>11</v>
      </c>
      <c r="J32" s="56">
        <f t="shared" si="1"/>
        <v>22.222222222222229</v>
      </c>
    </row>
    <row r="33" spans="1:10" ht="20.100000000000001" customHeight="1" x14ac:dyDescent="0.25">
      <c r="A33" s="26" t="s">
        <v>32</v>
      </c>
      <c r="B33" s="46">
        <v>0</v>
      </c>
      <c r="C33" s="46">
        <v>0</v>
      </c>
      <c r="D33" s="56"/>
      <c r="E33" s="46">
        <v>0</v>
      </c>
      <c r="F33" s="46">
        <v>0</v>
      </c>
      <c r="G33" s="56"/>
      <c r="H33" s="46">
        <v>0</v>
      </c>
      <c r="I33" s="46">
        <v>0</v>
      </c>
      <c r="J33" s="56"/>
    </row>
    <row r="34" spans="1:10" ht="20.100000000000001" customHeight="1" x14ac:dyDescent="0.25">
      <c r="A34" s="27" t="s">
        <v>33</v>
      </c>
      <c r="B34" s="50">
        <v>409</v>
      </c>
      <c r="C34" s="51">
        <v>423</v>
      </c>
      <c r="D34" s="36">
        <f>C34*100/B34-100</f>
        <v>3.4229828850855739</v>
      </c>
      <c r="E34" s="50">
        <v>18</v>
      </c>
      <c r="F34" s="51">
        <v>12</v>
      </c>
      <c r="G34" s="36">
        <f>F34*100/E34-100</f>
        <v>-33.333333333333329</v>
      </c>
      <c r="H34" s="50">
        <v>332</v>
      </c>
      <c r="I34" s="51">
        <v>335</v>
      </c>
      <c r="J34" s="36">
        <f>I34*100/H34-100</f>
        <v>0.9036144578313241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J7:J34 G7:G11 G13:G18 G20:G21 G23:G30 G32:G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M11" sqref="M11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0" t="s">
        <v>252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216" t="s">
        <v>0</v>
      </c>
      <c r="B4" s="216" t="s">
        <v>246</v>
      </c>
      <c r="C4" s="216"/>
      <c r="D4" s="216"/>
      <c r="E4" s="216"/>
      <c r="F4" s="216"/>
      <c r="G4" s="216"/>
      <c r="H4" s="216"/>
      <c r="I4" s="216"/>
      <c r="J4" s="216"/>
    </row>
    <row r="5" spans="1:10" x14ac:dyDescent="0.25">
      <c r="A5" s="216"/>
      <c r="B5" s="216" t="s">
        <v>2</v>
      </c>
      <c r="C5" s="216"/>
      <c r="D5" s="216"/>
      <c r="E5" s="216" t="s">
        <v>3</v>
      </c>
      <c r="F5" s="216"/>
      <c r="G5" s="216"/>
      <c r="H5" s="216" t="s">
        <v>4</v>
      </c>
      <c r="I5" s="216"/>
      <c r="J5" s="216"/>
    </row>
    <row r="6" spans="1:10" x14ac:dyDescent="0.25">
      <c r="A6" s="216"/>
      <c r="B6" s="13">
        <v>2020</v>
      </c>
      <c r="C6" s="13">
        <v>2021</v>
      </c>
      <c r="D6" s="13" t="s">
        <v>5</v>
      </c>
      <c r="E6" s="57">
        <v>2020</v>
      </c>
      <c r="F6" s="57">
        <v>2021</v>
      </c>
      <c r="G6" s="13" t="s">
        <v>5</v>
      </c>
      <c r="H6" s="57">
        <v>2020</v>
      </c>
      <c r="I6" s="57">
        <v>2021</v>
      </c>
      <c r="J6" s="13" t="s">
        <v>5</v>
      </c>
    </row>
    <row r="7" spans="1:10" ht="18.75" x14ac:dyDescent="0.25">
      <c r="A7" s="26" t="s">
        <v>6</v>
      </c>
      <c r="B7" s="46">
        <v>0</v>
      </c>
      <c r="C7" s="46">
        <v>0</v>
      </c>
      <c r="D7" s="56"/>
      <c r="E7" s="46">
        <v>0</v>
      </c>
      <c r="F7" s="46">
        <v>0</v>
      </c>
      <c r="G7" s="56"/>
      <c r="H7" s="46">
        <v>0</v>
      </c>
      <c r="I7" s="46">
        <v>0</v>
      </c>
      <c r="J7" s="56"/>
    </row>
    <row r="8" spans="1:10" ht="18.75" x14ac:dyDescent="0.25">
      <c r="A8" s="26" t="s">
        <v>7</v>
      </c>
      <c r="B8" s="46">
        <v>0</v>
      </c>
      <c r="C8" s="46">
        <v>1</v>
      </c>
      <c r="D8" s="56" t="s">
        <v>334</v>
      </c>
      <c r="E8" s="46">
        <v>0</v>
      </c>
      <c r="F8" s="46">
        <v>0</v>
      </c>
      <c r="G8" s="56"/>
      <c r="H8" s="46">
        <v>0</v>
      </c>
      <c r="I8" s="46">
        <v>7</v>
      </c>
      <c r="J8" s="56" t="s">
        <v>334</v>
      </c>
    </row>
    <row r="9" spans="1:10" ht="18.75" x14ac:dyDescent="0.25">
      <c r="A9" s="26" t="s">
        <v>8</v>
      </c>
      <c r="B9" s="46">
        <v>1</v>
      </c>
      <c r="C9" s="46">
        <v>3</v>
      </c>
      <c r="D9" s="56">
        <f>C9*100/B9-100</f>
        <v>200</v>
      </c>
      <c r="E9" s="46">
        <v>0</v>
      </c>
      <c r="F9" s="46">
        <v>0</v>
      </c>
      <c r="G9" s="56"/>
      <c r="H9" s="46">
        <v>1</v>
      </c>
      <c r="I9" s="46">
        <v>3</v>
      </c>
      <c r="J9" s="56">
        <f>I9*100/H9-100</f>
        <v>200</v>
      </c>
    </row>
    <row r="10" spans="1:10" ht="18.75" x14ac:dyDescent="0.25">
      <c r="A10" s="26" t="s">
        <v>9</v>
      </c>
      <c r="B10" s="46">
        <v>12</v>
      </c>
      <c r="C10" s="46">
        <v>8</v>
      </c>
      <c r="D10" s="56">
        <f>C10*100/B10-100</f>
        <v>-33.333333333333329</v>
      </c>
      <c r="E10" s="46">
        <v>1</v>
      </c>
      <c r="F10" s="46">
        <v>0</v>
      </c>
      <c r="G10" s="196" t="s">
        <v>335</v>
      </c>
      <c r="H10" s="46">
        <v>23</v>
      </c>
      <c r="I10" s="46">
        <v>14</v>
      </c>
      <c r="J10" s="56">
        <f>I10*100/H10-100</f>
        <v>-39.130434782608695</v>
      </c>
    </row>
    <row r="11" spans="1:10" ht="18.75" x14ac:dyDescent="0.25">
      <c r="A11" s="26" t="s">
        <v>10</v>
      </c>
      <c r="B11" s="46">
        <v>6</v>
      </c>
      <c r="C11" s="46">
        <v>10</v>
      </c>
      <c r="D11" s="56">
        <f>C11*100/B11-100</f>
        <v>66.666666666666657</v>
      </c>
      <c r="E11" s="46">
        <v>2</v>
      </c>
      <c r="F11" s="46">
        <v>2</v>
      </c>
      <c r="G11" s="56">
        <f>F11*100/E11-100</f>
        <v>0</v>
      </c>
      <c r="H11" s="46">
        <v>10</v>
      </c>
      <c r="I11" s="46">
        <v>22</v>
      </c>
      <c r="J11" s="56">
        <f>I11*100/H11-100</f>
        <v>120</v>
      </c>
    </row>
    <row r="12" spans="1:10" ht="18.75" x14ac:dyDescent="0.25">
      <c r="A12" s="26" t="s">
        <v>11</v>
      </c>
      <c r="B12" s="46">
        <v>1</v>
      </c>
      <c r="C12" s="46">
        <v>3</v>
      </c>
      <c r="D12" s="56">
        <f t="shared" ref="D12:D32" si="0">C12*100/B12-100</f>
        <v>200</v>
      </c>
      <c r="E12" s="46">
        <v>1</v>
      </c>
      <c r="F12" s="46">
        <v>0</v>
      </c>
      <c r="G12" s="196" t="s">
        <v>335</v>
      </c>
      <c r="H12" s="46">
        <v>2</v>
      </c>
      <c r="I12" s="46">
        <v>6</v>
      </c>
      <c r="J12" s="56">
        <f t="shared" ref="J12:J32" si="1">I12*100/H12-100</f>
        <v>200</v>
      </c>
    </row>
    <row r="13" spans="1:10" ht="18.75" x14ac:dyDescent="0.25">
      <c r="A13" s="26" t="s">
        <v>12</v>
      </c>
      <c r="B13" s="46">
        <v>1</v>
      </c>
      <c r="C13" s="46">
        <v>2</v>
      </c>
      <c r="D13" s="56">
        <f t="shared" si="0"/>
        <v>100</v>
      </c>
      <c r="E13" s="46">
        <v>0</v>
      </c>
      <c r="F13" s="46">
        <v>0</v>
      </c>
      <c r="G13" s="56"/>
      <c r="H13" s="46">
        <v>3</v>
      </c>
      <c r="I13" s="46">
        <v>2</v>
      </c>
      <c r="J13" s="56">
        <f t="shared" si="1"/>
        <v>-33.333333333333329</v>
      </c>
    </row>
    <row r="14" spans="1:10" ht="18.75" x14ac:dyDescent="0.25">
      <c r="A14" s="26" t="s">
        <v>13</v>
      </c>
      <c r="B14" s="46">
        <v>10</v>
      </c>
      <c r="C14" s="46">
        <v>9</v>
      </c>
      <c r="D14" s="56">
        <f t="shared" si="0"/>
        <v>-10</v>
      </c>
      <c r="E14" s="46">
        <v>1</v>
      </c>
      <c r="F14" s="46">
        <v>0</v>
      </c>
      <c r="G14" s="196" t="s">
        <v>335</v>
      </c>
      <c r="H14" s="46">
        <v>18</v>
      </c>
      <c r="I14" s="46">
        <v>31</v>
      </c>
      <c r="J14" s="56">
        <f t="shared" si="1"/>
        <v>72.222222222222229</v>
      </c>
    </row>
    <row r="15" spans="1:10" ht="18.75" x14ac:dyDescent="0.25">
      <c r="A15" s="26" t="s">
        <v>14</v>
      </c>
      <c r="B15" s="46">
        <v>2</v>
      </c>
      <c r="C15" s="46">
        <v>8</v>
      </c>
      <c r="D15" s="56">
        <f t="shared" si="0"/>
        <v>300</v>
      </c>
      <c r="E15" s="46">
        <v>0</v>
      </c>
      <c r="F15" s="46">
        <v>2</v>
      </c>
      <c r="G15" s="56" t="s">
        <v>334</v>
      </c>
      <c r="H15" s="46">
        <v>6</v>
      </c>
      <c r="I15" s="46">
        <v>25</v>
      </c>
      <c r="J15" s="56">
        <f t="shared" si="1"/>
        <v>316.66666666666669</v>
      </c>
    </row>
    <row r="16" spans="1:10" ht="18.75" x14ac:dyDescent="0.25">
      <c r="A16" s="26" t="s">
        <v>15</v>
      </c>
      <c r="B16" s="46">
        <v>5</v>
      </c>
      <c r="C16" s="46">
        <v>4</v>
      </c>
      <c r="D16" s="56">
        <f t="shared" si="0"/>
        <v>-20</v>
      </c>
      <c r="E16" s="46">
        <v>1</v>
      </c>
      <c r="F16" s="46">
        <v>1</v>
      </c>
      <c r="G16" s="56">
        <f>F16*100/E16-100</f>
        <v>0</v>
      </c>
      <c r="H16" s="46">
        <v>29</v>
      </c>
      <c r="I16" s="46">
        <v>11</v>
      </c>
      <c r="J16" s="56">
        <f t="shared" si="1"/>
        <v>-62.068965517241381</v>
      </c>
    </row>
    <row r="17" spans="1:10" ht="18.75" x14ac:dyDescent="0.25">
      <c r="A17" s="26" t="s">
        <v>16</v>
      </c>
      <c r="B17" s="46">
        <v>5</v>
      </c>
      <c r="C17" s="46">
        <v>6</v>
      </c>
      <c r="D17" s="56">
        <f t="shared" si="0"/>
        <v>20</v>
      </c>
      <c r="E17" s="46">
        <v>4</v>
      </c>
      <c r="F17" s="46">
        <v>0</v>
      </c>
      <c r="G17" s="196" t="s">
        <v>335</v>
      </c>
      <c r="H17" s="46">
        <v>6</v>
      </c>
      <c r="I17" s="46">
        <v>6</v>
      </c>
      <c r="J17" s="56">
        <f t="shared" si="1"/>
        <v>0</v>
      </c>
    </row>
    <row r="18" spans="1:10" ht="18.75" x14ac:dyDescent="0.25">
      <c r="A18" s="26" t="s">
        <v>17</v>
      </c>
      <c r="B18" s="46">
        <v>1</v>
      </c>
      <c r="C18" s="46">
        <v>5</v>
      </c>
      <c r="D18" s="56">
        <f t="shared" si="0"/>
        <v>400</v>
      </c>
      <c r="E18" s="46">
        <v>1</v>
      </c>
      <c r="F18" s="46">
        <v>0</v>
      </c>
      <c r="G18" s="196" t="s">
        <v>335</v>
      </c>
      <c r="H18" s="46">
        <v>1</v>
      </c>
      <c r="I18" s="46">
        <v>5</v>
      </c>
      <c r="J18" s="56">
        <f t="shared" si="1"/>
        <v>400</v>
      </c>
    </row>
    <row r="19" spans="1:10" ht="18.75" x14ac:dyDescent="0.25">
      <c r="A19" s="26" t="s">
        <v>18</v>
      </c>
      <c r="B19" s="46">
        <v>1</v>
      </c>
      <c r="C19" s="46">
        <v>0</v>
      </c>
      <c r="D19" s="196" t="s">
        <v>335</v>
      </c>
      <c r="E19" s="46">
        <v>0</v>
      </c>
      <c r="F19" s="46">
        <v>0</v>
      </c>
      <c r="G19" s="56"/>
      <c r="H19" s="46">
        <v>10</v>
      </c>
      <c r="I19" s="46">
        <v>0</v>
      </c>
      <c r="J19" s="56">
        <f t="shared" si="1"/>
        <v>-100</v>
      </c>
    </row>
    <row r="20" spans="1:10" ht="18.75" x14ac:dyDescent="0.25">
      <c r="A20" s="26" t="s">
        <v>19</v>
      </c>
      <c r="B20" s="46">
        <v>11</v>
      </c>
      <c r="C20" s="46">
        <v>14</v>
      </c>
      <c r="D20" s="56">
        <f t="shared" si="0"/>
        <v>27.272727272727266</v>
      </c>
      <c r="E20" s="46">
        <v>1</v>
      </c>
      <c r="F20" s="46">
        <v>0</v>
      </c>
      <c r="G20" s="196" t="s">
        <v>335</v>
      </c>
      <c r="H20" s="46">
        <v>28</v>
      </c>
      <c r="I20" s="46">
        <v>31</v>
      </c>
      <c r="J20" s="56">
        <f t="shared" si="1"/>
        <v>10.714285714285708</v>
      </c>
    </row>
    <row r="21" spans="1:10" ht="18.75" x14ac:dyDescent="0.25">
      <c r="A21" s="26" t="s">
        <v>20</v>
      </c>
      <c r="B21" s="46">
        <v>2</v>
      </c>
      <c r="C21" s="46">
        <v>5</v>
      </c>
      <c r="D21" s="56">
        <f t="shared" si="0"/>
        <v>150</v>
      </c>
      <c r="E21" s="46">
        <v>0</v>
      </c>
      <c r="F21" s="46">
        <v>0</v>
      </c>
      <c r="G21" s="56"/>
      <c r="H21" s="46">
        <v>18</v>
      </c>
      <c r="I21" s="46">
        <v>6</v>
      </c>
      <c r="J21" s="56">
        <f t="shared" si="1"/>
        <v>-66.666666666666657</v>
      </c>
    </row>
    <row r="22" spans="1:10" ht="18.75" x14ac:dyDescent="0.25">
      <c r="A22" s="26" t="s">
        <v>21</v>
      </c>
      <c r="B22" s="46">
        <v>3</v>
      </c>
      <c r="C22" s="46">
        <v>4</v>
      </c>
      <c r="D22" s="56">
        <f t="shared" si="0"/>
        <v>33.333333333333343</v>
      </c>
      <c r="E22" s="46">
        <v>1</v>
      </c>
      <c r="F22" s="46">
        <v>0</v>
      </c>
      <c r="G22" s="196" t="s">
        <v>335</v>
      </c>
      <c r="H22" s="46">
        <v>3</v>
      </c>
      <c r="I22" s="46">
        <v>8</v>
      </c>
      <c r="J22" s="56">
        <f t="shared" si="1"/>
        <v>166.66666666666669</v>
      </c>
    </row>
    <row r="23" spans="1:10" ht="18.75" x14ac:dyDescent="0.25">
      <c r="A23" s="26" t="s">
        <v>22</v>
      </c>
      <c r="B23" s="46">
        <v>8</v>
      </c>
      <c r="C23" s="46">
        <v>7</v>
      </c>
      <c r="D23" s="56">
        <f t="shared" si="0"/>
        <v>-12.5</v>
      </c>
      <c r="E23" s="46">
        <v>4</v>
      </c>
      <c r="F23" s="46">
        <v>0</v>
      </c>
      <c r="G23" s="196" t="s">
        <v>335</v>
      </c>
      <c r="H23" s="46">
        <v>26</v>
      </c>
      <c r="I23" s="46">
        <v>9</v>
      </c>
      <c r="J23" s="56">
        <f t="shared" si="1"/>
        <v>-65.384615384615387</v>
      </c>
    </row>
    <row r="24" spans="1:10" ht="18.75" x14ac:dyDescent="0.25">
      <c r="A24" s="26" t="s">
        <v>23</v>
      </c>
      <c r="B24" s="46">
        <v>2</v>
      </c>
      <c r="C24" s="46">
        <v>2</v>
      </c>
      <c r="D24" s="56">
        <f t="shared" si="0"/>
        <v>0</v>
      </c>
      <c r="E24" s="46">
        <v>1</v>
      </c>
      <c r="F24" s="46">
        <v>0</v>
      </c>
      <c r="G24" s="196" t="s">
        <v>335</v>
      </c>
      <c r="H24" s="46">
        <v>3</v>
      </c>
      <c r="I24" s="46">
        <v>5</v>
      </c>
      <c r="J24" s="56">
        <f t="shared" si="1"/>
        <v>66.666666666666657</v>
      </c>
    </row>
    <row r="25" spans="1:10" ht="18.75" x14ac:dyDescent="0.25">
      <c r="A25" s="26" t="s">
        <v>24</v>
      </c>
      <c r="B25" s="46">
        <v>5</v>
      </c>
      <c r="C25" s="46">
        <v>3</v>
      </c>
      <c r="D25" s="56">
        <f t="shared" si="0"/>
        <v>-40</v>
      </c>
      <c r="E25" s="46">
        <v>0</v>
      </c>
      <c r="F25" s="46">
        <v>0</v>
      </c>
      <c r="G25" s="56"/>
      <c r="H25" s="46">
        <v>5</v>
      </c>
      <c r="I25" s="46">
        <v>6</v>
      </c>
      <c r="J25" s="56">
        <f t="shared" si="1"/>
        <v>20</v>
      </c>
    </row>
    <row r="26" spans="1:10" ht="18.75" x14ac:dyDescent="0.25">
      <c r="A26" s="26" t="s">
        <v>25</v>
      </c>
      <c r="B26" s="46">
        <v>6</v>
      </c>
      <c r="C26" s="46">
        <v>3</v>
      </c>
      <c r="D26" s="56">
        <f t="shared" si="0"/>
        <v>-50</v>
      </c>
      <c r="E26" s="46">
        <v>0</v>
      </c>
      <c r="F26" s="46">
        <v>1</v>
      </c>
      <c r="G26" s="56" t="s">
        <v>334</v>
      </c>
      <c r="H26" s="46">
        <v>11</v>
      </c>
      <c r="I26" s="46">
        <v>16</v>
      </c>
      <c r="J26" s="56">
        <f t="shared" si="1"/>
        <v>45.454545454545467</v>
      </c>
    </row>
    <row r="27" spans="1:10" ht="18.75" x14ac:dyDescent="0.25">
      <c r="A27" s="26" t="s">
        <v>26</v>
      </c>
      <c r="B27" s="46">
        <v>0</v>
      </c>
      <c r="C27" s="46">
        <v>4</v>
      </c>
      <c r="D27" s="56" t="s">
        <v>334</v>
      </c>
      <c r="E27" s="46">
        <v>0</v>
      </c>
      <c r="F27" s="46">
        <v>2</v>
      </c>
      <c r="G27" s="56" t="s">
        <v>334</v>
      </c>
      <c r="H27" s="46">
        <v>0</v>
      </c>
      <c r="I27" s="46">
        <v>5</v>
      </c>
      <c r="J27" s="56" t="s">
        <v>334</v>
      </c>
    </row>
    <row r="28" spans="1:10" ht="18.75" x14ac:dyDescent="0.25">
      <c r="A28" s="26" t="s">
        <v>27</v>
      </c>
      <c r="B28" s="46">
        <v>5</v>
      </c>
      <c r="C28" s="46">
        <v>5</v>
      </c>
      <c r="D28" s="56">
        <f t="shared" si="0"/>
        <v>0</v>
      </c>
      <c r="E28" s="46">
        <v>6</v>
      </c>
      <c r="F28" s="46">
        <v>1</v>
      </c>
      <c r="G28" s="56">
        <f>F28*100/E28-100</f>
        <v>-83.333333333333329</v>
      </c>
      <c r="H28" s="46">
        <v>6</v>
      </c>
      <c r="I28" s="46">
        <v>15</v>
      </c>
      <c r="J28" s="56">
        <f t="shared" si="1"/>
        <v>150</v>
      </c>
    </row>
    <row r="29" spans="1:10" ht="18.75" x14ac:dyDescent="0.25">
      <c r="A29" s="26" t="s">
        <v>28</v>
      </c>
      <c r="B29" s="46">
        <v>3</v>
      </c>
      <c r="C29" s="46">
        <v>5</v>
      </c>
      <c r="D29" s="56">
        <f t="shared" si="0"/>
        <v>66.666666666666657</v>
      </c>
      <c r="E29" s="46">
        <v>0</v>
      </c>
      <c r="F29" s="46">
        <v>1</v>
      </c>
      <c r="G29" s="56" t="s">
        <v>334</v>
      </c>
      <c r="H29" s="46">
        <v>4</v>
      </c>
      <c r="I29" s="46">
        <v>8</v>
      </c>
      <c r="J29" s="56">
        <f t="shared" si="1"/>
        <v>100</v>
      </c>
    </row>
    <row r="30" spans="1:10" ht="18.75" x14ac:dyDescent="0.25">
      <c r="A30" s="26" t="s">
        <v>29</v>
      </c>
      <c r="B30" s="46">
        <v>5</v>
      </c>
      <c r="C30" s="46">
        <v>3</v>
      </c>
      <c r="D30" s="56">
        <f t="shared" si="0"/>
        <v>-40</v>
      </c>
      <c r="E30" s="46">
        <v>1</v>
      </c>
      <c r="F30" s="46">
        <v>0</v>
      </c>
      <c r="G30" s="196" t="s">
        <v>335</v>
      </c>
      <c r="H30" s="46">
        <v>4</v>
      </c>
      <c r="I30" s="46">
        <v>5</v>
      </c>
      <c r="J30" s="56">
        <f t="shared" si="1"/>
        <v>25</v>
      </c>
    </row>
    <row r="31" spans="1:10" ht="18.75" x14ac:dyDescent="0.25">
      <c r="A31" s="26" t="s">
        <v>30</v>
      </c>
      <c r="B31" s="46">
        <v>4</v>
      </c>
      <c r="C31" s="46">
        <v>3</v>
      </c>
      <c r="D31" s="56">
        <f t="shared" si="0"/>
        <v>-25</v>
      </c>
      <c r="E31" s="46">
        <v>2</v>
      </c>
      <c r="F31" s="46">
        <v>0</v>
      </c>
      <c r="G31" s="196" t="s">
        <v>335</v>
      </c>
      <c r="H31" s="46">
        <v>3</v>
      </c>
      <c r="I31" s="46">
        <v>11</v>
      </c>
      <c r="J31" s="56">
        <f t="shared" si="1"/>
        <v>266.66666666666669</v>
      </c>
    </row>
    <row r="32" spans="1:10" ht="18.75" x14ac:dyDescent="0.25">
      <c r="A32" s="26" t="s">
        <v>31</v>
      </c>
      <c r="B32" s="46">
        <v>2</v>
      </c>
      <c r="C32" s="46">
        <v>1</v>
      </c>
      <c r="D32" s="56">
        <f t="shared" si="0"/>
        <v>-50</v>
      </c>
      <c r="E32" s="46">
        <v>0</v>
      </c>
      <c r="F32" s="46">
        <v>0</v>
      </c>
      <c r="G32" s="56"/>
      <c r="H32" s="46">
        <v>3</v>
      </c>
      <c r="I32" s="46">
        <v>1</v>
      </c>
      <c r="J32" s="56">
        <f t="shared" si="1"/>
        <v>-66.666666666666657</v>
      </c>
    </row>
    <row r="33" spans="1:10" ht="18.75" x14ac:dyDescent="0.25">
      <c r="A33" s="26" t="s">
        <v>32</v>
      </c>
      <c r="B33" s="46">
        <v>0</v>
      </c>
      <c r="C33" s="46">
        <v>0</v>
      </c>
      <c r="D33" s="56"/>
      <c r="E33" s="46">
        <v>0</v>
      </c>
      <c r="F33" s="46">
        <v>0</v>
      </c>
      <c r="G33" s="56"/>
      <c r="H33" s="46">
        <v>0</v>
      </c>
      <c r="I33" s="46">
        <v>0</v>
      </c>
      <c r="J33" s="56"/>
    </row>
    <row r="34" spans="1:10" ht="18.75" x14ac:dyDescent="0.25">
      <c r="A34" s="27" t="s">
        <v>33</v>
      </c>
      <c r="B34" s="50">
        <v>101</v>
      </c>
      <c r="C34" s="51">
        <v>118</v>
      </c>
      <c r="D34" s="36">
        <f>C34*100/B34-100</f>
        <v>16.831683168316829</v>
      </c>
      <c r="E34" s="50">
        <v>27</v>
      </c>
      <c r="F34" s="51">
        <v>10</v>
      </c>
      <c r="G34" s="36">
        <f>F34*100/E34-100</f>
        <v>-62.962962962962962</v>
      </c>
      <c r="H34" s="50">
        <v>223</v>
      </c>
      <c r="I34" s="51">
        <v>258</v>
      </c>
      <c r="J34" s="36">
        <f>I34*100/H34-100</f>
        <v>15.695067264573993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2:G34 J7:J34 G7:G9 G11 G13 G15:G16 G19 G21 G25:G29 D7:D18 D20:D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R21" sqref="R21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0" t="s">
        <v>253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216" t="s">
        <v>0</v>
      </c>
      <c r="B4" s="216" t="s">
        <v>246</v>
      </c>
      <c r="C4" s="216"/>
      <c r="D4" s="216"/>
      <c r="E4" s="216"/>
      <c r="F4" s="216"/>
      <c r="G4" s="216"/>
      <c r="H4" s="216"/>
      <c r="I4" s="216"/>
      <c r="J4" s="216"/>
    </row>
    <row r="5" spans="1:10" x14ac:dyDescent="0.25">
      <c r="A5" s="216"/>
      <c r="B5" s="216" t="s">
        <v>2</v>
      </c>
      <c r="C5" s="216"/>
      <c r="D5" s="216"/>
      <c r="E5" s="216" t="s">
        <v>3</v>
      </c>
      <c r="F5" s="216"/>
      <c r="G5" s="216"/>
      <c r="H5" s="216" t="s">
        <v>4</v>
      </c>
      <c r="I5" s="216"/>
      <c r="J5" s="216"/>
    </row>
    <row r="6" spans="1:10" x14ac:dyDescent="0.25">
      <c r="A6" s="218"/>
      <c r="B6" s="23">
        <v>2020</v>
      </c>
      <c r="C6" s="23">
        <v>2021</v>
      </c>
      <c r="D6" s="22" t="s">
        <v>5</v>
      </c>
      <c r="E6" s="57">
        <v>2020</v>
      </c>
      <c r="F6" s="57">
        <v>2021</v>
      </c>
      <c r="G6" s="22" t="s">
        <v>5</v>
      </c>
      <c r="H6" s="57">
        <v>2020</v>
      </c>
      <c r="I6" s="57">
        <v>2021</v>
      </c>
      <c r="J6" s="22" t="s">
        <v>5</v>
      </c>
    </row>
    <row r="7" spans="1:10" ht="20.100000000000001" customHeight="1" x14ac:dyDescent="0.25">
      <c r="A7" s="28" t="s">
        <v>6</v>
      </c>
      <c r="B7" s="46"/>
      <c r="C7" s="46">
        <v>0</v>
      </c>
      <c r="D7" s="56"/>
      <c r="E7" s="35"/>
      <c r="F7" s="46">
        <v>0</v>
      </c>
      <c r="G7" s="56"/>
      <c r="H7" s="35"/>
      <c r="I7" s="46">
        <v>0</v>
      </c>
      <c r="J7" s="56"/>
    </row>
    <row r="8" spans="1:10" ht="20.100000000000001" customHeight="1" x14ac:dyDescent="0.25">
      <c r="A8" s="29" t="s">
        <v>7</v>
      </c>
      <c r="B8" s="46">
        <v>8</v>
      </c>
      <c r="C8" s="46">
        <v>12</v>
      </c>
      <c r="D8" s="56">
        <f>C8*100/B8-100</f>
        <v>50</v>
      </c>
      <c r="E8" s="35">
        <v>3</v>
      </c>
      <c r="F8" s="46">
        <v>3</v>
      </c>
      <c r="G8" s="56">
        <f>F8*100/E8-100</f>
        <v>0</v>
      </c>
      <c r="H8" s="35">
        <v>5</v>
      </c>
      <c r="I8" s="46">
        <v>16</v>
      </c>
      <c r="J8" s="56">
        <f>I8*100/H8-100</f>
        <v>220</v>
      </c>
    </row>
    <row r="9" spans="1:10" ht="20.100000000000001" customHeight="1" x14ac:dyDescent="0.25">
      <c r="A9" s="29" t="s">
        <v>8</v>
      </c>
      <c r="B9" s="46">
        <v>6</v>
      </c>
      <c r="C9" s="46">
        <v>3</v>
      </c>
      <c r="D9" s="56">
        <f>C9*100/B9-100</f>
        <v>-50</v>
      </c>
      <c r="E9" s="35">
        <v>3</v>
      </c>
      <c r="F9" s="46">
        <v>1</v>
      </c>
      <c r="G9" s="56">
        <f>F9*100/E9-100</f>
        <v>-66.666666666666657</v>
      </c>
      <c r="H9" s="35">
        <v>5</v>
      </c>
      <c r="I9" s="46">
        <v>2</v>
      </c>
      <c r="J9" s="56">
        <f>I9*100/H9-100</f>
        <v>-60</v>
      </c>
    </row>
    <row r="10" spans="1:10" ht="20.100000000000001" customHeight="1" x14ac:dyDescent="0.25">
      <c r="A10" s="29" t="s">
        <v>9</v>
      </c>
      <c r="B10" s="46">
        <v>4</v>
      </c>
      <c r="C10" s="46">
        <v>1</v>
      </c>
      <c r="D10" s="56">
        <f>C10*100/B10-100</f>
        <v>-75</v>
      </c>
      <c r="E10" s="35">
        <v>3</v>
      </c>
      <c r="F10" s="46">
        <v>0</v>
      </c>
      <c r="G10" s="196" t="s">
        <v>335</v>
      </c>
      <c r="H10" s="35">
        <v>5</v>
      </c>
      <c r="I10" s="46">
        <v>1</v>
      </c>
      <c r="J10" s="56">
        <f>I10*100/H10-100</f>
        <v>-80</v>
      </c>
    </row>
    <row r="11" spans="1:10" ht="20.100000000000001" customHeight="1" x14ac:dyDescent="0.25">
      <c r="A11" s="29" t="s">
        <v>10</v>
      </c>
      <c r="B11" s="46">
        <v>3</v>
      </c>
      <c r="C11" s="46">
        <v>2</v>
      </c>
      <c r="D11" s="56">
        <f t="shared" ref="D11:D30" si="0">C11*100/B11-100</f>
        <v>-33.333333333333329</v>
      </c>
      <c r="E11" s="35">
        <v>0</v>
      </c>
      <c r="F11" s="46">
        <v>0</v>
      </c>
      <c r="G11" s="56"/>
      <c r="H11" s="35">
        <v>4</v>
      </c>
      <c r="I11" s="46">
        <v>2</v>
      </c>
      <c r="J11" s="56">
        <f t="shared" ref="J11:J30" si="1">I11*100/H11-100</f>
        <v>-50</v>
      </c>
    </row>
    <row r="12" spans="1:10" ht="20.100000000000001" customHeight="1" x14ac:dyDescent="0.25">
      <c r="A12" s="29" t="s">
        <v>11</v>
      </c>
      <c r="B12" s="46">
        <v>1</v>
      </c>
      <c r="C12" s="46">
        <v>1</v>
      </c>
      <c r="D12" s="56">
        <f t="shared" si="0"/>
        <v>0</v>
      </c>
      <c r="E12" s="35">
        <v>0</v>
      </c>
      <c r="F12" s="46">
        <v>1</v>
      </c>
      <c r="G12" s="56" t="s">
        <v>334</v>
      </c>
      <c r="H12" s="35">
        <v>1</v>
      </c>
      <c r="I12" s="46">
        <v>0</v>
      </c>
      <c r="J12" s="196" t="s">
        <v>335</v>
      </c>
    </row>
    <row r="13" spans="1:10" ht="20.100000000000001" customHeight="1" x14ac:dyDescent="0.25">
      <c r="A13" s="29" t="s">
        <v>12</v>
      </c>
      <c r="B13" s="46">
        <v>4</v>
      </c>
      <c r="C13" s="46">
        <v>0</v>
      </c>
      <c r="D13" s="196" t="s">
        <v>335</v>
      </c>
      <c r="E13" s="35">
        <v>1</v>
      </c>
      <c r="F13" s="46">
        <v>0</v>
      </c>
      <c r="G13" s="196" t="s">
        <v>335</v>
      </c>
      <c r="H13" s="35">
        <v>5</v>
      </c>
      <c r="I13" s="46">
        <v>0</v>
      </c>
      <c r="J13" s="196" t="s">
        <v>335</v>
      </c>
    </row>
    <row r="14" spans="1:10" ht="20.100000000000001" customHeight="1" x14ac:dyDescent="0.25">
      <c r="A14" s="29" t="s">
        <v>13</v>
      </c>
      <c r="B14" s="46">
        <v>2</v>
      </c>
      <c r="C14" s="46">
        <v>1</v>
      </c>
      <c r="D14" s="56">
        <f t="shared" si="0"/>
        <v>-50</v>
      </c>
      <c r="E14" s="35">
        <v>0</v>
      </c>
      <c r="F14" s="46">
        <v>1</v>
      </c>
      <c r="G14" s="56" t="s">
        <v>334</v>
      </c>
      <c r="H14" s="35">
        <v>5</v>
      </c>
      <c r="I14" s="46">
        <v>1</v>
      </c>
      <c r="J14" s="56">
        <f t="shared" si="1"/>
        <v>-80</v>
      </c>
    </row>
    <row r="15" spans="1:10" ht="20.100000000000001" customHeight="1" x14ac:dyDescent="0.25">
      <c r="A15" s="29" t="s">
        <v>14</v>
      </c>
      <c r="B15" s="46">
        <v>4</v>
      </c>
      <c r="C15" s="46">
        <v>2</v>
      </c>
      <c r="D15" s="56">
        <f t="shared" si="0"/>
        <v>-50</v>
      </c>
      <c r="E15" s="35">
        <v>1</v>
      </c>
      <c r="F15" s="46">
        <v>0</v>
      </c>
      <c r="G15" s="196" t="s">
        <v>335</v>
      </c>
      <c r="H15" s="35">
        <v>4</v>
      </c>
      <c r="I15" s="46">
        <v>5</v>
      </c>
      <c r="J15" s="56">
        <f t="shared" si="1"/>
        <v>25</v>
      </c>
    </row>
    <row r="16" spans="1:10" ht="20.100000000000001" customHeight="1" x14ac:dyDescent="0.25">
      <c r="A16" s="29" t="s">
        <v>15</v>
      </c>
      <c r="B16" s="46">
        <v>23</v>
      </c>
      <c r="C16" s="46">
        <v>25</v>
      </c>
      <c r="D16" s="56">
        <f t="shared" si="0"/>
        <v>8.6956521739130466</v>
      </c>
      <c r="E16" s="35">
        <v>8</v>
      </c>
      <c r="F16" s="46">
        <v>4</v>
      </c>
      <c r="G16" s="56">
        <f>F16*100/E16-100</f>
        <v>-50</v>
      </c>
      <c r="H16" s="35">
        <v>19</v>
      </c>
      <c r="I16" s="46">
        <v>35</v>
      </c>
      <c r="J16" s="56">
        <f t="shared" si="1"/>
        <v>84.21052631578948</v>
      </c>
    </row>
    <row r="17" spans="1:10" ht="20.100000000000001" customHeight="1" x14ac:dyDescent="0.25">
      <c r="A17" s="29" t="s">
        <v>16</v>
      </c>
      <c r="B17" s="46">
        <v>0</v>
      </c>
      <c r="C17" s="46">
        <v>0</v>
      </c>
      <c r="D17" s="56"/>
      <c r="E17" s="35">
        <v>0</v>
      </c>
      <c r="F17" s="46">
        <v>0</v>
      </c>
      <c r="G17" s="56"/>
      <c r="H17" s="35">
        <v>0</v>
      </c>
      <c r="I17" s="46">
        <v>0</v>
      </c>
      <c r="J17" s="56"/>
    </row>
    <row r="18" spans="1:10" ht="20.100000000000001" customHeight="1" x14ac:dyDescent="0.25">
      <c r="A18" s="29" t="s">
        <v>17</v>
      </c>
      <c r="B18" s="46">
        <v>10</v>
      </c>
      <c r="C18" s="46">
        <v>7</v>
      </c>
      <c r="D18" s="56">
        <f t="shared" si="0"/>
        <v>-30</v>
      </c>
      <c r="E18" s="35">
        <v>2</v>
      </c>
      <c r="F18" s="46">
        <v>2</v>
      </c>
      <c r="G18" s="56">
        <f>F18*100/E18-100</f>
        <v>0</v>
      </c>
      <c r="H18" s="35">
        <v>13</v>
      </c>
      <c r="I18" s="46">
        <v>5</v>
      </c>
      <c r="J18" s="56">
        <f t="shared" si="1"/>
        <v>-61.53846153846154</v>
      </c>
    </row>
    <row r="19" spans="1:10" ht="20.100000000000001" customHeight="1" x14ac:dyDescent="0.25">
      <c r="A19" s="29" t="s">
        <v>18</v>
      </c>
      <c r="B19" s="46">
        <v>0</v>
      </c>
      <c r="C19" s="46">
        <v>0</v>
      </c>
      <c r="D19" s="56"/>
      <c r="E19" s="35">
        <v>0</v>
      </c>
      <c r="F19" s="46">
        <v>0</v>
      </c>
      <c r="G19" s="56"/>
      <c r="H19" s="35">
        <v>0</v>
      </c>
      <c r="I19" s="46">
        <v>0</v>
      </c>
      <c r="J19" s="56"/>
    </row>
    <row r="20" spans="1:10" ht="20.100000000000001" customHeight="1" x14ac:dyDescent="0.25">
      <c r="A20" s="29" t="s">
        <v>19</v>
      </c>
      <c r="B20" s="46">
        <v>89</v>
      </c>
      <c r="C20" s="46">
        <v>56</v>
      </c>
      <c r="D20" s="56">
        <f t="shared" si="0"/>
        <v>-37.078651685393261</v>
      </c>
      <c r="E20" s="35">
        <v>23</v>
      </c>
      <c r="F20" s="46">
        <v>14</v>
      </c>
      <c r="G20" s="56">
        <f>F20*100/E20-100</f>
        <v>-39.130434782608695</v>
      </c>
      <c r="H20" s="35">
        <v>137</v>
      </c>
      <c r="I20" s="46">
        <v>93</v>
      </c>
      <c r="J20" s="56">
        <f t="shared" si="1"/>
        <v>-32.116788321167888</v>
      </c>
    </row>
    <row r="21" spans="1:10" ht="20.100000000000001" customHeight="1" x14ac:dyDescent="0.25">
      <c r="A21" s="29" t="s">
        <v>20</v>
      </c>
      <c r="B21" s="46">
        <v>11</v>
      </c>
      <c r="C21" s="46">
        <v>3</v>
      </c>
      <c r="D21" s="56">
        <f t="shared" si="0"/>
        <v>-72.72727272727272</v>
      </c>
      <c r="E21" s="35">
        <v>2</v>
      </c>
      <c r="F21" s="46">
        <v>0</v>
      </c>
      <c r="G21" s="196" t="s">
        <v>335</v>
      </c>
      <c r="H21" s="35">
        <v>28</v>
      </c>
      <c r="I21" s="46">
        <v>4</v>
      </c>
      <c r="J21" s="56">
        <f t="shared" si="1"/>
        <v>-85.714285714285708</v>
      </c>
    </row>
    <row r="22" spans="1:10" ht="20.100000000000001" customHeight="1" x14ac:dyDescent="0.25">
      <c r="A22" s="29" t="s">
        <v>21</v>
      </c>
      <c r="B22" s="46">
        <v>2</v>
      </c>
      <c r="C22" s="46">
        <v>1</v>
      </c>
      <c r="D22" s="56">
        <f t="shared" si="0"/>
        <v>-50</v>
      </c>
      <c r="E22" s="35">
        <v>2</v>
      </c>
      <c r="F22" s="46">
        <v>0</v>
      </c>
      <c r="G22" s="196" t="s">
        <v>335</v>
      </c>
      <c r="H22" s="35">
        <v>3</v>
      </c>
      <c r="I22" s="46">
        <v>2</v>
      </c>
      <c r="J22" s="56">
        <f t="shared" si="1"/>
        <v>-33.333333333333329</v>
      </c>
    </row>
    <row r="23" spans="1:10" ht="20.100000000000001" customHeight="1" x14ac:dyDescent="0.25">
      <c r="A23" s="29" t="s">
        <v>22</v>
      </c>
      <c r="B23" s="46">
        <v>11</v>
      </c>
      <c r="C23" s="46">
        <v>9</v>
      </c>
      <c r="D23" s="56">
        <f t="shared" si="0"/>
        <v>-18.181818181818187</v>
      </c>
      <c r="E23" s="35">
        <v>1</v>
      </c>
      <c r="F23" s="46">
        <v>2</v>
      </c>
      <c r="G23" s="56">
        <f>F23*100/E23-100</f>
        <v>100</v>
      </c>
      <c r="H23" s="35">
        <v>24</v>
      </c>
      <c r="I23" s="46">
        <v>8</v>
      </c>
      <c r="J23" s="56">
        <f t="shared" si="1"/>
        <v>-66.666666666666657</v>
      </c>
    </row>
    <row r="24" spans="1:10" ht="20.100000000000001" customHeight="1" x14ac:dyDescent="0.25">
      <c r="A24" s="29" t="s">
        <v>23</v>
      </c>
      <c r="B24" s="46">
        <v>2</v>
      </c>
      <c r="C24" s="46">
        <v>14</v>
      </c>
      <c r="D24" s="56">
        <f t="shared" si="0"/>
        <v>600</v>
      </c>
      <c r="E24" s="35">
        <v>0</v>
      </c>
      <c r="F24" s="46">
        <v>3</v>
      </c>
      <c r="G24" s="56" t="s">
        <v>334</v>
      </c>
      <c r="H24" s="35">
        <v>5</v>
      </c>
      <c r="I24" s="46">
        <v>18</v>
      </c>
      <c r="J24" s="56">
        <f t="shared" si="1"/>
        <v>260</v>
      </c>
    </row>
    <row r="25" spans="1:10" ht="20.100000000000001" customHeight="1" x14ac:dyDescent="0.25">
      <c r="A25" s="29" t="s">
        <v>24</v>
      </c>
      <c r="B25" s="46">
        <v>2</v>
      </c>
      <c r="C25" s="46">
        <v>1</v>
      </c>
      <c r="D25" s="56">
        <f t="shared" si="0"/>
        <v>-50</v>
      </c>
      <c r="E25" s="35">
        <v>0</v>
      </c>
      <c r="F25" s="46">
        <v>0</v>
      </c>
      <c r="G25" s="56"/>
      <c r="H25" s="35">
        <v>2</v>
      </c>
      <c r="I25" s="46">
        <v>1</v>
      </c>
      <c r="J25" s="56">
        <f t="shared" si="1"/>
        <v>-50</v>
      </c>
    </row>
    <row r="26" spans="1:10" ht="20.100000000000001" customHeight="1" x14ac:dyDescent="0.25">
      <c r="A26" s="29" t="s">
        <v>25</v>
      </c>
      <c r="B26" s="46">
        <v>4</v>
      </c>
      <c r="C26" s="46">
        <v>1</v>
      </c>
      <c r="D26" s="56">
        <f t="shared" si="0"/>
        <v>-75</v>
      </c>
      <c r="E26" s="35">
        <v>1</v>
      </c>
      <c r="F26" s="46">
        <v>0</v>
      </c>
      <c r="G26" s="196" t="s">
        <v>335</v>
      </c>
      <c r="H26" s="35">
        <v>3</v>
      </c>
      <c r="I26" s="46">
        <v>1</v>
      </c>
      <c r="J26" s="56">
        <f t="shared" si="1"/>
        <v>-66.666666666666657</v>
      </c>
    </row>
    <row r="27" spans="1:10" ht="20.100000000000001" customHeight="1" x14ac:dyDescent="0.25">
      <c r="A27" s="29" t="s">
        <v>26</v>
      </c>
      <c r="B27" s="46">
        <v>0</v>
      </c>
      <c r="C27" s="46">
        <v>1</v>
      </c>
      <c r="D27" s="56" t="s">
        <v>334</v>
      </c>
      <c r="E27" s="35">
        <v>0</v>
      </c>
      <c r="F27" s="46">
        <v>0</v>
      </c>
      <c r="G27" s="56"/>
      <c r="H27" s="35">
        <v>0</v>
      </c>
      <c r="I27" s="46">
        <v>1</v>
      </c>
      <c r="J27" s="56" t="s">
        <v>334</v>
      </c>
    </row>
    <row r="28" spans="1:10" ht="20.100000000000001" customHeight="1" x14ac:dyDescent="0.25">
      <c r="A28" s="29" t="s">
        <v>27</v>
      </c>
      <c r="B28" s="46">
        <v>4</v>
      </c>
      <c r="C28" s="46">
        <v>1</v>
      </c>
      <c r="D28" s="56">
        <f t="shared" si="0"/>
        <v>-75</v>
      </c>
      <c r="E28" s="35">
        <v>0</v>
      </c>
      <c r="F28" s="46">
        <v>0</v>
      </c>
      <c r="G28" s="56"/>
      <c r="H28" s="35">
        <v>5</v>
      </c>
      <c r="I28" s="46">
        <v>2</v>
      </c>
      <c r="J28" s="56">
        <f t="shared" si="1"/>
        <v>-60</v>
      </c>
    </row>
    <row r="29" spans="1:10" ht="20.100000000000001" customHeight="1" x14ac:dyDescent="0.25">
      <c r="A29" s="29" t="s">
        <v>28</v>
      </c>
      <c r="B29" s="46">
        <v>1</v>
      </c>
      <c r="C29" s="46">
        <v>1</v>
      </c>
      <c r="D29" s="56">
        <f t="shared" si="0"/>
        <v>0</v>
      </c>
      <c r="E29" s="35">
        <v>1</v>
      </c>
      <c r="F29" s="46">
        <v>0</v>
      </c>
      <c r="G29" s="196" t="s">
        <v>335</v>
      </c>
      <c r="H29" s="35">
        <v>3</v>
      </c>
      <c r="I29" s="46">
        <v>1</v>
      </c>
      <c r="J29" s="56">
        <f t="shared" si="1"/>
        <v>-66.666666666666657</v>
      </c>
    </row>
    <row r="30" spans="1:10" ht="20.100000000000001" customHeight="1" x14ac:dyDescent="0.25">
      <c r="A30" s="29" t="s">
        <v>29</v>
      </c>
      <c r="B30" s="46">
        <v>3</v>
      </c>
      <c r="C30" s="46">
        <v>2</v>
      </c>
      <c r="D30" s="56">
        <f t="shared" si="0"/>
        <v>-33.333333333333329</v>
      </c>
      <c r="E30" s="35">
        <v>1</v>
      </c>
      <c r="F30" s="46">
        <v>0</v>
      </c>
      <c r="G30" s="196" t="s">
        <v>335</v>
      </c>
      <c r="H30" s="35">
        <v>7</v>
      </c>
      <c r="I30" s="46">
        <v>2</v>
      </c>
      <c r="J30" s="56">
        <f t="shared" si="1"/>
        <v>-71.428571428571431</v>
      </c>
    </row>
    <row r="31" spans="1:10" ht="20.100000000000001" customHeight="1" x14ac:dyDescent="0.25">
      <c r="A31" s="29" t="s">
        <v>30</v>
      </c>
      <c r="B31" s="46">
        <v>0</v>
      </c>
      <c r="C31" s="46">
        <v>2</v>
      </c>
      <c r="D31" s="56" t="s">
        <v>334</v>
      </c>
      <c r="E31" s="35">
        <v>0</v>
      </c>
      <c r="F31" s="46">
        <v>0</v>
      </c>
      <c r="G31" s="56"/>
      <c r="H31" s="35">
        <v>0</v>
      </c>
      <c r="I31" s="46">
        <v>3</v>
      </c>
      <c r="J31" s="56" t="s">
        <v>334</v>
      </c>
    </row>
    <row r="32" spans="1:10" ht="20.100000000000001" customHeight="1" x14ac:dyDescent="0.25">
      <c r="A32" s="29" t="s">
        <v>31</v>
      </c>
      <c r="B32" s="46">
        <v>0</v>
      </c>
      <c r="C32" s="46">
        <v>0</v>
      </c>
      <c r="D32" s="56"/>
      <c r="E32" s="35">
        <v>0</v>
      </c>
      <c r="F32" s="46">
        <v>0</v>
      </c>
      <c r="G32" s="56"/>
      <c r="H32" s="35">
        <v>0</v>
      </c>
      <c r="I32" s="46">
        <v>0</v>
      </c>
      <c r="J32" s="56"/>
    </row>
    <row r="33" spans="1:10" ht="20.100000000000001" customHeight="1" x14ac:dyDescent="0.25">
      <c r="A33" s="29" t="s">
        <v>32</v>
      </c>
      <c r="B33" s="46">
        <v>0</v>
      </c>
      <c r="C33" s="46">
        <v>0</v>
      </c>
      <c r="D33" s="56"/>
      <c r="E33" s="35">
        <v>0</v>
      </c>
      <c r="F33" s="46">
        <v>0</v>
      </c>
      <c r="G33" s="56"/>
      <c r="H33" s="35">
        <v>0</v>
      </c>
      <c r="I33" s="46">
        <v>0</v>
      </c>
      <c r="J33" s="56"/>
    </row>
    <row r="34" spans="1:10" ht="20.100000000000001" customHeight="1" x14ac:dyDescent="0.25">
      <c r="A34" s="30" t="s">
        <v>33</v>
      </c>
      <c r="B34" s="50">
        <v>194</v>
      </c>
      <c r="C34" s="50">
        <v>146</v>
      </c>
      <c r="D34" s="36">
        <f>C34*100/B34-100</f>
        <v>-24.742268041237111</v>
      </c>
      <c r="E34" s="21">
        <v>52</v>
      </c>
      <c r="F34" s="50">
        <v>31</v>
      </c>
      <c r="G34" s="36">
        <f>F34*100/E34-100</f>
        <v>-40.384615384615387</v>
      </c>
      <c r="H34" s="21">
        <v>283</v>
      </c>
      <c r="I34" s="50">
        <v>203</v>
      </c>
      <c r="J34" s="36">
        <f>I34*100/H34-100</f>
        <v>-28.268551236749119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1:G34 D14:D34 G7:G9 G11:G12 G14 G16:G20 G23:G25 G27:G28 D7:D12 J7:J11 J14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N19" sqref="N19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0" t="s">
        <v>254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216" t="s">
        <v>0</v>
      </c>
      <c r="B4" s="216" t="s">
        <v>246</v>
      </c>
      <c r="C4" s="216"/>
      <c r="D4" s="216"/>
      <c r="E4" s="216"/>
      <c r="F4" s="216"/>
      <c r="G4" s="216"/>
      <c r="H4" s="216"/>
      <c r="I4" s="216"/>
      <c r="J4" s="216"/>
    </row>
    <row r="5" spans="1:10" x14ac:dyDescent="0.25">
      <c r="A5" s="216"/>
      <c r="B5" s="216" t="s">
        <v>2</v>
      </c>
      <c r="C5" s="216"/>
      <c r="D5" s="216"/>
      <c r="E5" s="216" t="s">
        <v>3</v>
      </c>
      <c r="F5" s="216"/>
      <c r="G5" s="216"/>
      <c r="H5" s="216" t="s">
        <v>4</v>
      </c>
      <c r="I5" s="216"/>
      <c r="J5" s="216"/>
    </row>
    <row r="6" spans="1:10" x14ac:dyDescent="0.25">
      <c r="A6" s="216"/>
      <c r="B6" s="22">
        <v>2020</v>
      </c>
      <c r="C6" s="22">
        <v>2021</v>
      </c>
      <c r="D6" s="22" t="s">
        <v>5</v>
      </c>
      <c r="E6" s="57">
        <v>2020</v>
      </c>
      <c r="F6" s="57">
        <v>2021</v>
      </c>
      <c r="G6" s="22" t="s">
        <v>5</v>
      </c>
      <c r="H6" s="57">
        <v>2020</v>
      </c>
      <c r="I6" s="57">
        <v>2021</v>
      </c>
      <c r="J6" s="22" t="s">
        <v>5</v>
      </c>
    </row>
    <row r="7" spans="1:10" ht="18.75" x14ac:dyDescent="0.25">
      <c r="A7" s="26" t="s">
        <v>6</v>
      </c>
      <c r="B7" s="46">
        <v>0</v>
      </c>
      <c r="C7" s="46">
        <v>0</v>
      </c>
      <c r="D7" s="56"/>
      <c r="E7" s="46">
        <v>0</v>
      </c>
      <c r="F7" s="46">
        <v>0</v>
      </c>
      <c r="G7" s="56"/>
      <c r="H7" s="46">
        <v>0</v>
      </c>
      <c r="I7" s="46">
        <v>0</v>
      </c>
      <c r="J7" s="56"/>
    </row>
    <row r="8" spans="1:10" ht="18.75" x14ac:dyDescent="0.25">
      <c r="A8" s="26" t="s">
        <v>7</v>
      </c>
      <c r="B8" s="46">
        <v>3</v>
      </c>
      <c r="C8" s="46">
        <v>5</v>
      </c>
      <c r="D8" s="56">
        <f>C8*100/B8-100</f>
        <v>66.666666666666657</v>
      </c>
      <c r="E8" s="46">
        <v>1</v>
      </c>
      <c r="F8" s="46">
        <v>1</v>
      </c>
      <c r="G8" s="56">
        <f>F8*100/E8-100</f>
        <v>0</v>
      </c>
      <c r="H8" s="46">
        <v>2</v>
      </c>
      <c r="I8" s="46">
        <v>5</v>
      </c>
      <c r="J8" s="56">
        <f>I8*100/H8-100</f>
        <v>150</v>
      </c>
    </row>
    <row r="9" spans="1:10" ht="18.75" x14ac:dyDescent="0.25">
      <c r="A9" s="26" t="s">
        <v>8</v>
      </c>
      <c r="B9" s="46">
        <v>22</v>
      </c>
      <c r="C9" s="46">
        <v>20</v>
      </c>
      <c r="D9" s="56">
        <f>C9*100/B9-100</f>
        <v>-9.0909090909090935</v>
      </c>
      <c r="E9" s="46">
        <v>3</v>
      </c>
      <c r="F9" s="46">
        <v>2</v>
      </c>
      <c r="G9" s="56">
        <f>F9*100/E9-100</f>
        <v>-33.333333333333329</v>
      </c>
      <c r="H9" s="46">
        <v>28</v>
      </c>
      <c r="I9" s="46">
        <v>20</v>
      </c>
      <c r="J9" s="56">
        <f t="shared" ref="J9:J32" si="0">I9*100/H9-100</f>
        <v>-28.571428571428569</v>
      </c>
    </row>
    <row r="10" spans="1:10" ht="18.75" x14ac:dyDescent="0.25">
      <c r="A10" s="26" t="s">
        <v>9</v>
      </c>
      <c r="B10" s="46">
        <v>1</v>
      </c>
      <c r="C10" s="46">
        <v>9</v>
      </c>
      <c r="D10" s="56">
        <f>C10*100/B10-100</f>
        <v>800</v>
      </c>
      <c r="E10" s="46">
        <v>0</v>
      </c>
      <c r="F10" s="46">
        <v>0</v>
      </c>
      <c r="G10" s="56"/>
      <c r="H10" s="46">
        <v>1</v>
      </c>
      <c r="I10" s="46">
        <v>9</v>
      </c>
      <c r="J10" s="56">
        <f t="shared" si="0"/>
        <v>800</v>
      </c>
    </row>
    <row r="11" spans="1:10" ht="18.75" x14ac:dyDescent="0.25">
      <c r="A11" s="26" t="s">
        <v>10</v>
      </c>
      <c r="B11" s="46">
        <v>3</v>
      </c>
      <c r="C11" s="46">
        <v>6</v>
      </c>
      <c r="D11" s="56">
        <f>C11*100/B11-100</f>
        <v>100</v>
      </c>
      <c r="E11" s="46">
        <v>1</v>
      </c>
      <c r="F11" s="46">
        <v>2</v>
      </c>
      <c r="G11" s="56">
        <f>F11*100/E11-100</f>
        <v>100</v>
      </c>
      <c r="H11" s="46">
        <v>2</v>
      </c>
      <c r="I11" s="46">
        <v>11</v>
      </c>
      <c r="J11" s="56">
        <f t="shared" si="0"/>
        <v>450</v>
      </c>
    </row>
    <row r="12" spans="1:10" ht="18.75" x14ac:dyDescent="0.25">
      <c r="A12" s="26" t="s">
        <v>11</v>
      </c>
      <c r="B12" s="46">
        <v>2</v>
      </c>
      <c r="C12" s="46">
        <v>0</v>
      </c>
      <c r="D12" s="196" t="s">
        <v>335</v>
      </c>
      <c r="E12" s="46">
        <v>2</v>
      </c>
      <c r="F12" s="46">
        <v>0</v>
      </c>
      <c r="G12" s="196" t="s">
        <v>335</v>
      </c>
      <c r="H12" s="46">
        <v>2</v>
      </c>
      <c r="I12" s="46">
        <v>0</v>
      </c>
      <c r="J12" s="196" t="s">
        <v>335</v>
      </c>
    </row>
    <row r="13" spans="1:10" ht="18.75" x14ac:dyDescent="0.25">
      <c r="A13" s="26" t="s">
        <v>12</v>
      </c>
      <c r="B13" s="46">
        <v>10</v>
      </c>
      <c r="C13" s="46">
        <v>1</v>
      </c>
      <c r="D13" s="56">
        <f t="shared" ref="D13:D26" si="1">C13*100/B13-100</f>
        <v>-90</v>
      </c>
      <c r="E13" s="46">
        <v>2</v>
      </c>
      <c r="F13" s="46">
        <v>0</v>
      </c>
      <c r="G13" s="196" t="s">
        <v>335</v>
      </c>
      <c r="H13" s="46">
        <v>17</v>
      </c>
      <c r="I13" s="46">
        <v>1</v>
      </c>
      <c r="J13" s="56">
        <f t="shared" si="0"/>
        <v>-94.117647058823536</v>
      </c>
    </row>
    <row r="14" spans="1:10" ht="18.75" x14ac:dyDescent="0.25">
      <c r="A14" s="26" t="s">
        <v>13</v>
      </c>
      <c r="B14" s="46">
        <v>0</v>
      </c>
      <c r="C14" s="46">
        <v>4</v>
      </c>
      <c r="D14" s="56" t="s">
        <v>334</v>
      </c>
      <c r="E14" s="46">
        <v>0</v>
      </c>
      <c r="F14" s="46">
        <v>0</v>
      </c>
      <c r="G14" s="56"/>
      <c r="H14" s="46">
        <v>0</v>
      </c>
      <c r="I14" s="46">
        <v>4</v>
      </c>
      <c r="J14" s="56" t="s">
        <v>334</v>
      </c>
    </row>
    <row r="15" spans="1:10" ht="18.75" x14ac:dyDescent="0.25">
      <c r="A15" s="26" t="s">
        <v>14</v>
      </c>
      <c r="B15" s="46">
        <v>9</v>
      </c>
      <c r="C15" s="46">
        <v>19</v>
      </c>
      <c r="D15" s="56">
        <f t="shared" si="1"/>
        <v>111.11111111111111</v>
      </c>
      <c r="E15" s="46">
        <v>0</v>
      </c>
      <c r="F15" s="46">
        <v>2</v>
      </c>
      <c r="G15" s="56" t="s">
        <v>334</v>
      </c>
      <c r="H15" s="46">
        <v>13</v>
      </c>
      <c r="I15" s="46">
        <v>26</v>
      </c>
      <c r="J15" s="56">
        <f t="shared" si="0"/>
        <v>100</v>
      </c>
    </row>
    <row r="16" spans="1:10" ht="18.75" x14ac:dyDescent="0.25">
      <c r="A16" s="26" t="s">
        <v>15</v>
      </c>
      <c r="B16" s="46">
        <v>13</v>
      </c>
      <c r="C16" s="46">
        <v>6</v>
      </c>
      <c r="D16" s="56">
        <f t="shared" si="1"/>
        <v>-53.846153846153847</v>
      </c>
      <c r="E16" s="46">
        <v>2</v>
      </c>
      <c r="F16" s="46">
        <v>0</v>
      </c>
      <c r="G16" s="196" t="s">
        <v>335</v>
      </c>
      <c r="H16" s="46">
        <v>14</v>
      </c>
      <c r="I16" s="46">
        <v>8</v>
      </c>
      <c r="J16" s="56">
        <f t="shared" si="0"/>
        <v>-42.857142857142854</v>
      </c>
    </row>
    <row r="17" spans="1:10" ht="18.75" x14ac:dyDescent="0.25">
      <c r="A17" s="26" t="s">
        <v>16</v>
      </c>
      <c r="B17" s="46">
        <v>1</v>
      </c>
      <c r="C17" s="46">
        <v>0</v>
      </c>
      <c r="D17" s="196" t="s">
        <v>335</v>
      </c>
      <c r="E17" s="46">
        <v>0</v>
      </c>
      <c r="F17" s="46">
        <v>0</v>
      </c>
      <c r="G17" s="56"/>
      <c r="H17" s="46">
        <v>1</v>
      </c>
      <c r="I17" s="46">
        <v>0</v>
      </c>
      <c r="J17" s="196" t="s">
        <v>335</v>
      </c>
    </row>
    <row r="18" spans="1:10" ht="18.75" x14ac:dyDescent="0.25">
      <c r="A18" s="26" t="s">
        <v>17</v>
      </c>
      <c r="B18" s="46">
        <v>10</v>
      </c>
      <c r="C18" s="46">
        <v>6</v>
      </c>
      <c r="D18" s="56">
        <f t="shared" si="1"/>
        <v>-40</v>
      </c>
      <c r="E18" s="46">
        <v>1</v>
      </c>
      <c r="F18" s="46">
        <v>2</v>
      </c>
      <c r="G18" s="56">
        <f>F18*100/E18-100</f>
        <v>100</v>
      </c>
      <c r="H18" s="46">
        <v>13</v>
      </c>
      <c r="I18" s="46">
        <v>4</v>
      </c>
      <c r="J18" s="56">
        <f t="shared" si="0"/>
        <v>-69.230769230769226</v>
      </c>
    </row>
    <row r="19" spans="1:10" ht="18.75" x14ac:dyDescent="0.25">
      <c r="A19" s="26" t="s">
        <v>18</v>
      </c>
      <c r="B19" s="46">
        <v>2</v>
      </c>
      <c r="C19" s="46">
        <v>1</v>
      </c>
      <c r="D19" s="56">
        <f t="shared" si="1"/>
        <v>-50</v>
      </c>
      <c r="E19" s="46">
        <v>0</v>
      </c>
      <c r="F19" s="46">
        <v>0</v>
      </c>
      <c r="G19" s="56"/>
      <c r="H19" s="46">
        <v>3</v>
      </c>
      <c r="I19" s="46">
        <v>1</v>
      </c>
      <c r="J19" s="56">
        <f t="shared" si="0"/>
        <v>-66.666666666666657</v>
      </c>
    </row>
    <row r="20" spans="1:10" ht="18.75" x14ac:dyDescent="0.25">
      <c r="A20" s="26" t="s">
        <v>19</v>
      </c>
      <c r="B20" s="46">
        <v>148</v>
      </c>
      <c r="C20" s="46">
        <v>82</v>
      </c>
      <c r="D20" s="56">
        <f t="shared" si="1"/>
        <v>-44.594594594594597</v>
      </c>
      <c r="E20" s="46">
        <v>8</v>
      </c>
      <c r="F20" s="46">
        <v>4</v>
      </c>
      <c r="G20" s="56">
        <f>F20*100/E20-100</f>
        <v>-50</v>
      </c>
      <c r="H20" s="46">
        <v>189</v>
      </c>
      <c r="I20" s="46">
        <v>114</v>
      </c>
      <c r="J20" s="56">
        <f t="shared" si="0"/>
        <v>-39.682539682539684</v>
      </c>
    </row>
    <row r="21" spans="1:10" ht="18.75" x14ac:dyDescent="0.25">
      <c r="A21" s="26" t="s">
        <v>20</v>
      </c>
      <c r="B21" s="46">
        <v>5</v>
      </c>
      <c r="C21" s="46">
        <v>6</v>
      </c>
      <c r="D21" s="56">
        <f t="shared" si="1"/>
        <v>20</v>
      </c>
      <c r="E21" s="46">
        <v>0</v>
      </c>
      <c r="F21" s="46">
        <v>0</v>
      </c>
      <c r="G21" s="56"/>
      <c r="H21" s="46">
        <v>5</v>
      </c>
      <c r="I21" s="46">
        <v>7</v>
      </c>
      <c r="J21" s="56">
        <f t="shared" si="0"/>
        <v>40</v>
      </c>
    </row>
    <row r="22" spans="1:10" ht="18.75" x14ac:dyDescent="0.25">
      <c r="A22" s="26" t="s">
        <v>21</v>
      </c>
      <c r="B22" s="46">
        <v>3</v>
      </c>
      <c r="C22" s="46">
        <v>1</v>
      </c>
      <c r="D22" s="56">
        <f t="shared" si="1"/>
        <v>-66.666666666666657</v>
      </c>
      <c r="E22" s="46">
        <v>1</v>
      </c>
      <c r="F22" s="46">
        <v>0</v>
      </c>
      <c r="G22" s="196" t="s">
        <v>335</v>
      </c>
      <c r="H22" s="46">
        <v>5</v>
      </c>
      <c r="I22" s="46">
        <v>2</v>
      </c>
      <c r="J22" s="56">
        <f t="shared" si="0"/>
        <v>-60</v>
      </c>
    </row>
    <row r="23" spans="1:10" ht="18.75" x14ac:dyDescent="0.25">
      <c r="A23" s="26" t="s">
        <v>22</v>
      </c>
      <c r="B23" s="46">
        <v>8</v>
      </c>
      <c r="C23" s="46">
        <v>9</v>
      </c>
      <c r="D23" s="56">
        <f t="shared" si="1"/>
        <v>12.5</v>
      </c>
      <c r="E23" s="46">
        <v>2</v>
      </c>
      <c r="F23" s="46">
        <v>1</v>
      </c>
      <c r="G23" s="56">
        <f>F23*100/E23-100</f>
        <v>-50</v>
      </c>
      <c r="H23" s="46">
        <v>9</v>
      </c>
      <c r="I23" s="46">
        <v>9</v>
      </c>
      <c r="J23" s="56">
        <f t="shared" si="0"/>
        <v>0</v>
      </c>
    </row>
    <row r="24" spans="1:10" ht="18.75" x14ac:dyDescent="0.25">
      <c r="A24" s="26" t="s">
        <v>23</v>
      </c>
      <c r="B24" s="46">
        <v>9</v>
      </c>
      <c r="C24" s="46">
        <v>10</v>
      </c>
      <c r="D24" s="56">
        <f t="shared" si="1"/>
        <v>11.111111111111114</v>
      </c>
      <c r="E24" s="46">
        <v>2</v>
      </c>
      <c r="F24" s="46">
        <v>0</v>
      </c>
      <c r="G24" s="196" t="s">
        <v>335</v>
      </c>
      <c r="H24" s="46">
        <v>9</v>
      </c>
      <c r="I24" s="46">
        <v>12</v>
      </c>
      <c r="J24" s="56">
        <f t="shared" si="0"/>
        <v>33.333333333333343</v>
      </c>
    </row>
    <row r="25" spans="1:10" ht="18.75" x14ac:dyDescent="0.25">
      <c r="A25" s="26" t="s">
        <v>24</v>
      </c>
      <c r="B25" s="46">
        <v>6</v>
      </c>
      <c r="C25" s="46">
        <v>3</v>
      </c>
      <c r="D25" s="56">
        <f t="shared" si="1"/>
        <v>-50</v>
      </c>
      <c r="E25" s="46">
        <v>0</v>
      </c>
      <c r="F25" s="46">
        <v>0</v>
      </c>
      <c r="G25" s="56"/>
      <c r="H25" s="46">
        <v>8</v>
      </c>
      <c r="I25" s="46">
        <v>5</v>
      </c>
      <c r="J25" s="56">
        <f t="shared" si="0"/>
        <v>-37.5</v>
      </c>
    </row>
    <row r="26" spans="1:10" ht="18.75" x14ac:dyDescent="0.25">
      <c r="A26" s="26" t="s">
        <v>25</v>
      </c>
      <c r="B26" s="46">
        <v>4</v>
      </c>
      <c r="C26" s="46">
        <v>1</v>
      </c>
      <c r="D26" s="56">
        <f t="shared" si="1"/>
        <v>-75</v>
      </c>
      <c r="E26" s="46">
        <v>0</v>
      </c>
      <c r="F26" s="46">
        <v>0</v>
      </c>
      <c r="G26" s="56"/>
      <c r="H26" s="46">
        <v>4</v>
      </c>
      <c r="I26" s="46">
        <v>1</v>
      </c>
      <c r="J26" s="56">
        <f t="shared" si="0"/>
        <v>-75</v>
      </c>
    </row>
    <row r="27" spans="1:10" ht="18.75" x14ac:dyDescent="0.25">
      <c r="A27" s="26" t="s">
        <v>26</v>
      </c>
      <c r="B27" s="46">
        <v>0</v>
      </c>
      <c r="C27" s="46">
        <v>2</v>
      </c>
      <c r="D27" s="56" t="s">
        <v>334</v>
      </c>
      <c r="E27" s="46">
        <v>0</v>
      </c>
      <c r="F27" s="46">
        <v>0</v>
      </c>
      <c r="G27" s="56"/>
      <c r="H27" s="46">
        <v>0</v>
      </c>
      <c r="I27" s="46">
        <v>2</v>
      </c>
      <c r="J27" s="56" t="s">
        <v>334</v>
      </c>
    </row>
    <row r="28" spans="1:10" ht="18.75" x14ac:dyDescent="0.25">
      <c r="A28" s="26" t="s">
        <v>27</v>
      </c>
      <c r="B28" s="46">
        <v>1</v>
      </c>
      <c r="C28" s="46">
        <v>3</v>
      </c>
      <c r="D28" s="56">
        <f>C28*100/B28-100</f>
        <v>200</v>
      </c>
      <c r="E28" s="46">
        <v>0</v>
      </c>
      <c r="F28" s="46">
        <v>1</v>
      </c>
      <c r="G28" s="56" t="s">
        <v>334</v>
      </c>
      <c r="H28" s="46">
        <v>1</v>
      </c>
      <c r="I28" s="46">
        <v>2</v>
      </c>
      <c r="J28" s="56">
        <f t="shared" si="0"/>
        <v>100</v>
      </c>
    </row>
    <row r="29" spans="1:10" ht="18.75" x14ac:dyDescent="0.25">
      <c r="A29" s="26" t="s">
        <v>28</v>
      </c>
      <c r="B29" s="46">
        <v>3</v>
      </c>
      <c r="C29" s="46">
        <v>4</v>
      </c>
      <c r="D29" s="56">
        <f>C29*100/B29-100</f>
        <v>33.333333333333343</v>
      </c>
      <c r="E29" s="46">
        <v>1</v>
      </c>
      <c r="F29" s="46">
        <v>0</v>
      </c>
      <c r="G29" s="196" t="s">
        <v>335</v>
      </c>
      <c r="H29" s="46">
        <v>4</v>
      </c>
      <c r="I29" s="46">
        <v>5</v>
      </c>
      <c r="J29" s="56">
        <f t="shared" si="0"/>
        <v>25</v>
      </c>
    </row>
    <row r="30" spans="1:10" ht="18.75" x14ac:dyDescent="0.25">
      <c r="A30" s="26" t="s">
        <v>29</v>
      </c>
      <c r="B30" s="46">
        <v>2</v>
      </c>
      <c r="C30" s="46">
        <v>1</v>
      </c>
      <c r="D30" s="56">
        <f>C30*100/B30-100</f>
        <v>-50</v>
      </c>
      <c r="E30" s="46">
        <v>1</v>
      </c>
      <c r="F30" s="46">
        <v>0</v>
      </c>
      <c r="G30" s="196" t="s">
        <v>335</v>
      </c>
      <c r="H30" s="46">
        <v>1</v>
      </c>
      <c r="I30" s="46">
        <v>1</v>
      </c>
      <c r="J30" s="56">
        <f t="shared" si="0"/>
        <v>0</v>
      </c>
    </row>
    <row r="31" spans="1:10" ht="18.75" x14ac:dyDescent="0.25">
      <c r="A31" s="26" t="s">
        <v>30</v>
      </c>
      <c r="B31" s="46">
        <v>1</v>
      </c>
      <c r="C31" s="46">
        <v>3</v>
      </c>
      <c r="D31" s="56">
        <f>C31*100/B31-100</f>
        <v>200</v>
      </c>
      <c r="E31" s="46">
        <v>0</v>
      </c>
      <c r="F31" s="46">
        <v>0</v>
      </c>
      <c r="G31" s="56"/>
      <c r="H31" s="46">
        <v>1</v>
      </c>
      <c r="I31" s="46">
        <v>3</v>
      </c>
      <c r="J31" s="56">
        <f t="shared" si="0"/>
        <v>200</v>
      </c>
    </row>
    <row r="32" spans="1:10" ht="18.75" x14ac:dyDescent="0.25">
      <c r="A32" s="26" t="s">
        <v>31</v>
      </c>
      <c r="B32" s="46">
        <v>4</v>
      </c>
      <c r="C32" s="46">
        <v>3</v>
      </c>
      <c r="D32" s="56">
        <f>C32*100/B32-100</f>
        <v>-25</v>
      </c>
      <c r="E32" s="46">
        <v>2</v>
      </c>
      <c r="F32" s="46">
        <v>1</v>
      </c>
      <c r="G32" s="56">
        <f>F32*100/E32-100</f>
        <v>-50</v>
      </c>
      <c r="H32" s="46">
        <v>3</v>
      </c>
      <c r="I32" s="46">
        <v>2</v>
      </c>
      <c r="J32" s="56">
        <f t="shared" si="0"/>
        <v>-33.333333333333329</v>
      </c>
    </row>
    <row r="33" spans="1:10" ht="18.75" x14ac:dyDescent="0.25">
      <c r="A33" s="26" t="s">
        <v>32</v>
      </c>
      <c r="B33" s="46">
        <v>0</v>
      </c>
      <c r="C33" s="46">
        <v>0</v>
      </c>
      <c r="D33" s="56"/>
      <c r="E33" s="46">
        <v>0</v>
      </c>
      <c r="F33" s="46">
        <v>0</v>
      </c>
      <c r="G33" s="56"/>
      <c r="H33" s="46">
        <v>0</v>
      </c>
      <c r="I33" s="46">
        <v>0</v>
      </c>
      <c r="J33" s="56"/>
    </row>
    <row r="34" spans="1:10" ht="18.75" x14ac:dyDescent="0.25">
      <c r="A34" s="27" t="s">
        <v>33</v>
      </c>
      <c r="B34" s="50">
        <v>270</v>
      </c>
      <c r="C34" s="51">
        <v>205</v>
      </c>
      <c r="D34" s="36">
        <f>C34*100/B34-100</f>
        <v>-24.074074074074076</v>
      </c>
      <c r="E34" s="50">
        <v>29</v>
      </c>
      <c r="F34" s="51">
        <v>16</v>
      </c>
      <c r="G34" s="36">
        <f>F34*100/E34-100</f>
        <v>-44.827586206896555</v>
      </c>
      <c r="H34" s="50">
        <v>335</v>
      </c>
      <c r="I34" s="51">
        <v>254</v>
      </c>
      <c r="J34" s="36">
        <f>I34*100/H34-100</f>
        <v>-24.179104477611943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1:G34 D18:D34 D7:D11 D13:D16 G7:G11 G14:G15 G17:G21 G23 G25:G28 J18:J34 J7:J11 J13:J16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Q40" sqref="Q40"/>
    </sheetView>
  </sheetViews>
  <sheetFormatPr defaultRowHeight="15" x14ac:dyDescent="0.25"/>
  <cols>
    <col min="1" max="1" width="20.5703125" customWidth="1"/>
  </cols>
  <sheetData>
    <row r="1" spans="1:13" ht="18" x14ac:dyDescent="0.25">
      <c r="A1" s="10" t="s">
        <v>217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customHeight="1" x14ac:dyDescent="0.25">
      <c r="A2" s="10" t="s">
        <v>330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3" t="s">
        <v>0</v>
      </c>
      <c r="B4" s="11" t="s">
        <v>1</v>
      </c>
      <c r="C4" s="11"/>
      <c r="D4" s="11"/>
      <c r="E4" s="11" t="s">
        <v>246</v>
      </c>
      <c r="F4" s="11"/>
      <c r="G4" s="11"/>
      <c r="H4" s="11"/>
      <c r="I4" s="11"/>
      <c r="J4" s="11"/>
      <c r="K4" s="11"/>
      <c r="L4" s="11"/>
      <c r="M4" s="6"/>
    </row>
    <row r="5" spans="1:13" ht="26.25" customHeight="1" x14ac:dyDescent="0.25">
      <c r="A5" s="8"/>
      <c r="B5" s="9"/>
      <c r="C5" s="9"/>
      <c r="D5" s="9"/>
      <c r="E5" s="9" t="s">
        <v>2</v>
      </c>
      <c r="F5" s="9"/>
      <c r="G5" s="9"/>
      <c r="H5" s="9" t="s">
        <v>3</v>
      </c>
      <c r="I5" s="9"/>
      <c r="J5" s="9"/>
      <c r="K5" s="9" t="s">
        <v>4</v>
      </c>
      <c r="L5" s="9"/>
      <c r="M5" s="5"/>
    </row>
    <row r="6" spans="1:13" ht="22.5" customHeight="1" thickBot="1" x14ac:dyDescent="0.3">
      <c r="A6" s="7"/>
      <c r="B6" s="60">
        <v>2020</v>
      </c>
      <c r="C6" s="60">
        <v>2021</v>
      </c>
      <c r="D6" s="60" t="s">
        <v>5</v>
      </c>
      <c r="E6" s="60">
        <v>2020</v>
      </c>
      <c r="F6" s="60">
        <v>2021</v>
      </c>
      <c r="G6" s="60" t="s">
        <v>5</v>
      </c>
      <c r="H6" s="60">
        <v>2020</v>
      </c>
      <c r="I6" s="60">
        <v>2021</v>
      </c>
      <c r="J6" s="60" t="s">
        <v>5</v>
      </c>
      <c r="K6" s="60">
        <v>2020</v>
      </c>
      <c r="L6" s="60">
        <v>2021</v>
      </c>
      <c r="M6" s="61" t="s">
        <v>5</v>
      </c>
    </row>
    <row r="7" spans="1:13" x14ac:dyDescent="0.25">
      <c r="A7" s="19" t="s">
        <v>6</v>
      </c>
      <c r="B7" s="66"/>
      <c r="C7" s="66"/>
      <c r="D7" s="90"/>
      <c r="E7" s="66"/>
      <c r="F7" s="66"/>
      <c r="G7" s="132"/>
      <c r="H7" s="66"/>
      <c r="I7" s="66"/>
      <c r="J7" s="90"/>
      <c r="K7" s="66"/>
      <c r="L7" s="66"/>
      <c r="M7" s="73"/>
    </row>
    <row r="8" spans="1:13" ht="15.75" x14ac:dyDescent="0.25">
      <c r="A8" s="19" t="s">
        <v>7</v>
      </c>
      <c r="B8" s="92">
        <v>3154</v>
      </c>
      <c r="C8" s="147">
        <v>3280</v>
      </c>
      <c r="D8" s="133">
        <f t="shared" ref="D8:D34" si="0">C8*100/B8-100</f>
        <v>3.9949270767279614</v>
      </c>
      <c r="E8" s="91">
        <v>668</v>
      </c>
      <c r="F8" s="147">
        <v>544</v>
      </c>
      <c r="G8" s="120">
        <f t="shared" ref="G8:G34" si="1">F8*100/E8-100</f>
        <v>-18.562874251497007</v>
      </c>
      <c r="H8" s="91">
        <v>146</v>
      </c>
      <c r="I8" s="147">
        <v>123</v>
      </c>
      <c r="J8" s="59">
        <f t="shared" ref="J8:J32" si="2">I8*100/H8-100</f>
        <v>-15.753424657534254</v>
      </c>
      <c r="K8" s="91">
        <v>815</v>
      </c>
      <c r="L8" s="147">
        <v>636</v>
      </c>
      <c r="M8" s="110">
        <f t="shared" ref="M8:M32" si="3">L8*100/K8-100</f>
        <v>-21.963190184049083</v>
      </c>
    </row>
    <row r="9" spans="1:13" ht="15.75" x14ac:dyDescent="0.25">
      <c r="A9" s="19" t="s">
        <v>8</v>
      </c>
      <c r="B9" s="92">
        <v>2763</v>
      </c>
      <c r="C9" s="147">
        <v>2795</v>
      </c>
      <c r="D9" s="133">
        <f t="shared" si="0"/>
        <v>1.1581614187477385</v>
      </c>
      <c r="E9" s="91">
        <v>665</v>
      </c>
      <c r="F9" s="147">
        <v>542</v>
      </c>
      <c r="G9" s="120">
        <f t="shared" si="1"/>
        <v>-18.496240601503757</v>
      </c>
      <c r="H9" s="91">
        <v>102</v>
      </c>
      <c r="I9" s="147">
        <v>85</v>
      </c>
      <c r="J9" s="59">
        <f t="shared" si="2"/>
        <v>-16.666666666666671</v>
      </c>
      <c r="K9" s="91">
        <v>761</v>
      </c>
      <c r="L9" s="147">
        <v>650</v>
      </c>
      <c r="M9" s="110">
        <f t="shared" si="3"/>
        <v>-14.58607095926412</v>
      </c>
    </row>
    <row r="10" spans="1:13" ht="15.75" x14ac:dyDescent="0.25">
      <c r="A10" s="19" t="s">
        <v>9</v>
      </c>
      <c r="B10" s="92">
        <v>11470</v>
      </c>
      <c r="C10" s="147">
        <v>13513</v>
      </c>
      <c r="D10" s="133">
        <f t="shared" si="0"/>
        <v>17.811682650392328</v>
      </c>
      <c r="E10" s="91">
        <v>2103</v>
      </c>
      <c r="F10" s="147">
        <v>1887</v>
      </c>
      <c r="G10" s="120">
        <f t="shared" si="1"/>
        <v>-10.271041369472186</v>
      </c>
      <c r="H10" s="91">
        <v>272</v>
      </c>
      <c r="I10" s="147">
        <v>242</v>
      </c>
      <c r="J10" s="59">
        <f t="shared" si="2"/>
        <v>-11.029411764705884</v>
      </c>
      <c r="K10" s="91">
        <v>2549</v>
      </c>
      <c r="L10" s="147">
        <v>2180</v>
      </c>
      <c r="M10" s="110">
        <f t="shared" si="3"/>
        <v>-14.476265202040011</v>
      </c>
    </row>
    <row r="11" spans="1:13" ht="15.75" x14ac:dyDescent="0.25">
      <c r="A11" s="19" t="s">
        <v>10</v>
      </c>
      <c r="B11" s="92">
        <v>3999</v>
      </c>
      <c r="C11" s="147">
        <v>4378</v>
      </c>
      <c r="D11" s="133">
        <f t="shared" si="0"/>
        <v>9.477369342335578</v>
      </c>
      <c r="E11" s="91">
        <v>950</v>
      </c>
      <c r="F11" s="147">
        <v>948</v>
      </c>
      <c r="G11" s="120">
        <f t="shared" si="1"/>
        <v>-0.21052631578947967</v>
      </c>
      <c r="H11" s="91">
        <v>102</v>
      </c>
      <c r="I11" s="147">
        <v>102</v>
      </c>
      <c r="J11" s="59">
        <f t="shared" si="2"/>
        <v>0</v>
      </c>
      <c r="K11" s="91">
        <v>1162</v>
      </c>
      <c r="L11" s="147">
        <v>1134</v>
      </c>
      <c r="M11" s="110">
        <f t="shared" si="3"/>
        <v>-2.409638554216869</v>
      </c>
    </row>
    <row r="12" spans="1:13" ht="15.75" x14ac:dyDescent="0.25">
      <c r="A12" s="19" t="s">
        <v>11</v>
      </c>
      <c r="B12" s="92">
        <v>3550</v>
      </c>
      <c r="C12" s="147">
        <v>3895</v>
      </c>
      <c r="D12" s="133">
        <f t="shared" si="0"/>
        <v>9.7183098591549282</v>
      </c>
      <c r="E12" s="91">
        <v>911</v>
      </c>
      <c r="F12" s="147">
        <v>858</v>
      </c>
      <c r="G12" s="120">
        <f t="shared" si="1"/>
        <v>-5.8177826564215138</v>
      </c>
      <c r="H12" s="91">
        <v>149</v>
      </c>
      <c r="I12" s="147">
        <v>155</v>
      </c>
      <c r="J12" s="58">
        <f t="shared" si="2"/>
        <v>4.0268456375838895</v>
      </c>
      <c r="K12" s="91">
        <v>1104</v>
      </c>
      <c r="L12" s="147">
        <v>1057</v>
      </c>
      <c r="M12" s="110">
        <f t="shared" si="3"/>
        <v>-4.2572463768115938</v>
      </c>
    </row>
    <row r="13" spans="1:13" ht="15.75" x14ac:dyDescent="0.25">
      <c r="A13" s="19" t="s">
        <v>12</v>
      </c>
      <c r="B13" s="92">
        <v>2918</v>
      </c>
      <c r="C13" s="147">
        <v>3155</v>
      </c>
      <c r="D13" s="133">
        <f t="shared" si="0"/>
        <v>8.1220013708019252</v>
      </c>
      <c r="E13" s="91">
        <v>496</v>
      </c>
      <c r="F13" s="147">
        <v>419</v>
      </c>
      <c r="G13" s="120">
        <f t="shared" si="1"/>
        <v>-15.524193548387103</v>
      </c>
      <c r="H13" s="91">
        <v>99</v>
      </c>
      <c r="I13" s="147">
        <v>104</v>
      </c>
      <c r="J13" s="58">
        <f t="shared" si="2"/>
        <v>5.0505050505050519</v>
      </c>
      <c r="K13" s="91">
        <v>617</v>
      </c>
      <c r="L13" s="147">
        <v>507</v>
      </c>
      <c r="M13" s="110">
        <f t="shared" si="3"/>
        <v>-17.82820097244732</v>
      </c>
    </row>
    <row r="14" spans="1:13" ht="15.75" x14ac:dyDescent="0.25">
      <c r="A14" s="19" t="s">
        <v>13</v>
      </c>
      <c r="B14" s="92">
        <v>6153</v>
      </c>
      <c r="C14" s="147">
        <v>7021</v>
      </c>
      <c r="D14" s="133">
        <f t="shared" si="0"/>
        <v>14.106939704209324</v>
      </c>
      <c r="E14" s="91">
        <v>1150</v>
      </c>
      <c r="F14" s="147">
        <v>1097</v>
      </c>
      <c r="G14" s="120">
        <f t="shared" si="1"/>
        <v>-4.6086956521739069</v>
      </c>
      <c r="H14" s="91">
        <v>152</v>
      </c>
      <c r="I14" s="147">
        <v>128</v>
      </c>
      <c r="J14" s="59">
        <f t="shared" si="2"/>
        <v>-15.78947368421052</v>
      </c>
      <c r="K14" s="91">
        <v>1439</v>
      </c>
      <c r="L14" s="147">
        <v>1399</v>
      </c>
      <c r="M14" s="110">
        <f t="shared" si="3"/>
        <v>-2.7797081306462843</v>
      </c>
    </row>
    <row r="15" spans="1:13" ht="15.75" x14ac:dyDescent="0.25">
      <c r="A15" s="19" t="s">
        <v>14</v>
      </c>
      <c r="B15" s="92">
        <v>3093</v>
      </c>
      <c r="C15" s="147">
        <v>3770</v>
      </c>
      <c r="D15" s="133">
        <f t="shared" si="0"/>
        <v>21.888134497251855</v>
      </c>
      <c r="E15" s="91">
        <v>659</v>
      </c>
      <c r="F15" s="147">
        <v>793</v>
      </c>
      <c r="G15" s="112">
        <f t="shared" si="1"/>
        <v>20.333839150227618</v>
      </c>
      <c r="H15" s="91">
        <v>106</v>
      </c>
      <c r="I15" s="147">
        <v>101</v>
      </c>
      <c r="J15" s="59">
        <f t="shared" si="2"/>
        <v>-4.7169811320754746</v>
      </c>
      <c r="K15" s="91">
        <v>791</v>
      </c>
      <c r="L15" s="147">
        <v>1024</v>
      </c>
      <c r="M15" s="111">
        <f t="shared" si="3"/>
        <v>29.456384323640947</v>
      </c>
    </row>
    <row r="16" spans="1:13" ht="15.75" x14ac:dyDescent="0.25">
      <c r="A16" s="19" t="s">
        <v>15</v>
      </c>
      <c r="B16" s="92">
        <v>12780</v>
      </c>
      <c r="C16" s="147">
        <v>15645</v>
      </c>
      <c r="D16" s="133">
        <f t="shared" si="0"/>
        <v>22.417840375586849</v>
      </c>
      <c r="E16" s="91">
        <v>1777</v>
      </c>
      <c r="F16" s="147">
        <v>1535</v>
      </c>
      <c r="G16" s="120">
        <f t="shared" si="1"/>
        <v>-13.618458075407986</v>
      </c>
      <c r="H16" s="91">
        <v>277</v>
      </c>
      <c r="I16" s="147">
        <v>212</v>
      </c>
      <c r="J16" s="59">
        <f t="shared" si="2"/>
        <v>-23.46570397111914</v>
      </c>
      <c r="K16" s="91">
        <v>2265</v>
      </c>
      <c r="L16" s="147">
        <v>1930</v>
      </c>
      <c r="M16" s="110">
        <f t="shared" si="3"/>
        <v>-14.790286975717436</v>
      </c>
    </row>
    <row r="17" spans="1:13" ht="15.75" x14ac:dyDescent="0.25">
      <c r="A17" s="19" t="s">
        <v>16</v>
      </c>
      <c r="B17" s="92">
        <v>35030</v>
      </c>
      <c r="C17" s="147">
        <v>41709</v>
      </c>
      <c r="D17" s="133">
        <f t="shared" si="0"/>
        <v>19.066514416214673</v>
      </c>
      <c r="E17" s="91">
        <v>1902</v>
      </c>
      <c r="F17" s="147">
        <v>1934</v>
      </c>
      <c r="G17" s="112">
        <f t="shared" si="1"/>
        <v>1.682439537329131</v>
      </c>
      <c r="H17" s="91">
        <v>101</v>
      </c>
      <c r="I17" s="147">
        <v>105</v>
      </c>
      <c r="J17" s="58">
        <f t="shared" si="2"/>
        <v>3.9603960396039639</v>
      </c>
      <c r="K17" s="91">
        <v>2159</v>
      </c>
      <c r="L17" s="147">
        <v>2143</v>
      </c>
      <c r="M17" s="110">
        <f t="shared" si="3"/>
        <v>-0.7410838351088529</v>
      </c>
    </row>
    <row r="18" spans="1:13" ht="15.75" x14ac:dyDescent="0.25">
      <c r="A18" s="19" t="s">
        <v>17</v>
      </c>
      <c r="B18" s="92">
        <v>2027</v>
      </c>
      <c r="C18" s="147">
        <v>2261</v>
      </c>
      <c r="D18" s="133">
        <f t="shared" si="0"/>
        <v>11.544153922052288</v>
      </c>
      <c r="E18" s="91">
        <v>588</v>
      </c>
      <c r="F18" s="147">
        <v>564</v>
      </c>
      <c r="G18" s="120">
        <f t="shared" si="1"/>
        <v>-4.0816326530612201</v>
      </c>
      <c r="H18" s="91">
        <v>64</v>
      </c>
      <c r="I18" s="147">
        <v>56</v>
      </c>
      <c r="J18" s="59">
        <f t="shared" si="2"/>
        <v>-12.5</v>
      </c>
      <c r="K18" s="91">
        <v>723</v>
      </c>
      <c r="L18" s="147">
        <v>712</v>
      </c>
      <c r="M18" s="110">
        <f t="shared" si="3"/>
        <v>-1.5214384508990264</v>
      </c>
    </row>
    <row r="19" spans="1:13" ht="15.75" x14ac:dyDescent="0.25">
      <c r="A19" s="19" t="s">
        <v>18</v>
      </c>
      <c r="B19" s="92">
        <v>792</v>
      </c>
      <c r="C19" s="147">
        <v>907</v>
      </c>
      <c r="D19" s="133">
        <f t="shared" si="0"/>
        <v>14.520202020202021</v>
      </c>
      <c r="E19" s="91">
        <v>260</v>
      </c>
      <c r="F19" s="147">
        <v>273</v>
      </c>
      <c r="G19" s="112">
        <f t="shared" si="1"/>
        <v>5</v>
      </c>
      <c r="H19" s="91">
        <v>37</v>
      </c>
      <c r="I19" s="147">
        <v>41</v>
      </c>
      <c r="J19" s="58">
        <f t="shared" si="2"/>
        <v>10.810810810810807</v>
      </c>
      <c r="K19" s="91">
        <v>338</v>
      </c>
      <c r="L19" s="147">
        <v>379</v>
      </c>
      <c r="M19" s="111">
        <f t="shared" si="3"/>
        <v>12.130177514792905</v>
      </c>
    </row>
    <row r="20" spans="1:13" ht="15.75" x14ac:dyDescent="0.25">
      <c r="A20" s="19" t="s">
        <v>19</v>
      </c>
      <c r="B20" s="92">
        <v>9758</v>
      </c>
      <c r="C20" s="147">
        <v>10616</v>
      </c>
      <c r="D20" s="133">
        <f t="shared" si="0"/>
        <v>8.7927854068456668</v>
      </c>
      <c r="E20" s="91">
        <v>1742</v>
      </c>
      <c r="F20" s="147">
        <v>1750</v>
      </c>
      <c r="G20" s="112">
        <f t="shared" si="1"/>
        <v>0.45924225028703347</v>
      </c>
      <c r="H20" s="91">
        <v>260</v>
      </c>
      <c r="I20" s="147">
        <v>217</v>
      </c>
      <c r="J20" s="59">
        <f t="shared" si="2"/>
        <v>-16.538461538461533</v>
      </c>
      <c r="K20" s="91">
        <v>2250</v>
      </c>
      <c r="L20" s="147">
        <v>2238</v>
      </c>
      <c r="M20" s="110">
        <f t="shared" si="3"/>
        <v>-0.53333333333333144</v>
      </c>
    </row>
    <row r="21" spans="1:13" ht="15.75" x14ac:dyDescent="0.25">
      <c r="A21" s="19" t="s">
        <v>20</v>
      </c>
      <c r="B21" s="92">
        <v>3373</v>
      </c>
      <c r="C21" s="147">
        <v>4130</v>
      </c>
      <c r="D21" s="133">
        <f t="shared" si="0"/>
        <v>22.442929143195968</v>
      </c>
      <c r="E21" s="91">
        <v>896</v>
      </c>
      <c r="F21" s="147">
        <v>983</v>
      </c>
      <c r="G21" s="112">
        <f t="shared" si="1"/>
        <v>9.7098214285714306</v>
      </c>
      <c r="H21" s="91">
        <v>88</v>
      </c>
      <c r="I21" s="147">
        <v>104</v>
      </c>
      <c r="J21" s="58">
        <f t="shared" si="2"/>
        <v>18.181818181818187</v>
      </c>
      <c r="K21" s="91">
        <v>1160</v>
      </c>
      <c r="L21" s="147">
        <v>1224</v>
      </c>
      <c r="M21" s="111">
        <f t="shared" si="3"/>
        <v>5.5172413793103487</v>
      </c>
    </row>
    <row r="22" spans="1:13" ht="15.75" x14ac:dyDescent="0.25">
      <c r="A22" s="19" t="s">
        <v>21</v>
      </c>
      <c r="B22" s="92">
        <v>14133</v>
      </c>
      <c r="C22" s="147">
        <v>15025</v>
      </c>
      <c r="D22" s="133">
        <f t="shared" si="0"/>
        <v>6.3114696101323204</v>
      </c>
      <c r="E22" s="91">
        <v>1716</v>
      </c>
      <c r="F22" s="147">
        <v>1325</v>
      </c>
      <c r="G22" s="120">
        <f t="shared" si="1"/>
        <v>-22.785547785547791</v>
      </c>
      <c r="H22" s="91">
        <v>178</v>
      </c>
      <c r="I22" s="147">
        <v>136</v>
      </c>
      <c r="J22" s="59">
        <f t="shared" si="2"/>
        <v>-23.595505617977523</v>
      </c>
      <c r="K22" s="91">
        <v>2062</v>
      </c>
      <c r="L22" s="147">
        <v>1549</v>
      </c>
      <c r="M22" s="110">
        <f t="shared" si="3"/>
        <v>-24.878758486905923</v>
      </c>
    </row>
    <row r="23" spans="1:13" ht="15.75" x14ac:dyDescent="0.25">
      <c r="A23" s="19" t="s">
        <v>22</v>
      </c>
      <c r="B23" s="92">
        <v>3655</v>
      </c>
      <c r="C23" s="147">
        <v>4244</v>
      </c>
      <c r="D23" s="133">
        <f t="shared" si="0"/>
        <v>16.114911080711352</v>
      </c>
      <c r="E23" s="91">
        <v>942</v>
      </c>
      <c r="F23" s="147">
        <v>921</v>
      </c>
      <c r="G23" s="120">
        <f t="shared" si="1"/>
        <v>-2.2292993630573221</v>
      </c>
      <c r="H23" s="91">
        <v>122</v>
      </c>
      <c r="I23" s="147">
        <v>119</v>
      </c>
      <c r="J23" s="59">
        <f t="shared" si="2"/>
        <v>-2.4590163934426243</v>
      </c>
      <c r="K23" s="91">
        <v>1211</v>
      </c>
      <c r="L23" s="147">
        <v>1160</v>
      </c>
      <c r="M23" s="110">
        <f t="shared" si="3"/>
        <v>-4.2113955408753156</v>
      </c>
    </row>
    <row r="24" spans="1:13" ht="15.75" x14ac:dyDescent="0.25">
      <c r="A24" s="19" t="s">
        <v>23</v>
      </c>
      <c r="B24" s="92">
        <v>2553</v>
      </c>
      <c r="C24" s="147">
        <v>3029</v>
      </c>
      <c r="D24" s="133">
        <f t="shared" si="0"/>
        <v>18.644731688209944</v>
      </c>
      <c r="E24" s="91">
        <v>713</v>
      </c>
      <c r="F24" s="147">
        <v>690</v>
      </c>
      <c r="G24" s="120">
        <f t="shared" si="1"/>
        <v>-3.2258064516128968</v>
      </c>
      <c r="H24" s="91">
        <v>135</v>
      </c>
      <c r="I24" s="147">
        <v>115</v>
      </c>
      <c r="J24" s="59">
        <f t="shared" si="2"/>
        <v>-14.81481481481481</v>
      </c>
      <c r="K24" s="91">
        <v>878</v>
      </c>
      <c r="L24" s="147">
        <v>865</v>
      </c>
      <c r="M24" s="110">
        <f t="shared" si="3"/>
        <v>-1.4806378132118425</v>
      </c>
    </row>
    <row r="25" spans="1:13" ht="15.75" x14ac:dyDescent="0.25">
      <c r="A25" s="19" t="s">
        <v>24</v>
      </c>
      <c r="B25" s="92">
        <v>1915</v>
      </c>
      <c r="C25" s="147">
        <v>2213</v>
      </c>
      <c r="D25" s="133">
        <f t="shared" si="0"/>
        <v>15.561357702349866</v>
      </c>
      <c r="E25" s="91">
        <v>595</v>
      </c>
      <c r="F25" s="147">
        <v>674</v>
      </c>
      <c r="G25" s="112">
        <f t="shared" si="1"/>
        <v>13.277310924369743</v>
      </c>
      <c r="H25" s="91">
        <v>70</v>
      </c>
      <c r="I25" s="147">
        <v>69</v>
      </c>
      <c r="J25" s="59">
        <f t="shared" si="2"/>
        <v>-1.4285714285714306</v>
      </c>
      <c r="K25" s="91">
        <v>739</v>
      </c>
      <c r="L25" s="147">
        <v>818</v>
      </c>
      <c r="M25" s="111">
        <f t="shared" si="3"/>
        <v>10.690121786197565</v>
      </c>
    </row>
    <row r="26" spans="1:13" ht="15.75" x14ac:dyDescent="0.25">
      <c r="A26" s="19" t="s">
        <v>25</v>
      </c>
      <c r="B26" s="92">
        <v>2194</v>
      </c>
      <c r="C26" s="147">
        <v>2514</v>
      </c>
      <c r="D26" s="133">
        <f t="shared" si="0"/>
        <v>14.585232452142208</v>
      </c>
      <c r="E26" s="91">
        <v>490</v>
      </c>
      <c r="F26" s="147">
        <v>572</v>
      </c>
      <c r="G26" s="112">
        <f t="shared" si="1"/>
        <v>16.734693877551024</v>
      </c>
      <c r="H26" s="91">
        <v>59</v>
      </c>
      <c r="I26" s="147">
        <v>69</v>
      </c>
      <c r="J26" s="58">
        <f t="shared" si="2"/>
        <v>16.949152542372886</v>
      </c>
      <c r="K26" s="91">
        <v>594</v>
      </c>
      <c r="L26" s="147">
        <v>756</v>
      </c>
      <c r="M26" s="111">
        <f t="shared" si="3"/>
        <v>27.272727272727266</v>
      </c>
    </row>
    <row r="27" spans="1:13" ht="15.75" x14ac:dyDescent="0.25">
      <c r="A27" s="19" t="s">
        <v>26</v>
      </c>
      <c r="B27" s="92">
        <v>10671</v>
      </c>
      <c r="C27" s="147">
        <v>11226</v>
      </c>
      <c r="D27" s="133">
        <f t="shared" si="0"/>
        <v>5.2010120888389082</v>
      </c>
      <c r="E27" s="91">
        <v>1704</v>
      </c>
      <c r="F27" s="147">
        <v>1428</v>
      </c>
      <c r="G27" s="120">
        <f t="shared" si="1"/>
        <v>-16.197183098591552</v>
      </c>
      <c r="H27" s="91">
        <v>166</v>
      </c>
      <c r="I27" s="147">
        <v>192</v>
      </c>
      <c r="J27" s="58">
        <f t="shared" si="2"/>
        <v>15.662650602409641</v>
      </c>
      <c r="K27" s="91">
        <v>2047</v>
      </c>
      <c r="L27" s="147">
        <v>1620</v>
      </c>
      <c r="M27" s="110">
        <f t="shared" si="3"/>
        <v>-20.859794821690272</v>
      </c>
    </row>
    <row r="28" spans="1:13" ht="15.75" x14ac:dyDescent="0.25">
      <c r="A28" s="19" t="s">
        <v>27</v>
      </c>
      <c r="B28" s="92">
        <v>3100</v>
      </c>
      <c r="C28" s="147">
        <v>3438</v>
      </c>
      <c r="D28" s="133">
        <f t="shared" si="0"/>
        <v>10.903225806451616</v>
      </c>
      <c r="E28" s="91">
        <v>669</v>
      </c>
      <c r="F28" s="147">
        <v>619</v>
      </c>
      <c r="G28" s="120">
        <f t="shared" si="1"/>
        <v>-7.4738415545590442</v>
      </c>
      <c r="H28" s="91">
        <v>114</v>
      </c>
      <c r="I28" s="147">
        <v>91</v>
      </c>
      <c r="J28" s="59">
        <f t="shared" si="2"/>
        <v>-20.175438596491233</v>
      </c>
      <c r="K28" s="91">
        <v>788</v>
      </c>
      <c r="L28" s="147">
        <v>747</v>
      </c>
      <c r="M28" s="110">
        <f t="shared" si="3"/>
        <v>-5.2030456852791929</v>
      </c>
    </row>
    <row r="29" spans="1:13" ht="15.75" x14ac:dyDescent="0.25">
      <c r="A29" s="19" t="s">
        <v>28</v>
      </c>
      <c r="B29" s="92">
        <v>3009</v>
      </c>
      <c r="C29" s="147">
        <v>3304</v>
      </c>
      <c r="D29" s="133">
        <f t="shared" si="0"/>
        <v>9.8039215686274446</v>
      </c>
      <c r="E29" s="91">
        <v>634</v>
      </c>
      <c r="F29" s="147">
        <v>610</v>
      </c>
      <c r="G29" s="120">
        <f t="shared" si="1"/>
        <v>-3.7854889589905412</v>
      </c>
      <c r="H29" s="91">
        <v>101</v>
      </c>
      <c r="I29" s="147">
        <v>95</v>
      </c>
      <c r="J29" s="59">
        <f t="shared" si="2"/>
        <v>-5.9405940594059388</v>
      </c>
      <c r="K29" s="91">
        <v>808</v>
      </c>
      <c r="L29" s="147">
        <v>768</v>
      </c>
      <c r="M29" s="110">
        <f t="shared" si="3"/>
        <v>-4.9504950495049513</v>
      </c>
    </row>
    <row r="30" spans="1:13" ht="15.75" x14ac:dyDescent="0.25">
      <c r="A30" s="19" t="s">
        <v>29</v>
      </c>
      <c r="B30" s="92">
        <v>3627</v>
      </c>
      <c r="C30" s="147">
        <v>3916</v>
      </c>
      <c r="D30" s="133">
        <f t="shared" si="0"/>
        <v>7.9680176454370013</v>
      </c>
      <c r="E30" s="91">
        <v>721</v>
      </c>
      <c r="F30" s="147">
        <v>599</v>
      </c>
      <c r="G30" s="120">
        <f t="shared" si="1"/>
        <v>-16.920943134535364</v>
      </c>
      <c r="H30" s="91">
        <v>117</v>
      </c>
      <c r="I30" s="147">
        <v>104</v>
      </c>
      <c r="J30" s="59">
        <f t="shared" si="2"/>
        <v>-11.111111111111114</v>
      </c>
      <c r="K30" s="91">
        <v>890</v>
      </c>
      <c r="L30" s="147">
        <v>708</v>
      </c>
      <c r="M30" s="110">
        <f t="shared" si="3"/>
        <v>-20.449438202247194</v>
      </c>
    </row>
    <row r="31" spans="1:13" ht="15.75" x14ac:dyDescent="0.25">
      <c r="A31" s="19" t="s">
        <v>30</v>
      </c>
      <c r="B31" s="92">
        <v>2446</v>
      </c>
      <c r="C31" s="147">
        <v>2583</v>
      </c>
      <c r="D31" s="133">
        <f t="shared" si="0"/>
        <v>5.6009811937857705</v>
      </c>
      <c r="E31" s="91">
        <v>573</v>
      </c>
      <c r="F31" s="147">
        <v>539</v>
      </c>
      <c r="G31" s="120">
        <f t="shared" si="1"/>
        <v>-5.9336823734729478</v>
      </c>
      <c r="H31" s="91">
        <v>122</v>
      </c>
      <c r="I31" s="147">
        <v>97</v>
      </c>
      <c r="J31" s="59">
        <f t="shared" si="2"/>
        <v>-20.491803278688522</v>
      </c>
      <c r="K31" s="91">
        <v>665</v>
      </c>
      <c r="L31" s="147">
        <v>661</v>
      </c>
      <c r="M31" s="110">
        <f t="shared" si="3"/>
        <v>-0.6015037593984971</v>
      </c>
    </row>
    <row r="32" spans="1:13" ht="15.75" x14ac:dyDescent="0.25">
      <c r="A32" s="19" t="s">
        <v>31</v>
      </c>
      <c r="B32" s="92">
        <v>2104</v>
      </c>
      <c r="C32" s="147">
        <v>2405</v>
      </c>
      <c r="D32" s="133">
        <f t="shared" si="0"/>
        <v>14.306083650190118</v>
      </c>
      <c r="E32" s="91">
        <v>390</v>
      </c>
      <c r="F32" s="147">
        <v>352</v>
      </c>
      <c r="G32" s="120">
        <f t="shared" si="1"/>
        <v>-9.7435897435897374</v>
      </c>
      <c r="H32" s="91">
        <v>58</v>
      </c>
      <c r="I32" s="147">
        <v>64</v>
      </c>
      <c r="J32" s="58">
        <f t="shared" si="2"/>
        <v>10.34482758620689</v>
      </c>
      <c r="K32" s="91">
        <v>505</v>
      </c>
      <c r="L32" s="147">
        <v>431</v>
      </c>
      <c r="M32" s="110">
        <f t="shared" si="3"/>
        <v>-14.653465346534659</v>
      </c>
    </row>
    <row r="33" spans="1:13" x14ac:dyDescent="0.25">
      <c r="A33" s="19" t="s">
        <v>32</v>
      </c>
      <c r="B33" s="92">
        <v>0</v>
      </c>
      <c r="C33" s="92"/>
      <c r="D33" s="133"/>
      <c r="E33" s="121">
        <v>0</v>
      </c>
      <c r="F33" s="134"/>
      <c r="G33" s="120"/>
      <c r="H33" s="121">
        <v>0</v>
      </c>
      <c r="I33" s="92"/>
      <c r="J33" s="42"/>
      <c r="K33" s="121">
        <v>0</v>
      </c>
      <c r="L33" s="148"/>
      <c r="M33" s="110"/>
    </row>
    <row r="34" spans="1:13" x14ac:dyDescent="0.25">
      <c r="A34" s="20" t="s">
        <v>33</v>
      </c>
      <c r="B34" s="149">
        <v>150267</v>
      </c>
      <c r="C34" s="93">
        <v>170972</v>
      </c>
      <c r="D34" s="150">
        <f t="shared" si="0"/>
        <v>13.77880705677228</v>
      </c>
      <c r="E34" s="94">
        <v>23914</v>
      </c>
      <c r="F34" s="151">
        <v>22456</v>
      </c>
      <c r="G34" s="122">
        <f t="shared" si="1"/>
        <v>-6.0968470352095068</v>
      </c>
      <c r="H34" s="94">
        <v>3197</v>
      </c>
      <c r="I34" s="149">
        <v>2926</v>
      </c>
      <c r="J34" s="113">
        <f>I34*100/H34-100</f>
        <v>-8.4766969033468911</v>
      </c>
      <c r="K34" s="94">
        <v>29320</v>
      </c>
      <c r="L34" s="149">
        <v>27296</v>
      </c>
      <c r="M34" s="114">
        <f>L34*100/K34-100</f>
        <v>-6.9031377899045054</v>
      </c>
    </row>
    <row r="35" spans="1:13" x14ac:dyDescent="0.25">
      <c r="A35" s="67" t="s">
        <v>34</v>
      </c>
      <c r="B35" s="68">
        <v>449</v>
      </c>
      <c r="C35" s="68">
        <v>518</v>
      </c>
      <c r="D35" s="152">
        <f>C35*100/B35-100</f>
        <v>15.367483296213805</v>
      </c>
      <c r="E35" s="68">
        <v>71</v>
      </c>
      <c r="F35" s="68">
        <v>68</v>
      </c>
      <c r="G35" s="153">
        <f>F35*100/E35-100</f>
        <v>-4.2253521126760631</v>
      </c>
      <c r="H35" s="68">
        <v>10</v>
      </c>
      <c r="I35" s="68">
        <v>9</v>
      </c>
      <c r="J35" s="115">
        <f>I35*100/H35-100</f>
        <v>-10</v>
      </c>
      <c r="K35" s="68">
        <v>88</v>
      </c>
      <c r="L35" s="68">
        <v>83</v>
      </c>
      <c r="M35" s="116">
        <f>L35*100/K35-100</f>
        <v>-5.681818181818187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5">
    <cfRule type="cellIs" dxfId="179" priority="8" stopIfTrue="1" operator="greaterThan">
      <formula>0</formula>
    </cfRule>
  </conditionalFormatting>
  <conditionalFormatting sqref="D7:D35">
    <cfRule type="cellIs" dxfId="178" priority="7" stopIfTrue="1" operator="lessThanOrEqual">
      <formula>0</formula>
    </cfRule>
  </conditionalFormatting>
  <conditionalFormatting sqref="G8:G35">
    <cfRule type="cellIs" dxfId="177" priority="6" stopIfTrue="1" operator="greaterThan">
      <formula>0</formula>
    </cfRule>
  </conditionalFormatting>
  <conditionalFormatting sqref="G8:G35">
    <cfRule type="cellIs" dxfId="176" priority="5" stopIfTrue="1" operator="lessThanOrEqual">
      <formula>0</formula>
    </cfRule>
  </conditionalFormatting>
  <conditionalFormatting sqref="J8:J35">
    <cfRule type="cellIs" dxfId="175" priority="4" stopIfTrue="1" operator="greaterThan">
      <formula>0</formula>
    </cfRule>
  </conditionalFormatting>
  <conditionalFormatting sqref="J8:J35">
    <cfRule type="cellIs" dxfId="174" priority="3" stopIfTrue="1" operator="lessThanOrEqual">
      <formula>0</formula>
    </cfRule>
  </conditionalFormatting>
  <conditionalFormatting sqref="M8:M35">
    <cfRule type="cellIs" dxfId="173" priority="2" stopIfTrue="1" operator="greaterThan">
      <formula>0</formula>
    </cfRule>
  </conditionalFormatting>
  <conditionalFormatting sqref="M8:M35">
    <cfRule type="cellIs" dxfId="172" priority="1" stopIfTrue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S21" sqref="S21"/>
    </sheetView>
  </sheetViews>
  <sheetFormatPr defaultRowHeight="15" x14ac:dyDescent="0.25"/>
  <cols>
    <col min="1" max="1" width="20.5703125" customWidth="1"/>
  </cols>
  <sheetData>
    <row r="1" spans="1:13" ht="18" x14ac:dyDescent="0.25">
      <c r="A1" s="10" t="s">
        <v>216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25">
      <c r="A2" s="10" t="s">
        <v>331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4" t="s">
        <v>0</v>
      </c>
      <c r="B4" s="215" t="s">
        <v>1</v>
      </c>
      <c r="C4" s="215"/>
      <c r="D4" s="215"/>
      <c r="E4" s="215" t="s">
        <v>246</v>
      </c>
      <c r="F4" s="215"/>
      <c r="G4" s="215"/>
      <c r="H4" s="215"/>
      <c r="I4" s="215"/>
      <c r="J4" s="215"/>
      <c r="K4" s="215"/>
      <c r="L4" s="215"/>
      <c r="M4" s="217"/>
    </row>
    <row r="5" spans="1:13" ht="26.25" customHeight="1" x14ac:dyDescent="0.25">
      <c r="A5" s="1"/>
      <c r="B5" s="216"/>
      <c r="C5" s="216"/>
      <c r="D5" s="216"/>
      <c r="E5" s="216" t="s">
        <v>2</v>
      </c>
      <c r="F5" s="216"/>
      <c r="G5" s="216"/>
      <c r="H5" s="216" t="s">
        <v>3</v>
      </c>
      <c r="I5" s="216"/>
      <c r="J5" s="216"/>
      <c r="K5" s="216" t="s">
        <v>4</v>
      </c>
      <c r="L5" s="218"/>
      <c r="M5" s="219"/>
    </row>
    <row r="6" spans="1:13" ht="22.5" customHeight="1" thickBot="1" x14ac:dyDescent="0.3">
      <c r="A6" s="214"/>
      <c r="B6" s="60">
        <v>2020</v>
      </c>
      <c r="C6" s="60">
        <v>2021</v>
      </c>
      <c r="D6" s="14" t="s">
        <v>5</v>
      </c>
      <c r="E6" s="60">
        <v>2020</v>
      </c>
      <c r="F6" s="60">
        <v>2021</v>
      </c>
      <c r="G6" s="14" t="s">
        <v>5</v>
      </c>
      <c r="H6" s="60">
        <v>2020</v>
      </c>
      <c r="I6" s="60">
        <v>2021</v>
      </c>
      <c r="J6" s="14" t="s">
        <v>5</v>
      </c>
      <c r="K6" s="60">
        <v>2020</v>
      </c>
      <c r="L6" s="60">
        <v>2021</v>
      </c>
      <c r="M6" s="15" t="s">
        <v>5</v>
      </c>
    </row>
    <row r="7" spans="1:13" x14ac:dyDescent="0.25">
      <c r="A7" s="16" t="s">
        <v>6</v>
      </c>
      <c r="B7" s="55"/>
      <c r="C7" s="55"/>
      <c r="D7" s="123"/>
      <c r="E7" s="55"/>
      <c r="F7" s="55"/>
      <c r="G7" s="123"/>
      <c r="H7" s="55"/>
      <c r="I7" s="55"/>
      <c r="J7" s="55"/>
      <c r="K7" s="55"/>
      <c r="L7" s="55"/>
      <c r="M7" s="55"/>
    </row>
    <row r="8" spans="1:13" x14ac:dyDescent="0.25">
      <c r="A8" s="17" t="s">
        <v>7</v>
      </c>
      <c r="B8" s="69">
        <v>287</v>
      </c>
      <c r="C8" s="69">
        <v>329</v>
      </c>
      <c r="D8" s="44">
        <v>14.634146341463421</v>
      </c>
      <c r="E8" s="69">
        <v>64</v>
      </c>
      <c r="F8" s="69">
        <v>61</v>
      </c>
      <c r="G8" s="38">
        <v>-4.6875</v>
      </c>
      <c r="H8" s="135">
        <v>18</v>
      </c>
      <c r="I8" s="69">
        <v>17</v>
      </c>
      <c r="J8" s="44">
        <v>-5.5555555555555571</v>
      </c>
      <c r="K8" s="69">
        <v>77</v>
      </c>
      <c r="L8" s="69">
        <v>75</v>
      </c>
      <c r="M8" s="38">
        <v>-2.5974025974025921</v>
      </c>
    </row>
    <row r="9" spans="1:13" x14ac:dyDescent="0.25">
      <c r="A9" s="17" t="s">
        <v>8</v>
      </c>
      <c r="B9" s="69">
        <v>259</v>
      </c>
      <c r="C9" s="69">
        <v>239</v>
      </c>
      <c r="D9" s="44">
        <v>-7.7220077220077172</v>
      </c>
      <c r="E9" s="69">
        <v>47</v>
      </c>
      <c r="F9" s="69">
        <v>46</v>
      </c>
      <c r="G9" s="38">
        <v>-2.1276595744680833</v>
      </c>
      <c r="H9" s="135">
        <v>14</v>
      </c>
      <c r="I9" s="69">
        <v>12</v>
      </c>
      <c r="J9" s="44">
        <v>-14.285714285714292</v>
      </c>
      <c r="K9" s="69">
        <v>41</v>
      </c>
      <c r="L9" s="69">
        <v>45</v>
      </c>
      <c r="M9" s="38">
        <v>9.7560975609756042</v>
      </c>
    </row>
    <row r="10" spans="1:13" x14ac:dyDescent="0.25">
      <c r="A10" s="17" t="s">
        <v>9</v>
      </c>
      <c r="B10" s="69">
        <v>1085</v>
      </c>
      <c r="C10" s="69">
        <v>1361</v>
      </c>
      <c r="D10" s="44">
        <v>25.437788018433181</v>
      </c>
      <c r="E10" s="69">
        <v>157</v>
      </c>
      <c r="F10" s="69">
        <v>152</v>
      </c>
      <c r="G10" s="38">
        <v>-3.1847133757961785</v>
      </c>
      <c r="H10" s="135">
        <v>19</v>
      </c>
      <c r="I10" s="69">
        <v>16</v>
      </c>
      <c r="J10" s="44">
        <v>-15.78947368421052</v>
      </c>
      <c r="K10" s="69">
        <v>172</v>
      </c>
      <c r="L10" s="69">
        <v>178</v>
      </c>
      <c r="M10" s="38">
        <v>3.4883720930232585</v>
      </c>
    </row>
    <row r="11" spans="1:13" x14ac:dyDescent="0.25">
      <c r="A11" s="17" t="s">
        <v>10</v>
      </c>
      <c r="B11" s="69">
        <v>420</v>
      </c>
      <c r="C11" s="69">
        <v>381</v>
      </c>
      <c r="D11" s="44">
        <v>-9.2857142857142918</v>
      </c>
      <c r="E11" s="69">
        <v>98</v>
      </c>
      <c r="F11" s="69">
        <v>84</v>
      </c>
      <c r="G11" s="38">
        <v>-14.285714285714292</v>
      </c>
      <c r="H11" s="135">
        <v>10</v>
      </c>
      <c r="I11" s="69">
        <v>10</v>
      </c>
      <c r="J11" s="44">
        <v>0</v>
      </c>
      <c r="K11" s="69">
        <v>119</v>
      </c>
      <c r="L11" s="69">
        <v>91</v>
      </c>
      <c r="M11" s="38">
        <v>-23.529411764705884</v>
      </c>
    </row>
    <row r="12" spans="1:13" x14ac:dyDescent="0.25">
      <c r="A12" s="17" t="s">
        <v>11</v>
      </c>
      <c r="B12" s="69">
        <v>362</v>
      </c>
      <c r="C12" s="69">
        <v>329</v>
      </c>
      <c r="D12" s="44">
        <v>-9.1160220994475196</v>
      </c>
      <c r="E12" s="69">
        <v>90</v>
      </c>
      <c r="F12" s="69">
        <v>82</v>
      </c>
      <c r="G12" s="38">
        <v>-8.8888888888888857</v>
      </c>
      <c r="H12" s="135">
        <v>10</v>
      </c>
      <c r="I12" s="69">
        <v>20</v>
      </c>
      <c r="J12" s="44">
        <v>100</v>
      </c>
      <c r="K12" s="69">
        <v>103</v>
      </c>
      <c r="L12" s="69">
        <v>93</v>
      </c>
      <c r="M12" s="38">
        <v>-9.7087378640776762</v>
      </c>
    </row>
    <row r="13" spans="1:13" x14ac:dyDescent="0.25">
      <c r="A13" s="17" t="s">
        <v>12</v>
      </c>
      <c r="B13" s="69">
        <v>245</v>
      </c>
      <c r="C13" s="69">
        <v>320</v>
      </c>
      <c r="D13" s="44">
        <v>30.612244897959187</v>
      </c>
      <c r="E13" s="69">
        <v>27</v>
      </c>
      <c r="F13" s="69">
        <v>39</v>
      </c>
      <c r="G13" s="38">
        <v>44.444444444444457</v>
      </c>
      <c r="H13" s="135">
        <v>12</v>
      </c>
      <c r="I13" s="69">
        <v>12</v>
      </c>
      <c r="J13" s="44">
        <v>0</v>
      </c>
      <c r="K13" s="69">
        <v>32</v>
      </c>
      <c r="L13" s="69">
        <v>45</v>
      </c>
      <c r="M13" s="38">
        <v>40.625</v>
      </c>
    </row>
    <row r="14" spans="1:13" x14ac:dyDescent="0.25">
      <c r="A14" s="17" t="s">
        <v>13</v>
      </c>
      <c r="B14" s="69">
        <v>557</v>
      </c>
      <c r="C14" s="69">
        <v>681</v>
      </c>
      <c r="D14" s="44">
        <v>22.262118491921001</v>
      </c>
      <c r="E14" s="69">
        <v>100</v>
      </c>
      <c r="F14" s="69">
        <v>120</v>
      </c>
      <c r="G14" s="38">
        <v>20</v>
      </c>
      <c r="H14" s="135">
        <v>10</v>
      </c>
      <c r="I14" s="69">
        <v>23</v>
      </c>
      <c r="J14" s="44">
        <v>130</v>
      </c>
      <c r="K14" s="69">
        <v>116</v>
      </c>
      <c r="L14" s="69">
        <v>144</v>
      </c>
      <c r="M14" s="38">
        <v>24.137931034482762</v>
      </c>
    </row>
    <row r="15" spans="1:13" x14ac:dyDescent="0.25">
      <c r="A15" s="17" t="s">
        <v>14</v>
      </c>
      <c r="B15" s="69">
        <v>313</v>
      </c>
      <c r="C15" s="69">
        <v>334</v>
      </c>
      <c r="D15" s="44">
        <v>6.7092651757188548</v>
      </c>
      <c r="E15" s="69">
        <v>64</v>
      </c>
      <c r="F15" s="69">
        <v>73</v>
      </c>
      <c r="G15" s="38">
        <v>14.0625</v>
      </c>
      <c r="H15" s="135">
        <v>14</v>
      </c>
      <c r="I15" s="69">
        <v>8</v>
      </c>
      <c r="J15" s="44">
        <v>-42.857142857142854</v>
      </c>
      <c r="K15" s="69">
        <v>66</v>
      </c>
      <c r="L15" s="69">
        <v>86</v>
      </c>
      <c r="M15" s="38">
        <v>30.303030303030312</v>
      </c>
    </row>
    <row r="16" spans="1:13" x14ac:dyDescent="0.25">
      <c r="A16" s="17" t="s">
        <v>15</v>
      </c>
      <c r="B16" s="69">
        <v>1195</v>
      </c>
      <c r="C16" s="69">
        <v>1470</v>
      </c>
      <c r="D16" s="44">
        <v>23.012552301255226</v>
      </c>
      <c r="E16" s="69">
        <v>140</v>
      </c>
      <c r="F16" s="69">
        <v>140</v>
      </c>
      <c r="G16" s="38">
        <v>0</v>
      </c>
      <c r="H16" s="135">
        <v>28</v>
      </c>
      <c r="I16" s="69">
        <v>15</v>
      </c>
      <c r="J16" s="44">
        <v>-46.428571428571431</v>
      </c>
      <c r="K16" s="69">
        <v>152</v>
      </c>
      <c r="L16" s="69">
        <v>167</v>
      </c>
      <c r="M16" s="38">
        <v>9.8684210526315752</v>
      </c>
    </row>
    <row r="17" spans="1:13" x14ac:dyDescent="0.25">
      <c r="A17" s="17" t="s">
        <v>16</v>
      </c>
      <c r="B17" s="69">
        <v>3094</v>
      </c>
      <c r="C17" s="69">
        <v>4145</v>
      </c>
      <c r="D17" s="44">
        <v>33.968972204266322</v>
      </c>
      <c r="E17" s="69">
        <v>138</v>
      </c>
      <c r="F17" s="69">
        <v>192</v>
      </c>
      <c r="G17" s="38">
        <v>39.130434782608688</v>
      </c>
      <c r="H17" s="136">
        <v>9</v>
      </c>
      <c r="I17" s="70">
        <v>12</v>
      </c>
      <c r="J17" s="44">
        <v>33.333333333333343</v>
      </c>
      <c r="K17" s="69">
        <v>158</v>
      </c>
      <c r="L17" s="69">
        <v>198</v>
      </c>
      <c r="M17" s="38">
        <v>25.316455696202539</v>
      </c>
    </row>
    <row r="18" spans="1:13" x14ac:dyDescent="0.25">
      <c r="A18" s="17" t="s">
        <v>17</v>
      </c>
      <c r="B18" s="69">
        <v>192</v>
      </c>
      <c r="C18" s="69">
        <v>231</v>
      </c>
      <c r="D18" s="44">
        <v>20.3125</v>
      </c>
      <c r="E18" s="69">
        <v>52</v>
      </c>
      <c r="F18" s="69">
        <v>53</v>
      </c>
      <c r="G18" s="38">
        <v>1.9230769230769198</v>
      </c>
      <c r="H18" s="135">
        <v>14</v>
      </c>
      <c r="I18" s="69">
        <v>8</v>
      </c>
      <c r="J18" s="44">
        <v>-42.857142857142854</v>
      </c>
      <c r="K18" s="69">
        <v>58</v>
      </c>
      <c r="L18" s="69">
        <v>62</v>
      </c>
      <c r="M18" s="38">
        <v>6.8965517241379359</v>
      </c>
    </row>
    <row r="19" spans="1:13" x14ac:dyDescent="0.25">
      <c r="A19" s="17" t="s">
        <v>18</v>
      </c>
      <c r="B19" s="69">
        <v>84</v>
      </c>
      <c r="C19" s="69">
        <v>83</v>
      </c>
      <c r="D19" s="44">
        <v>-1.1904761904761898</v>
      </c>
      <c r="E19" s="69">
        <v>27</v>
      </c>
      <c r="F19" s="69">
        <v>27</v>
      </c>
      <c r="G19" s="38">
        <v>0</v>
      </c>
      <c r="H19" s="135">
        <v>3</v>
      </c>
      <c r="I19" s="69">
        <v>5</v>
      </c>
      <c r="J19" s="44">
        <v>66.666666666666657</v>
      </c>
      <c r="K19" s="69">
        <v>32</v>
      </c>
      <c r="L19" s="69">
        <v>30</v>
      </c>
      <c r="M19" s="38">
        <v>-6.25</v>
      </c>
    </row>
    <row r="20" spans="1:13" x14ac:dyDescent="0.25">
      <c r="A20" s="17" t="s">
        <v>19</v>
      </c>
      <c r="B20" s="69">
        <v>1010</v>
      </c>
      <c r="C20" s="69">
        <v>932</v>
      </c>
      <c r="D20" s="44">
        <v>-7.722772277227719</v>
      </c>
      <c r="E20" s="69">
        <v>171</v>
      </c>
      <c r="F20" s="69">
        <v>152</v>
      </c>
      <c r="G20" s="38">
        <v>-11.111111111111114</v>
      </c>
      <c r="H20" s="135">
        <v>24</v>
      </c>
      <c r="I20" s="69">
        <v>25</v>
      </c>
      <c r="J20" s="44">
        <v>4.1666666666666714</v>
      </c>
      <c r="K20" s="69">
        <v>190</v>
      </c>
      <c r="L20" s="69">
        <v>177</v>
      </c>
      <c r="M20" s="38">
        <v>-6.8421052631578902</v>
      </c>
    </row>
    <row r="21" spans="1:13" x14ac:dyDescent="0.25">
      <c r="A21" s="17" t="s">
        <v>20</v>
      </c>
      <c r="B21" s="69">
        <v>324</v>
      </c>
      <c r="C21" s="69">
        <v>361</v>
      </c>
      <c r="D21" s="44">
        <v>11.419753086419746</v>
      </c>
      <c r="E21" s="69">
        <v>89</v>
      </c>
      <c r="F21" s="69">
        <v>76</v>
      </c>
      <c r="G21" s="38">
        <v>-14.606741573033702</v>
      </c>
      <c r="H21" s="135">
        <v>3</v>
      </c>
      <c r="I21" s="69">
        <v>15</v>
      </c>
      <c r="J21" s="44">
        <v>400</v>
      </c>
      <c r="K21" s="69">
        <v>112</v>
      </c>
      <c r="L21" s="69">
        <v>86</v>
      </c>
      <c r="M21" s="38">
        <v>-23.214285714285708</v>
      </c>
    </row>
    <row r="22" spans="1:13" x14ac:dyDescent="0.25">
      <c r="A22" s="17" t="s">
        <v>21</v>
      </c>
      <c r="B22" s="69">
        <v>1325</v>
      </c>
      <c r="C22" s="69">
        <v>1333</v>
      </c>
      <c r="D22" s="44">
        <v>0.60377358490566735</v>
      </c>
      <c r="E22" s="69">
        <v>147</v>
      </c>
      <c r="F22" s="69">
        <v>98</v>
      </c>
      <c r="G22" s="38">
        <v>-33.333333333333329</v>
      </c>
      <c r="H22" s="135">
        <v>19</v>
      </c>
      <c r="I22" s="69">
        <v>13</v>
      </c>
      <c r="J22" s="44">
        <v>-31.578947368421055</v>
      </c>
      <c r="K22" s="69">
        <v>175</v>
      </c>
      <c r="L22" s="69">
        <v>113</v>
      </c>
      <c r="M22" s="38">
        <v>-35.428571428571431</v>
      </c>
    </row>
    <row r="23" spans="1:13" x14ac:dyDescent="0.25">
      <c r="A23" s="17" t="s">
        <v>22</v>
      </c>
      <c r="B23" s="69">
        <v>349</v>
      </c>
      <c r="C23" s="69">
        <v>389</v>
      </c>
      <c r="D23" s="44">
        <v>11.46131805157593</v>
      </c>
      <c r="E23" s="69">
        <v>71</v>
      </c>
      <c r="F23" s="69">
        <v>69</v>
      </c>
      <c r="G23" s="38">
        <v>-2.816901408450704</v>
      </c>
      <c r="H23" s="135">
        <v>11</v>
      </c>
      <c r="I23" s="69">
        <v>10</v>
      </c>
      <c r="J23" s="44">
        <v>-9.0909090909090935</v>
      </c>
      <c r="K23" s="69">
        <v>73</v>
      </c>
      <c r="L23" s="69">
        <v>81</v>
      </c>
      <c r="M23" s="38">
        <v>10.958904109589042</v>
      </c>
    </row>
    <row r="24" spans="1:13" x14ac:dyDescent="0.25">
      <c r="A24" s="17" t="s">
        <v>23</v>
      </c>
      <c r="B24" s="69">
        <v>251</v>
      </c>
      <c r="C24" s="69">
        <v>286</v>
      </c>
      <c r="D24" s="44">
        <v>13.944223107569726</v>
      </c>
      <c r="E24" s="69">
        <v>68</v>
      </c>
      <c r="F24" s="69">
        <v>63</v>
      </c>
      <c r="G24" s="38">
        <v>-7.3529411764705941</v>
      </c>
      <c r="H24" s="135">
        <v>20</v>
      </c>
      <c r="I24" s="69">
        <v>11</v>
      </c>
      <c r="J24" s="44">
        <v>-45</v>
      </c>
      <c r="K24" s="69">
        <v>81</v>
      </c>
      <c r="L24" s="69">
        <v>69</v>
      </c>
      <c r="M24" s="38">
        <v>-14.81481481481481</v>
      </c>
    </row>
    <row r="25" spans="1:13" x14ac:dyDescent="0.25">
      <c r="A25" s="17" t="s">
        <v>24</v>
      </c>
      <c r="B25" s="69">
        <v>211</v>
      </c>
      <c r="C25" s="69">
        <v>236</v>
      </c>
      <c r="D25" s="44">
        <v>11.848341232227483</v>
      </c>
      <c r="E25" s="69">
        <v>61</v>
      </c>
      <c r="F25" s="69">
        <v>55</v>
      </c>
      <c r="G25" s="38">
        <v>-9.8360655737704974</v>
      </c>
      <c r="H25" s="135">
        <v>4</v>
      </c>
      <c r="I25" s="69">
        <v>6</v>
      </c>
      <c r="J25" s="44">
        <v>50</v>
      </c>
      <c r="K25" s="69">
        <v>75</v>
      </c>
      <c r="L25" s="69">
        <v>76</v>
      </c>
      <c r="M25" s="38">
        <v>1.3333333333333286</v>
      </c>
    </row>
    <row r="26" spans="1:13" x14ac:dyDescent="0.25">
      <c r="A26" s="17" t="s">
        <v>25</v>
      </c>
      <c r="B26" s="69">
        <v>246</v>
      </c>
      <c r="C26" s="69">
        <v>229</v>
      </c>
      <c r="D26" s="44">
        <v>-6.910569105691053</v>
      </c>
      <c r="E26" s="69">
        <v>55</v>
      </c>
      <c r="F26" s="69">
        <v>51</v>
      </c>
      <c r="G26" s="38">
        <v>-7.2727272727272663</v>
      </c>
      <c r="H26" s="135">
        <v>6</v>
      </c>
      <c r="I26" s="69">
        <v>5</v>
      </c>
      <c r="J26" s="44">
        <v>-16.666666666666671</v>
      </c>
      <c r="K26" s="69">
        <v>71</v>
      </c>
      <c r="L26" s="69">
        <v>67</v>
      </c>
      <c r="M26" s="38">
        <v>-5.6338028169014081</v>
      </c>
    </row>
    <row r="27" spans="1:13" x14ac:dyDescent="0.25">
      <c r="A27" s="17" t="s">
        <v>26</v>
      </c>
      <c r="B27" s="69">
        <v>1076</v>
      </c>
      <c r="C27" s="69">
        <v>1076</v>
      </c>
      <c r="D27" s="44">
        <v>0</v>
      </c>
      <c r="E27" s="69">
        <v>153</v>
      </c>
      <c r="F27" s="69">
        <v>141</v>
      </c>
      <c r="G27" s="38">
        <v>-7.8431372549019613</v>
      </c>
      <c r="H27" s="135">
        <v>15</v>
      </c>
      <c r="I27" s="69">
        <v>26</v>
      </c>
      <c r="J27" s="44">
        <v>73.333333333333343</v>
      </c>
      <c r="K27" s="69">
        <v>187</v>
      </c>
      <c r="L27" s="69">
        <v>136</v>
      </c>
      <c r="M27" s="38">
        <v>-27.272727272727266</v>
      </c>
    </row>
    <row r="28" spans="1:13" x14ac:dyDescent="0.25">
      <c r="A28" s="17" t="s">
        <v>27</v>
      </c>
      <c r="B28" s="69">
        <v>273</v>
      </c>
      <c r="C28" s="69">
        <v>331</v>
      </c>
      <c r="D28" s="44">
        <v>21.245421245421241</v>
      </c>
      <c r="E28" s="69">
        <v>60</v>
      </c>
      <c r="F28" s="69">
        <v>55</v>
      </c>
      <c r="G28" s="38">
        <v>-8.3333333333333286</v>
      </c>
      <c r="H28" s="135">
        <v>7</v>
      </c>
      <c r="I28" s="69">
        <v>5</v>
      </c>
      <c r="J28" s="44">
        <v>-28.571428571428569</v>
      </c>
      <c r="K28" s="69">
        <v>95</v>
      </c>
      <c r="L28" s="69">
        <v>57</v>
      </c>
      <c r="M28" s="38">
        <v>-40</v>
      </c>
    </row>
    <row r="29" spans="1:13" x14ac:dyDescent="0.25">
      <c r="A29" s="17" t="s">
        <v>28</v>
      </c>
      <c r="B29" s="69">
        <v>298</v>
      </c>
      <c r="C29" s="69">
        <v>328</v>
      </c>
      <c r="D29" s="44">
        <v>10.067114093959731</v>
      </c>
      <c r="E29" s="69">
        <v>56</v>
      </c>
      <c r="F29" s="69">
        <v>42</v>
      </c>
      <c r="G29" s="38">
        <v>-25</v>
      </c>
      <c r="H29" s="135">
        <v>11</v>
      </c>
      <c r="I29" s="69">
        <v>7</v>
      </c>
      <c r="J29" s="44">
        <v>-36.363636363636367</v>
      </c>
      <c r="K29" s="69">
        <v>70</v>
      </c>
      <c r="L29" s="69">
        <v>45</v>
      </c>
      <c r="M29" s="38">
        <v>-35.714285714285708</v>
      </c>
    </row>
    <row r="30" spans="1:13" x14ac:dyDescent="0.25">
      <c r="A30" s="17" t="s">
        <v>29</v>
      </c>
      <c r="B30" s="69">
        <v>344</v>
      </c>
      <c r="C30" s="69">
        <v>370</v>
      </c>
      <c r="D30" s="44">
        <v>7.5581395348837219</v>
      </c>
      <c r="E30" s="69">
        <v>52</v>
      </c>
      <c r="F30" s="69">
        <v>61</v>
      </c>
      <c r="G30" s="38">
        <v>17.307692307692307</v>
      </c>
      <c r="H30" s="135">
        <v>8</v>
      </c>
      <c r="I30" s="69">
        <v>10</v>
      </c>
      <c r="J30" s="44">
        <v>25</v>
      </c>
      <c r="K30" s="69">
        <v>71</v>
      </c>
      <c r="L30" s="69">
        <v>66</v>
      </c>
      <c r="M30" s="38">
        <v>-7.0422535211267672</v>
      </c>
    </row>
    <row r="31" spans="1:13" x14ac:dyDescent="0.25">
      <c r="A31" s="17" t="s">
        <v>30</v>
      </c>
      <c r="B31" s="69">
        <v>241</v>
      </c>
      <c r="C31" s="69">
        <v>257</v>
      </c>
      <c r="D31" s="44">
        <v>6.6390041493775982</v>
      </c>
      <c r="E31" s="69">
        <v>51</v>
      </c>
      <c r="F31" s="69">
        <v>50</v>
      </c>
      <c r="G31" s="38">
        <v>-1.9607843137254832</v>
      </c>
      <c r="H31" s="135">
        <v>18</v>
      </c>
      <c r="I31" s="69">
        <v>15</v>
      </c>
      <c r="J31" s="44">
        <v>-16.666666666666671</v>
      </c>
      <c r="K31" s="69">
        <v>52</v>
      </c>
      <c r="L31" s="69">
        <v>48</v>
      </c>
      <c r="M31" s="38">
        <v>-7.6923076923076934</v>
      </c>
    </row>
    <row r="32" spans="1:13" ht="15.75" thickBot="1" x14ac:dyDescent="0.3">
      <c r="A32" s="17" t="s">
        <v>31</v>
      </c>
      <c r="B32" s="69">
        <v>232</v>
      </c>
      <c r="C32" s="69">
        <v>219</v>
      </c>
      <c r="D32" s="44">
        <v>-5.6034482758620641</v>
      </c>
      <c r="E32" s="69">
        <v>34</v>
      </c>
      <c r="F32" s="69">
        <v>26</v>
      </c>
      <c r="G32" s="38">
        <v>-23.529411764705884</v>
      </c>
      <c r="H32" s="135">
        <v>9</v>
      </c>
      <c r="I32" s="69">
        <v>5</v>
      </c>
      <c r="J32" s="44">
        <v>-44.444444444444443</v>
      </c>
      <c r="K32" s="69">
        <v>41</v>
      </c>
      <c r="L32" s="69">
        <v>28</v>
      </c>
      <c r="M32" s="38">
        <v>-31.707317073170728</v>
      </c>
    </row>
    <row r="33" spans="1:13" ht="15.75" thickBot="1" x14ac:dyDescent="0.3">
      <c r="A33" s="95" t="s">
        <v>32</v>
      </c>
      <c r="B33" s="155"/>
      <c r="C33" s="156"/>
      <c r="D33" s="157"/>
      <c r="E33" s="155"/>
      <c r="F33" s="155" t="s">
        <v>332</v>
      </c>
      <c r="G33" s="158"/>
      <c r="H33" s="155"/>
      <c r="I33" s="155" t="s">
        <v>332</v>
      </c>
      <c r="J33" s="157"/>
      <c r="K33" s="155"/>
      <c r="L33" s="155" t="s">
        <v>332</v>
      </c>
      <c r="M33" s="158"/>
    </row>
    <row r="34" spans="1:13" ht="15.75" thickBot="1" x14ac:dyDescent="0.3">
      <c r="A34" s="154" t="s">
        <v>33</v>
      </c>
      <c r="B34" s="159">
        <v>14273</v>
      </c>
      <c r="C34" s="159">
        <v>16250</v>
      </c>
      <c r="D34" s="160">
        <v>13.851327681636661</v>
      </c>
      <c r="E34" s="161">
        <v>2072</v>
      </c>
      <c r="F34" s="159">
        <v>2008</v>
      </c>
      <c r="G34" s="162">
        <v>-3.0888030888030897</v>
      </c>
      <c r="H34" s="161">
        <v>316</v>
      </c>
      <c r="I34" s="159">
        <v>311</v>
      </c>
      <c r="J34" s="160">
        <v>-1.5822784810126649</v>
      </c>
      <c r="K34" s="161">
        <v>2419</v>
      </c>
      <c r="L34" s="159">
        <v>2263</v>
      </c>
      <c r="M34" s="163">
        <v>-6.4489458453906536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4">
    <cfRule type="cellIs" dxfId="171" priority="8" stopIfTrue="1" operator="greaterThan">
      <formula>0</formula>
    </cfRule>
  </conditionalFormatting>
  <conditionalFormatting sqref="D7:D34">
    <cfRule type="cellIs" dxfId="170" priority="7" stopIfTrue="1" operator="lessThanOrEqual">
      <formula>0</formula>
    </cfRule>
  </conditionalFormatting>
  <conditionalFormatting sqref="G8:G34">
    <cfRule type="cellIs" dxfId="169" priority="6" stopIfTrue="1" operator="greaterThan">
      <formula>0</formula>
    </cfRule>
  </conditionalFormatting>
  <conditionalFormatting sqref="G8:G34">
    <cfRule type="cellIs" dxfId="168" priority="5" stopIfTrue="1" operator="lessThanOrEqual">
      <formula>0</formula>
    </cfRule>
  </conditionalFormatting>
  <conditionalFormatting sqref="J8:J34">
    <cfRule type="cellIs" dxfId="167" priority="4" stopIfTrue="1" operator="greaterThan">
      <formula>0</formula>
    </cfRule>
  </conditionalFormatting>
  <conditionalFormatting sqref="J8:J34">
    <cfRule type="cellIs" dxfId="166" priority="3" stopIfTrue="1" operator="lessThanOrEqual">
      <formula>0</formula>
    </cfRule>
  </conditionalFormatting>
  <conditionalFormatting sqref="M8:M34">
    <cfRule type="cellIs" dxfId="165" priority="2" stopIfTrue="1" operator="greaterThan">
      <formula>0</formula>
    </cfRule>
  </conditionalFormatting>
  <conditionalFormatting sqref="M8:M34">
    <cfRule type="cellIs" dxfId="164" priority="1" stopIfTrue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D5" sqref="D5:D14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220" t="s">
        <v>43</v>
      </c>
      <c r="B1" s="220"/>
      <c r="C1" s="220"/>
      <c r="D1" s="220"/>
      <c r="E1" s="220"/>
    </row>
    <row r="2" spans="1:5" ht="18" x14ac:dyDescent="0.25">
      <c r="A2" s="220" t="s">
        <v>333</v>
      </c>
      <c r="B2" s="220"/>
      <c r="C2" s="220"/>
      <c r="D2" s="220"/>
      <c r="E2" s="220"/>
    </row>
    <row r="3" spans="1:5" ht="15.75" thickBot="1" x14ac:dyDescent="0.3">
      <c r="A3" s="18"/>
      <c r="B3" s="18"/>
      <c r="C3" s="18"/>
      <c r="D3" s="18"/>
      <c r="E3" s="18"/>
    </row>
    <row r="4" spans="1:5" ht="57.75" customHeight="1" thickBot="1" x14ac:dyDescent="0.3">
      <c r="A4" s="74" t="s">
        <v>71</v>
      </c>
      <c r="B4" s="75" t="s">
        <v>1</v>
      </c>
      <c r="C4" s="75" t="s">
        <v>246</v>
      </c>
      <c r="D4" s="75" t="s">
        <v>72</v>
      </c>
      <c r="E4" s="76" t="s">
        <v>51</v>
      </c>
    </row>
    <row r="5" spans="1:5" ht="24.95" customHeight="1" thickBot="1" x14ac:dyDescent="0.3">
      <c r="A5" s="117" t="s">
        <v>73</v>
      </c>
      <c r="B5" s="164">
        <v>108957</v>
      </c>
      <c r="C5" s="125">
        <v>9645</v>
      </c>
      <c r="D5" s="125">
        <v>992</v>
      </c>
      <c r="E5" s="125">
        <v>13874</v>
      </c>
    </row>
    <row r="6" spans="1:5" ht="24.95" customHeight="1" thickBot="1" x14ac:dyDescent="0.3">
      <c r="A6" s="118" t="s">
        <v>74</v>
      </c>
      <c r="B6" s="165">
        <v>26721</v>
      </c>
      <c r="C6" s="84">
        <v>516</v>
      </c>
      <c r="D6" s="84">
        <v>70</v>
      </c>
      <c r="E6" s="84">
        <v>619</v>
      </c>
    </row>
    <row r="7" spans="1:5" ht="24.95" customHeight="1" thickBot="1" x14ac:dyDescent="0.3">
      <c r="A7" s="118" t="s">
        <v>75</v>
      </c>
      <c r="B7" s="165">
        <v>20997</v>
      </c>
      <c r="C7" s="84">
        <v>2317</v>
      </c>
      <c r="D7" s="84">
        <v>389</v>
      </c>
      <c r="E7" s="84">
        <v>2982</v>
      </c>
    </row>
    <row r="8" spans="1:5" ht="24.95" customHeight="1" thickBot="1" x14ac:dyDescent="0.3">
      <c r="A8" s="118" t="s">
        <v>76</v>
      </c>
      <c r="B8" s="165">
        <v>7548</v>
      </c>
      <c r="C8" s="84">
        <v>6606</v>
      </c>
      <c r="D8" s="84">
        <v>996</v>
      </c>
      <c r="E8" s="84">
        <v>6048</v>
      </c>
    </row>
    <row r="9" spans="1:5" ht="24.95" customHeight="1" thickBot="1" x14ac:dyDescent="0.3">
      <c r="A9" s="118" t="s">
        <v>77</v>
      </c>
      <c r="B9" s="165">
        <v>3419</v>
      </c>
      <c r="C9" s="84">
        <v>1657</v>
      </c>
      <c r="D9" s="84">
        <v>279</v>
      </c>
      <c r="E9" s="84">
        <v>2173</v>
      </c>
    </row>
    <row r="10" spans="1:5" ht="24.95" customHeight="1" thickBot="1" x14ac:dyDescent="0.3">
      <c r="A10" s="118" t="s">
        <v>78</v>
      </c>
      <c r="B10" s="165">
        <v>1635</v>
      </c>
      <c r="C10" s="84">
        <v>1291</v>
      </c>
      <c r="D10" s="84">
        <v>181</v>
      </c>
      <c r="E10" s="84">
        <v>1153</v>
      </c>
    </row>
    <row r="11" spans="1:5" ht="24.95" customHeight="1" thickBot="1" x14ac:dyDescent="0.3">
      <c r="A11" s="118" t="s">
        <v>79</v>
      </c>
      <c r="B11" s="165">
        <v>777</v>
      </c>
      <c r="C11" s="84">
        <v>28</v>
      </c>
      <c r="D11" s="84">
        <v>2</v>
      </c>
      <c r="E11" s="84">
        <v>37</v>
      </c>
    </row>
    <row r="12" spans="1:5" ht="24.95" customHeight="1" thickBot="1" x14ac:dyDescent="0.3">
      <c r="A12" s="118" t="s">
        <v>80</v>
      </c>
      <c r="B12" s="165">
        <v>477</v>
      </c>
      <c r="C12" s="84">
        <v>7</v>
      </c>
      <c r="D12" s="84">
        <v>1</v>
      </c>
      <c r="E12" s="84">
        <v>10</v>
      </c>
    </row>
    <row r="13" spans="1:5" ht="24.95" customHeight="1" thickBot="1" x14ac:dyDescent="0.3">
      <c r="A13" s="118" t="s">
        <v>81</v>
      </c>
      <c r="B13" s="165">
        <v>392</v>
      </c>
      <c r="C13" s="84">
        <v>360</v>
      </c>
      <c r="D13" s="84">
        <v>12</v>
      </c>
      <c r="E13" s="84">
        <v>363</v>
      </c>
    </row>
    <row r="14" spans="1:5" ht="24.95" customHeight="1" thickBot="1" x14ac:dyDescent="0.3">
      <c r="A14" s="118" t="s">
        <v>82</v>
      </c>
      <c r="B14" s="165">
        <v>49</v>
      </c>
      <c r="C14" s="84">
        <v>29</v>
      </c>
      <c r="D14" s="84">
        <v>4</v>
      </c>
      <c r="E14" s="84">
        <v>37</v>
      </c>
    </row>
    <row r="15" spans="1:5" ht="33.75" customHeight="1" thickBot="1" x14ac:dyDescent="0.3">
      <c r="A15" s="166" t="s">
        <v>319</v>
      </c>
      <c r="B15" s="167">
        <v>170972</v>
      </c>
      <c r="C15" s="168">
        <v>22456</v>
      </c>
      <c r="D15" s="169">
        <v>2926</v>
      </c>
      <c r="E15" s="168">
        <v>27296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J10" sqref="J10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220" t="s">
        <v>70</v>
      </c>
      <c r="B1" s="220"/>
      <c r="C1" s="220"/>
      <c r="D1" s="220"/>
      <c r="E1" s="220"/>
    </row>
    <row r="2" spans="1:5" ht="18" x14ac:dyDescent="0.25">
      <c r="A2" s="220" t="s">
        <v>333</v>
      </c>
      <c r="B2" s="220"/>
      <c r="C2" s="220"/>
      <c r="D2" s="220"/>
      <c r="E2" s="220"/>
    </row>
    <row r="3" spans="1:5" ht="15.75" thickBot="1" x14ac:dyDescent="0.3"/>
    <row r="4" spans="1:5" ht="24" customHeight="1" x14ac:dyDescent="0.25">
      <c r="A4" s="221" t="s">
        <v>48</v>
      </c>
      <c r="B4" s="223" t="s">
        <v>49</v>
      </c>
      <c r="C4" s="223" t="s">
        <v>246</v>
      </c>
      <c r="D4" s="223"/>
      <c r="E4" s="225"/>
    </row>
    <row r="5" spans="1:5" ht="32.25" customHeight="1" thickBot="1" x14ac:dyDescent="0.3">
      <c r="A5" s="222"/>
      <c r="B5" s="224"/>
      <c r="C5" s="52" t="s">
        <v>1</v>
      </c>
      <c r="D5" s="52" t="s">
        <v>50</v>
      </c>
      <c r="E5" s="53" t="s">
        <v>51</v>
      </c>
    </row>
    <row r="6" spans="1:5" ht="35.1" customHeight="1" thickBot="1" x14ac:dyDescent="0.3">
      <c r="A6" s="62" t="s">
        <v>52</v>
      </c>
      <c r="B6" s="170">
        <v>70969</v>
      </c>
      <c r="C6" s="171">
        <v>4655</v>
      </c>
      <c r="D6" s="172">
        <v>397</v>
      </c>
      <c r="E6" s="171">
        <v>5636</v>
      </c>
    </row>
    <row r="7" spans="1:5" ht="35.1" customHeight="1" thickBot="1" x14ac:dyDescent="0.3">
      <c r="A7" s="54" t="s">
        <v>53</v>
      </c>
      <c r="B7" s="173">
        <v>38858</v>
      </c>
      <c r="C7" s="174">
        <v>8609</v>
      </c>
      <c r="D7" s="175">
        <v>1458</v>
      </c>
      <c r="E7" s="176">
        <v>10633</v>
      </c>
    </row>
    <row r="8" spans="1:5" ht="35.1" customHeight="1" thickBot="1" x14ac:dyDescent="0.3">
      <c r="A8" s="54" t="s">
        <v>54</v>
      </c>
      <c r="B8" s="173">
        <v>30168</v>
      </c>
      <c r="C8" s="174">
        <v>1359</v>
      </c>
      <c r="D8" s="174">
        <v>73</v>
      </c>
      <c r="E8" s="174">
        <v>1685</v>
      </c>
    </row>
    <row r="9" spans="1:5" ht="35.1" customHeight="1" thickBot="1" x14ac:dyDescent="0.3">
      <c r="A9" s="54" t="s">
        <v>55</v>
      </c>
      <c r="B9" s="173">
        <v>11257</v>
      </c>
      <c r="C9" s="174">
        <v>1980</v>
      </c>
      <c r="D9" s="174">
        <v>84</v>
      </c>
      <c r="E9" s="174">
        <v>2686</v>
      </c>
    </row>
    <row r="10" spans="1:5" ht="35.1" customHeight="1" thickBot="1" x14ac:dyDescent="0.3">
      <c r="A10" s="54" t="s">
        <v>232</v>
      </c>
      <c r="B10" s="175">
        <v>4570</v>
      </c>
      <c r="C10" s="174">
        <v>789</v>
      </c>
      <c r="D10" s="174">
        <v>104</v>
      </c>
      <c r="E10" s="174">
        <v>1010</v>
      </c>
    </row>
    <row r="11" spans="1:5" ht="35.1" customHeight="1" thickBot="1" x14ac:dyDescent="0.3">
      <c r="A11" s="54" t="s">
        <v>58</v>
      </c>
      <c r="B11" s="175">
        <v>2023</v>
      </c>
      <c r="C11" s="174">
        <v>519</v>
      </c>
      <c r="D11" s="174">
        <v>143</v>
      </c>
      <c r="E11" s="174">
        <v>633</v>
      </c>
    </row>
    <row r="12" spans="1:5" ht="35.1" customHeight="1" thickBot="1" x14ac:dyDescent="0.3">
      <c r="A12" s="54" t="s">
        <v>59</v>
      </c>
      <c r="B12" s="175">
        <v>1854</v>
      </c>
      <c r="C12" s="174">
        <v>235</v>
      </c>
      <c r="D12" s="174">
        <v>20</v>
      </c>
      <c r="E12" s="174">
        <v>310</v>
      </c>
    </row>
    <row r="13" spans="1:5" ht="35.1" customHeight="1" thickBot="1" x14ac:dyDescent="0.3">
      <c r="A13" s="54" t="s">
        <v>56</v>
      </c>
      <c r="B13" s="175">
        <v>1803</v>
      </c>
      <c r="C13" s="174">
        <v>1601</v>
      </c>
      <c r="D13" s="174">
        <v>109</v>
      </c>
      <c r="E13" s="174">
        <v>1591</v>
      </c>
    </row>
    <row r="14" spans="1:5" ht="35.1" customHeight="1" thickBot="1" x14ac:dyDescent="0.3">
      <c r="A14" s="54" t="s">
        <v>57</v>
      </c>
      <c r="B14" s="175">
        <v>1580</v>
      </c>
      <c r="C14" s="174">
        <v>528</v>
      </c>
      <c r="D14" s="174">
        <v>150</v>
      </c>
      <c r="E14" s="174">
        <v>849</v>
      </c>
    </row>
    <row r="15" spans="1:5" ht="35.1" customHeight="1" thickBot="1" x14ac:dyDescent="0.3">
      <c r="A15" s="54" t="s">
        <v>60</v>
      </c>
      <c r="B15" s="175">
        <v>1539</v>
      </c>
      <c r="C15" s="174">
        <v>56</v>
      </c>
      <c r="D15" s="174">
        <v>14</v>
      </c>
      <c r="E15" s="174">
        <v>48</v>
      </c>
    </row>
    <row r="16" spans="1:5" ht="35.1" customHeight="1" thickBot="1" x14ac:dyDescent="0.3">
      <c r="A16" s="54" t="s">
        <v>226</v>
      </c>
      <c r="B16" s="175">
        <v>1399</v>
      </c>
      <c r="C16" s="174">
        <v>241</v>
      </c>
      <c r="D16" s="174">
        <v>9</v>
      </c>
      <c r="E16" s="174">
        <v>344</v>
      </c>
    </row>
    <row r="17" spans="1:5" ht="35.1" customHeight="1" thickBot="1" x14ac:dyDescent="0.3">
      <c r="A17" s="54" t="s">
        <v>61</v>
      </c>
      <c r="B17" s="175">
        <v>1209</v>
      </c>
      <c r="C17" s="174">
        <v>242</v>
      </c>
      <c r="D17" s="174">
        <v>39</v>
      </c>
      <c r="E17" s="174">
        <v>378</v>
      </c>
    </row>
    <row r="18" spans="1:5" ht="35.1" customHeight="1" thickBot="1" x14ac:dyDescent="0.3">
      <c r="A18" s="54" t="s">
        <v>225</v>
      </c>
      <c r="B18" s="175">
        <v>858</v>
      </c>
      <c r="C18" s="174">
        <v>776</v>
      </c>
      <c r="D18" s="174">
        <v>168</v>
      </c>
      <c r="E18" s="174">
        <v>675</v>
      </c>
    </row>
    <row r="19" spans="1:5" ht="35.1" customHeight="1" thickBot="1" x14ac:dyDescent="0.3">
      <c r="A19" s="54" t="s">
        <v>62</v>
      </c>
      <c r="B19" s="175">
        <v>756</v>
      </c>
      <c r="C19" s="174">
        <v>14</v>
      </c>
      <c r="D19" s="175">
        <v>1</v>
      </c>
      <c r="E19" s="174">
        <v>16</v>
      </c>
    </row>
    <row r="20" spans="1:5" ht="35.1" customHeight="1" thickBot="1" x14ac:dyDescent="0.3">
      <c r="A20" s="54" t="s">
        <v>223</v>
      </c>
      <c r="B20" s="175">
        <v>485</v>
      </c>
      <c r="C20" s="174">
        <v>383</v>
      </c>
      <c r="D20" s="174">
        <v>84</v>
      </c>
      <c r="E20" s="174">
        <v>314</v>
      </c>
    </row>
    <row r="21" spans="1:5" ht="35.1" customHeight="1" thickBot="1" x14ac:dyDescent="0.3">
      <c r="A21" s="54" t="s">
        <v>227</v>
      </c>
      <c r="B21" s="175">
        <v>455</v>
      </c>
      <c r="C21" s="174">
        <v>55</v>
      </c>
      <c r="D21" s="174">
        <v>10</v>
      </c>
      <c r="E21" s="174">
        <v>76</v>
      </c>
    </row>
    <row r="22" spans="1:5" ht="35.1" customHeight="1" thickBot="1" x14ac:dyDescent="0.3">
      <c r="A22" s="54" t="s">
        <v>63</v>
      </c>
      <c r="B22" s="175">
        <v>279</v>
      </c>
      <c r="C22" s="174">
        <v>7</v>
      </c>
      <c r="D22" s="174">
        <v>1</v>
      </c>
      <c r="E22" s="174">
        <v>9</v>
      </c>
    </row>
    <row r="23" spans="1:5" ht="35.1" customHeight="1" thickBot="1" x14ac:dyDescent="0.3">
      <c r="A23" s="54" t="s">
        <v>224</v>
      </c>
      <c r="B23" s="175">
        <v>169</v>
      </c>
      <c r="C23" s="174">
        <v>76</v>
      </c>
      <c r="D23" s="174">
        <v>11</v>
      </c>
      <c r="E23" s="174">
        <v>103</v>
      </c>
    </row>
    <row r="24" spans="1:5" ht="35.1" customHeight="1" thickBot="1" x14ac:dyDescent="0.3">
      <c r="A24" s="54" t="s">
        <v>66</v>
      </c>
      <c r="B24" s="175">
        <v>128</v>
      </c>
      <c r="C24" s="174">
        <v>87</v>
      </c>
      <c r="D24" s="175">
        <v>9</v>
      </c>
      <c r="E24" s="174">
        <v>81</v>
      </c>
    </row>
    <row r="25" spans="1:5" ht="35.1" customHeight="1" thickBot="1" x14ac:dyDescent="0.3">
      <c r="A25" s="54" t="s">
        <v>64</v>
      </c>
      <c r="B25" s="175">
        <v>127</v>
      </c>
      <c r="C25" s="174">
        <v>34</v>
      </c>
      <c r="D25" s="174">
        <v>11</v>
      </c>
      <c r="E25" s="174">
        <v>28</v>
      </c>
    </row>
    <row r="26" spans="1:5" ht="35.1" customHeight="1" thickBot="1" x14ac:dyDescent="0.3">
      <c r="A26" s="54" t="s">
        <v>65</v>
      </c>
      <c r="B26" s="175">
        <v>106</v>
      </c>
      <c r="C26" s="174">
        <v>70</v>
      </c>
      <c r="D26" s="175">
        <v>7</v>
      </c>
      <c r="E26" s="174">
        <v>67</v>
      </c>
    </row>
    <row r="27" spans="1:5" ht="36.75" customHeight="1" thickBot="1" x14ac:dyDescent="0.3">
      <c r="A27" s="54" t="s">
        <v>228</v>
      </c>
      <c r="B27" s="175">
        <v>84</v>
      </c>
      <c r="C27" s="174">
        <v>62</v>
      </c>
      <c r="D27" s="174">
        <v>9</v>
      </c>
      <c r="E27" s="174">
        <v>54</v>
      </c>
    </row>
    <row r="28" spans="1:5" ht="35.1" customHeight="1" thickBot="1" x14ac:dyDescent="0.3">
      <c r="A28" s="54" t="s">
        <v>233</v>
      </c>
      <c r="B28" s="175">
        <v>75</v>
      </c>
      <c r="C28" s="174">
        <v>55</v>
      </c>
      <c r="D28" s="174">
        <v>13</v>
      </c>
      <c r="E28" s="174">
        <v>42</v>
      </c>
    </row>
    <row r="29" spans="1:5" ht="35.1" customHeight="1" thickBot="1" x14ac:dyDescent="0.3">
      <c r="A29" s="54" t="s">
        <v>68</v>
      </c>
      <c r="B29" s="175">
        <v>72</v>
      </c>
      <c r="C29" s="174">
        <v>6</v>
      </c>
      <c r="D29" s="175">
        <v>1</v>
      </c>
      <c r="E29" s="174">
        <v>8</v>
      </c>
    </row>
    <row r="30" spans="1:5" ht="35.1" customHeight="1" thickBot="1" x14ac:dyDescent="0.3">
      <c r="A30" s="54" t="s">
        <v>230</v>
      </c>
      <c r="B30" s="175">
        <v>49</v>
      </c>
      <c r="C30" s="174">
        <v>3</v>
      </c>
      <c r="D30" s="85"/>
      <c r="E30" s="175">
        <v>4</v>
      </c>
    </row>
    <row r="31" spans="1:5" ht="35.1" customHeight="1" thickBot="1" x14ac:dyDescent="0.3">
      <c r="A31" s="54" t="s">
        <v>69</v>
      </c>
      <c r="B31" s="175">
        <v>46</v>
      </c>
      <c r="C31" s="174">
        <v>6</v>
      </c>
      <c r="D31" s="85"/>
      <c r="E31" s="174">
        <v>7</v>
      </c>
    </row>
    <row r="32" spans="1:5" ht="35.1" customHeight="1" thickBot="1" x14ac:dyDescent="0.3">
      <c r="A32" s="54" t="s">
        <v>229</v>
      </c>
      <c r="B32" s="175">
        <v>36</v>
      </c>
      <c r="C32" s="174">
        <v>5</v>
      </c>
      <c r="D32" s="175">
        <v>1</v>
      </c>
      <c r="E32" s="174">
        <v>6</v>
      </c>
    </row>
    <row r="33" spans="1:5" ht="26.25" thickBot="1" x14ac:dyDescent="0.3">
      <c r="A33" s="54" t="s">
        <v>67</v>
      </c>
      <c r="B33" s="175">
        <v>18</v>
      </c>
      <c r="C33" s="175">
        <v>3</v>
      </c>
      <c r="D33" s="84"/>
      <c r="E33" s="175">
        <v>3</v>
      </c>
    </row>
    <row r="34" spans="1:5" ht="19.5" customHeight="1" thickBot="1" x14ac:dyDescent="0.3">
      <c r="A34" s="177" t="s">
        <v>329</v>
      </c>
      <c r="B34" s="178">
        <v>170972</v>
      </c>
      <c r="C34" s="178">
        <v>22456</v>
      </c>
      <c r="D34" s="179">
        <v>2926</v>
      </c>
      <c r="E34" s="178">
        <v>27296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F24" sqref="F24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220" t="s">
        <v>44</v>
      </c>
      <c r="B1" s="220"/>
      <c r="C1" s="220"/>
      <c r="D1" s="220"/>
      <c r="E1" s="220"/>
      <c r="F1" s="220"/>
      <c r="G1" s="231"/>
    </row>
    <row r="2" spans="1:7" ht="18" x14ac:dyDescent="0.25">
      <c r="A2" s="220" t="s">
        <v>333</v>
      </c>
      <c r="B2" s="220"/>
      <c r="C2" s="220"/>
      <c r="D2" s="220"/>
      <c r="E2" s="220"/>
      <c r="F2" s="220"/>
      <c r="G2" s="231"/>
    </row>
    <row r="4" spans="1:7" x14ac:dyDescent="0.25">
      <c r="A4" s="226" t="s">
        <v>46</v>
      </c>
      <c r="B4" s="228" t="s">
        <v>1</v>
      </c>
      <c r="C4" s="228"/>
      <c r="D4" s="229"/>
      <c r="E4" s="228" t="s">
        <v>247</v>
      </c>
      <c r="F4" s="228"/>
      <c r="G4" s="230"/>
    </row>
    <row r="5" spans="1:7" x14ac:dyDescent="0.25">
      <c r="A5" s="226"/>
      <c r="B5" s="228"/>
      <c r="C5" s="228"/>
      <c r="D5" s="229"/>
      <c r="E5" s="228"/>
      <c r="F5" s="228"/>
      <c r="G5" s="230"/>
    </row>
    <row r="6" spans="1:7" ht="28.5" customHeight="1" x14ac:dyDescent="0.25">
      <c r="A6" s="227"/>
      <c r="B6" s="180" t="s">
        <v>35</v>
      </c>
      <c r="C6" s="181">
        <v>2021</v>
      </c>
      <c r="D6" s="98" t="s">
        <v>5</v>
      </c>
      <c r="E6" s="180" t="s">
        <v>35</v>
      </c>
      <c r="F6" s="181" t="s">
        <v>264</v>
      </c>
      <c r="G6" s="182" t="s">
        <v>5</v>
      </c>
    </row>
    <row r="7" spans="1:7" ht="24.95" customHeight="1" x14ac:dyDescent="0.25">
      <c r="A7" s="137" t="s">
        <v>36</v>
      </c>
      <c r="B7" s="187">
        <v>21450</v>
      </c>
      <c r="C7" s="188">
        <v>24107</v>
      </c>
      <c r="D7" s="63">
        <f>C7*100/B7-100</f>
        <v>12.386946386946391</v>
      </c>
      <c r="E7" s="187">
        <v>3265</v>
      </c>
      <c r="F7" s="187">
        <v>3108</v>
      </c>
      <c r="G7" s="63">
        <f>Таблица145[[#This Row],[2021]]*100/Таблица145[[#This Row],[2020]]-100</f>
        <v>-4.8085758039816255</v>
      </c>
    </row>
    <row r="8" spans="1:7" ht="24.95" customHeight="1" x14ac:dyDescent="0.25">
      <c r="A8" s="137" t="s">
        <v>37</v>
      </c>
      <c r="B8" s="187">
        <v>22432</v>
      </c>
      <c r="C8" s="188">
        <v>25590</v>
      </c>
      <c r="D8" s="63">
        <f t="shared" ref="D8:D14" si="0">C8*100/B8-100</f>
        <v>14.078102710413688</v>
      </c>
      <c r="E8" s="187">
        <v>3271</v>
      </c>
      <c r="F8" s="187">
        <v>3085</v>
      </c>
      <c r="G8" s="63">
        <f>Таблица145[[#This Row],[2021]]*100/Таблица145[[#This Row],[2020]]-100</f>
        <v>-5.68633445429532</v>
      </c>
    </row>
    <row r="9" spans="1:7" ht="24.95" customHeight="1" x14ac:dyDescent="0.25">
      <c r="A9" s="137" t="s">
        <v>38</v>
      </c>
      <c r="B9" s="187">
        <v>22860</v>
      </c>
      <c r="C9" s="188">
        <v>25176</v>
      </c>
      <c r="D9" s="63">
        <f t="shared" si="0"/>
        <v>10.131233595800524</v>
      </c>
      <c r="E9" s="187">
        <v>3369</v>
      </c>
      <c r="F9" s="187">
        <v>3085</v>
      </c>
      <c r="G9" s="63">
        <f>Таблица145[[#This Row],[2021]]*100/Таблица145[[#This Row],[2020]]-100</f>
        <v>-8.4298011279311424</v>
      </c>
    </row>
    <row r="10" spans="1:7" ht="24.95" customHeight="1" x14ac:dyDescent="0.25">
      <c r="A10" s="137" t="s">
        <v>39</v>
      </c>
      <c r="B10" s="187">
        <v>22449</v>
      </c>
      <c r="C10" s="188">
        <v>25210</v>
      </c>
      <c r="D10" s="63">
        <f t="shared" si="0"/>
        <v>12.298988819101069</v>
      </c>
      <c r="E10" s="187">
        <v>3363</v>
      </c>
      <c r="F10" s="187">
        <v>2983</v>
      </c>
      <c r="G10" s="63">
        <f>Таблица145[[#This Row],[2021]]*100/Таблица145[[#This Row],[2020]]-100</f>
        <v>-11.299435028248581</v>
      </c>
    </row>
    <row r="11" spans="1:7" ht="24.95" customHeight="1" x14ac:dyDescent="0.25">
      <c r="A11" s="137" t="s">
        <v>40</v>
      </c>
      <c r="B11" s="187">
        <v>24749</v>
      </c>
      <c r="C11" s="188">
        <v>28505</v>
      </c>
      <c r="D11" s="63">
        <f t="shared" si="0"/>
        <v>15.176370762455051</v>
      </c>
      <c r="E11" s="187">
        <v>3757</v>
      </c>
      <c r="F11" s="187">
        <v>3497</v>
      </c>
      <c r="G11" s="63">
        <f>Таблица145[[#This Row],[2021]]*100/Таблица145[[#This Row],[2020]]-100</f>
        <v>-6.9204152249134978</v>
      </c>
    </row>
    <row r="12" spans="1:7" ht="24.95" customHeight="1" x14ac:dyDescent="0.25">
      <c r="A12" s="137" t="s">
        <v>41</v>
      </c>
      <c r="B12" s="187">
        <v>19973</v>
      </c>
      <c r="C12" s="188">
        <v>23480</v>
      </c>
      <c r="D12" s="63">
        <f t="shared" si="0"/>
        <v>17.558704250738501</v>
      </c>
      <c r="E12" s="187">
        <v>3618</v>
      </c>
      <c r="F12" s="187">
        <v>3464</v>
      </c>
      <c r="G12" s="63">
        <f>Таблица145[[#This Row],[2021]]*100/Таблица145[[#This Row],[2020]]-100</f>
        <v>-4.2564953012714142</v>
      </c>
    </row>
    <row r="13" spans="1:7" ht="24.95" customHeight="1" x14ac:dyDescent="0.25">
      <c r="A13" s="137" t="s">
        <v>42</v>
      </c>
      <c r="B13" s="187">
        <v>16354</v>
      </c>
      <c r="C13" s="188">
        <v>18904</v>
      </c>
      <c r="D13" s="63">
        <f t="shared" si="0"/>
        <v>15.592515592515596</v>
      </c>
      <c r="E13" s="187">
        <v>3271</v>
      </c>
      <c r="F13" s="187">
        <v>3234</v>
      </c>
      <c r="G13" s="63">
        <f>Таблица145[[#This Row],[2021]]*100/Таблица145[[#This Row],[2020]]-100</f>
        <v>-1.1311525527361681</v>
      </c>
    </row>
    <row r="14" spans="1:7" ht="24.95" customHeight="1" x14ac:dyDescent="0.25">
      <c r="A14" s="183" t="s">
        <v>33</v>
      </c>
      <c r="B14" s="184">
        <v>150267</v>
      </c>
      <c r="C14" s="184">
        <v>170972</v>
      </c>
      <c r="D14" s="186">
        <f t="shared" si="0"/>
        <v>13.77880705677228</v>
      </c>
      <c r="E14" s="184">
        <v>23914</v>
      </c>
      <c r="F14" s="184">
        <v>22456</v>
      </c>
      <c r="G14" s="186">
        <f>Таблица145[[#This Row],[2021]]*100/Таблица145[[#This Row],[2020]]-100</f>
        <v>-6.0968470352095068</v>
      </c>
    </row>
  </sheetData>
  <mergeCells count="5">
    <mergeCell ref="A4:A6"/>
    <mergeCell ref="B4:D5"/>
    <mergeCell ref="E4:G5"/>
    <mergeCell ref="A1:G1"/>
    <mergeCell ref="A2:G2"/>
  </mergeCells>
  <hyperlinks>
    <hyperlink ref="F7" r:id="rId1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1')" xr:uid="{28E89C96-6960-4E61-BF2D-7725FB6E939B}"/>
    <hyperlink ref="F8" r:id="rId2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2')" xr:uid="{DB4A9199-9BC8-4A31-BC2F-624BB8A27DDE}"/>
    <hyperlink ref="F9" r:id="rId3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3')" xr:uid="{E9FF8E47-855C-4D64-B8D3-8A8742E5854F}"/>
    <hyperlink ref="F10" r:id="rId4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4')" xr:uid="{96F634A2-A34D-4469-A29C-61113DF1BC29}"/>
    <hyperlink ref="F11" r:id="rId5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5')" xr:uid="{FDF67136-78B5-48DF-BAE0-ABA9598B3258}"/>
    <hyperlink ref="F12" r:id="rId6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6')" xr:uid="{709C4FF0-BD39-4E0C-ABD7-643C1E8BCF85}"/>
    <hyperlink ref="F13" r:id="rId7" display="../../../../../../../armor/pub/qform/d.php%3fdbname=EDTP&amp;sql=ID IN(select ID from dtp.i_dtp d where udln is null and dt between to_date('01.01.2021 00:00:00','DD.MM.YYYY HH24:MI:SS') and to_date('30.11.2021 23:59:59','DD.MM.YYYY HH24:MI:SS')%0d%0aand exists(select 0 from dtp.i_dtp_pers where udln is null and injur not like '0%25' and d.id = dtp_link) and dtdd like '7')" xr:uid="{0EB786E8-6ACE-4ED3-B3E3-61D5056BA720}"/>
  </hyperlinks>
  <pageMargins left="0.7" right="0.7" top="0.75" bottom="0.75" header="0.3" footer="0.3"/>
  <pageSetup paperSize="9" orientation="portrait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workbookViewId="0">
      <selection activeCell="N18" sqref="N18"/>
    </sheetView>
  </sheetViews>
  <sheetFormatPr defaultRowHeight="15" x14ac:dyDescent="0.25"/>
  <cols>
    <col min="1" max="1" width="15.85546875" customWidth="1"/>
    <col min="2" max="2" width="17.5703125" customWidth="1"/>
    <col min="3" max="3" width="16.85546875" customWidth="1"/>
    <col min="4" max="4" width="13.7109375" customWidth="1"/>
    <col min="5" max="5" width="16.7109375" customWidth="1"/>
    <col min="6" max="6" width="18.85546875" customWidth="1"/>
    <col min="7" max="7" width="16.140625" customWidth="1"/>
  </cols>
  <sheetData>
    <row r="1" spans="1:7" ht="18" x14ac:dyDescent="0.25">
      <c r="A1" s="220" t="s">
        <v>45</v>
      </c>
      <c r="B1" s="220"/>
      <c r="C1" s="220"/>
      <c r="D1" s="220"/>
      <c r="E1" s="220"/>
      <c r="F1" s="220"/>
      <c r="G1" s="231"/>
    </row>
    <row r="2" spans="1:7" ht="18" x14ac:dyDescent="0.25">
      <c r="A2" s="220" t="s">
        <v>333</v>
      </c>
      <c r="B2" s="220"/>
      <c r="C2" s="220"/>
      <c r="D2" s="220"/>
      <c r="E2" s="220"/>
      <c r="F2" s="220"/>
      <c r="G2" s="231"/>
    </row>
    <row r="4" spans="1:7" x14ac:dyDescent="0.25">
      <c r="A4" s="226" t="s">
        <v>47</v>
      </c>
      <c r="B4" s="232" t="s">
        <v>1</v>
      </c>
      <c r="C4" s="232"/>
      <c r="D4" s="233"/>
      <c r="E4" s="232" t="s">
        <v>247</v>
      </c>
      <c r="F4" s="232"/>
      <c r="G4" s="234"/>
    </row>
    <row r="5" spans="1:7" x14ac:dyDescent="0.25">
      <c r="A5" s="226"/>
      <c r="B5" s="232"/>
      <c r="C5" s="232"/>
      <c r="D5" s="233"/>
      <c r="E5" s="232"/>
      <c r="F5" s="232"/>
      <c r="G5" s="234"/>
    </row>
    <row r="6" spans="1:7" ht="20.25" customHeight="1" x14ac:dyDescent="0.25">
      <c r="A6" s="226"/>
      <c r="B6" s="189" t="s">
        <v>35</v>
      </c>
      <c r="C6" s="190">
        <v>2021</v>
      </c>
      <c r="D6" s="191" t="s">
        <v>5</v>
      </c>
      <c r="E6" s="189" t="s">
        <v>35</v>
      </c>
      <c r="F6" s="190" t="s">
        <v>264</v>
      </c>
      <c r="G6" s="192" t="s">
        <v>5</v>
      </c>
    </row>
    <row r="7" spans="1:7" ht="20.100000000000001" customHeight="1" x14ac:dyDescent="0.25">
      <c r="A7" s="193">
        <v>0</v>
      </c>
      <c r="B7" s="138">
        <v>2201</v>
      </c>
      <c r="C7" s="124">
        <v>2407</v>
      </c>
      <c r="D7" s="63">
        <f>C7*100/B7-100</f>
        <v>9.359382099045888</v>
      </c>
      <c r="E7" s="194">
        <v>551</v>
      </c>
      <c r="F7" s="194">
        <v>537</v>
      </c>
      <c r="G7" s="63">
        <f>F7*100/E7-100</f>
        <v>-2.5408348457350343</v>
      </c>
    </row>
    <row r="8" spans="1:7" ht="20.100000000000001" customHeight="1" x14ac:dyDescent="0.25">
      <c r="A8" s="193">
        <v>1</v>
      </c>
      <c r="B8" s="138">
        <v>1750</v>
      </c>
      <c r="C8" s="124">
        <v>1866</v>
      </c>
      <c r="D8" s="63">
        <f t="shared" ref="D8:D31" si="0">C8*100/B8-100</f>
        <v>6.6285714285714334</v>
      </c>
      <c r="E8" s="194">
        <v>434</v>
      </c>
      <c r="F8" s="194">
        <v>409</v>
      </c>
      <c r="G8" s="63">
        <f t="shared" ref="G8:G31" si="1">F8*100/E8-100</f>
        <v>-5.7603686635944769</v>
      </c>
    </row>
    <row r="9" spans="1:7" ht="20.100000000000001" customHeight="1" x14ac:dyDescent="0.25">
      <c r="A9" s="193">
        <v>2</v>
      </c>
      <c r="B9" s="138">
        <v>1307</v>
      </c>
      <c r="C9" s="124">
        <v>1427</v>
      </c>
      <c r="D9" s="63">
        <f t="shared" si="0"/>
        <v>9.1813312930374877</v>
      </c>
      <c r="E9" s="194">
        <v>336</v>
      </c>
      <c r="F9" s="194">
        <v>341</v>
      </c>
      <c r="G9" s="63">
        <f t="shared" si="1"/>
        <v>1.4880952380952408</v>
      </c>
    </row>
    <row r="10" spans="1:7" ht="20.100000000000001" customHeight="1" x14ac:dyDescent="0.25">
      <c r="A10" s="193">
        <v>3</v>
      </c>
      <c r="B10" s="138">
        <v>1152</v>
      </c>
      <c r="C10" s="124">
        <v>1206</v>
      </c>
      <c r="D10" s="63">
        <f t="shared" si="0"/>
        <v>4.6875</v>
      </c>
      <c r="E10" s="194">
        <v>281</v>
      </c>
      <c r="F10" s="194">
        <v>263</v>
      </c>
      <c r="G10" s="63">
        <f t="shared" si="1"/>
        <v>-6.405693950177934</v>
      </c>
    </row>
    <row r="11" spans="1:7" ht="20.100000000000001" customHeight="1" x14ac:dyDescent="0.25">
      <c r="A11" s="193">
        <v>4</v>
      </c>
      <c r="B11" s="138">
        <v>942</v>
      </c>
      <c r="C11" s="124">
        <v>1093</v>
      </c>
      <c r="D11" s="63">
        <f t="shared" si="0"/>
        <v>16.029723991507424</v>
      </c>
      <c r="E11" s="194">
        <v>238</v>
      </c>
      <c r="F11" s="194">
        <v>245</v>
      </c>
      <c r="G11" s="63">
        <f t="shared" si="1"/>
        <v>2.941176470588232</v>
      </c>
    </row>
    <row r="12" spans="1:7" ht="20.100000000000001" customHeight="1" x14ac:dyDescent="0.25">
      <c r="A12" s="193">
        <v>5</v>
      </c>
      <c r="B12" s="138">
        <v>1077</v>
      </c>
      <c r="C12" s="124">
        <v>1141</v>
      </c>
      <c r="D12" s="63">
        <f t="shared" si="0"/>
        <v>5.9424326833797636</v>
      </c>
      <c r="E12" s="194">
        <v>273</v>
      </c>
      <c r="F12" s="194">
        <v>251</v>
      </c>
      <c r="G12" s="63">
        <f t="shared" si="1"/>
        <v>-8.0586080586080584</v>
      </c>
    </row>
    <row r="13" spans="1:7" ht="20.100000000000001" customHeight="1" x14ac:dyDescent="0.25">
      <c r="A13" s="193">
        <v>6</v>
      </c>
      <c r="B13" s="138">
        <v>1665</v>
      </c>
      <c r="C13" s="124">
        <v>1967</v>
      </c>
      <c r="D13" s="63">
        <f t="shared" si="0"/>
        <v>18.138138138138132</v>
      </c>
      <c r="E13" s="194">
        <v>424</v>
      </c>
      <c r="F13" s="194">
        <v>391</v>
      </c>
      <c r="G13" s="63">
        <f t="shared" si="1"/>
        <v>-7.7830188679245254</v>
      </c>
    </row>
    <row r="14" spans="1:7" ht="20.100000000000001" customHeight="1" x14ac:dyDescent="0.25">
      <c r="A14" s="193">
        <v>7</v>
      </c>
      <c r="B14" s="138">
        <v>4258</v>
      </c>
      <c r="C14" s="124">
        <v>5063</v>
      </c>
      <c r="D14" s="63">
        <f t="shared" si="0"/>
        <v>18.905589478628471</v>
      </c>
      <c r="E14" s="194">
        <v>799</v>
      </c>
      <c r="F14" s="194">
        <v>714</v>
      </c>
      <c r="G14" s="63">
        <f t="shared" si="1"/>
        <v>-10.638297872340431</v>
      </c>
    </row>
    <row r="15" spans="1:7" ht="20.100000000000001" customHeight="1" x14ac:dyDescent="0.25">
      <c r="A15" s="193">
        <v>8</v>
      </c>
      <c r="B15" s="138">
        <v>8063</v>
      </c>
      <c r="C15" s="124">
        <v>9329</v>
      </c>
      <c r="D15" s="63">
        <f t="shared" si="0"/>
        <v>15.701351854148584</v>
      </c>
      <c r="E15" s="194">
        <v>1111</v>
      </c>
      <c r="F15" s="194">
        <v>1049</v>
      </c>
      <c r="G15" s="63">
        <f t="shared" si="1"/>
        <v>-5.5805580558055823</v>
      </c>
    </row>
    <row r="16" spans="1:7" ht="20.100000000000001" customHeight="1" x14ac:dyDescent="0.25">
      <c r="A16" s="193">
        <v>9</v>
      </c>
      <c r="B16" s="138">
        <v>8589</v>
      </c>
      <c r="C16" s="124">
        <v>9905</v>
      </c>
      <c r="D16" s="63">
        <f t="shared" si="0"/>
        <v>15.321923390383049</v>
      </c>
      <c r="E16" s="194">
        <v>1074</v>
      </c>
      <c r="F16" s="194">
        <v>1019</v>
      </c>
      <c r="G16" s="63">
        <f t="shared" si="1"/>
        <v>-5.1210428305400342</v>
      </c>
    </row>
    <row r="17" spans="1:7" ht="20.100000000000001" customHeight="1" x14ac:dyDescent="0.25">
      <c r="A17" s="193">
        <v>10</v>
      </c>
      <c r="B17" s="138">
        <v>9158</v>
      </c>
      <c r="C17" s="124">
        <v>10774</v>
      </c>
      <c r="D17" s="63">
        <f t="shared" si="0"/>
        <v>17.645774186503601</v>
      </c>
      <c r="E17" s="194">
        <v>1109</v>
      </c>
      <c r="F17" s="194">
        <v>1045</v>
      </c>
      <c r="G17" s="63">
        <f t="shared" si="1"/>
        <v>-5.7709648331830437</v>
      </c>
    </row>
    <row r="18" spans="1:7" ht="20.100000000000001" customHeight="1" x14ac:dyDescent="0.25">
      <c r="A18" s="193">
        <v>11</v>
      </c>
      <c r="B18" s="138">
        <v>9503</v>
      </c>
      <c r="C18" s="124">
        <v>11304</v>
      </c>
      <c r="D18" s="63">
        <f t="shared" si="0"/>
        <v>18.951909923182157</v>
      </c>
      <c r="E18" s="194">
        <v>1097</v>
      </c>
      <c r="F18" s="194">
        <v>1102</v>
      </c>
      <c r="G18" s="63">
        <f t="shared" si="1"/>
        <v>0.45578851412943777</v>
      </c>
    </row>
    <row r="19" spans="1:7" ht="20.100000000000001" customHeight="1" x14ac:dyDescent="0.25">
      <c r="A19" s="193">
        <v>12</v>
      </c>
      <c r="B19" s="138">
        <v>10187</v>
      </c>
      <c r="C19" s="124">
        <v>11849</v>
      </c>
      <c r="D19" s="63">
        <f t="shared" si="0"/>
        <v>16.314911161283987</v>
      </c>
      <c r="E19" s="194">
        <v>1193</v>
      </c>
      <c r="F19" s="194">
        <v>1149</v>
      </c>
      <c r="G19" s="63">
        <f t="shared" si="1"/>
        <v>-3.6881810561609427</v>
      </c>
    </row>
    <row r="20" spans="1:7" ht="20.100000000000001" customHeight="1" x14ac:dyDescent="0.25">
      <c r="A20" s="193">
        <v>13</v>
      </c>
      <c r="B20" s="138">
        <v>10244</v>
      </c>
      <c r="C20" s="124">
        <v>11938</v>
      </c>
      <c r="D20" s="63">
        <f t="shared" si="0"/>
        <v>16.536509176103081</v>
      </c>
      <c r="E20" s="194">
        <v>1182</v>
      </c>
      <c r="F20" s="194">
        <v>1173</v>
      </c>
      <c r="G20" s="63">
        <f t="shared" si="1"/>
        <v>-0.76142131979695193</v>
      </c>
    </row>
    <row r="21" spans="1:7" ht="20.100000000000001" customHeight="1" x14ac:dyDescent="0.25">
      <c r="A21" s="193">
        <v>14</v>
      </c>
      <c r="B21" s="138">
        <v>10028</v>
      </c>
      <c r="C21" s="124">
        <v>11802</v>
      </c>
      <c r="D21" s="63">
        <f t="shared" si="0"/>
        <v>17.69046669325887</v>
      </c>
      <c r="E21" s="194">
        <v>1290</v>
      </c>
      <c r="F21" s="194">
        <v>1230</v>
      </c>
      <c r="G21" s="63">
        <f t="shared" si="1"/>
        <v>-4.6511627906976685</v>
      </c>
    </row>
    <row r="22" spans="1:7" ht="20.100000000000001" customHeight="1" x14ac:dyDescent="0.25">
      <c r="A22" s="193">
        <v>15</v>
      </c>
      <c r="B22" s="138">
        <v>9939</v>
      </c>
      <c r="C22" s="124">
        <v>11255</v>
      </c>
      <c r="D22" s="63">
        <f t="shared" si="0"/>
        <v>13.24076868900292</v>
      </c>
      <c r="E22" s="194">
        <v>1308</v>
      </c>
      <c r="F22" s="194">
        <v>1203</v>
      </c>
      <c r="G22" s="63">
        <f t="shared" si="1"/>
        <v>-8.0275229357798139</v>
      </c>
    </row>
    <row r="23" spans="1:7" ht="20.100000000000001" customHeight="1" x14ac:dyDescent="0.25">
      <c r="A23" s="193">
        <v>16</v>
      </c>
      <c r="B23" s="138">
        <v>10079</v>
      </c>
      <c r="C23" s="124">
        <v>11676</v>
      </c>
      <c r="D23" s="63">
        <f t="shared" si="0"/>
        <v>15.844825875582899</v>
      </c>
      <c r="E23" s="194">
        <v>1449</v>
      </c>
      <c r="F23" s="194">
        <v>1346</v>
      </c>
      <c r="G23" s="63">
        <f t="shared" si="1"/>
        <v>-7.1083505866114507</v>
      </c>
    </row>
    <row r="24" spans="1:7" ht="20.100000000000001" customHeight="1" x14ac:dyDescent="0.25">
      <c r="A24" s="193">
        <v>17</v>
      </c>
      <c r="B24" s="138">
        <v>11185</v>
      </c>
      <c r="C24" s="124">
        <v>12448</v>
      </c>
      <c r="D24" s="63">
        <f t="shared" si="0"/>
        <v>11.291908806437192</v>
      </c>
      <c r="E24" s="194">
        <v>1775</v>
      </c>
      <c r="F24" s="194">
        <v>1657</v>
      </c>
      <c r="G24" s="63">
        <f t="shared" si="1"/>
        <v>-6.6478873239436638</v>
      </c>
    </row>
    <row r="25" spans="1:7" ht="20.100000000000001" customHeight="1" x14ac:dyDescent="0.25">
      <c r="A25" s="193">
        <v>18</v>
      </c>
      <c r="B25" s="138">
        <v>10456</v>
      </c>
      <c r="C25" s="124">
        <v>11523</v>
      </c>
      <c r="D25" s="63">
        <f t="shared" si="0"/>
        <v>10.204667176740628</v>
      </c>
      <c r="E25" s="194">
        <v>1820</v>
      </c>
      <c r="F25" s="194">
        <v>1622</v>
      </c>
      <c r="G25" s="63">
        <f t="shared" si="1"/>
        <v>-10.879120879120876</v>
      </c>
    </row>
    <row r="26" spans="1:7" ht="20.100000000000001" customHeight="1" x14ac:dyDescent="0.25">
      <c r="A26" s="193">
        <v>19</v>
      </c>
      <c r="B26" s="138">
        <v>8497</v>
      </c>
      <c r="C26" s="124">
        <v>9178</v>
      </c>
      <c r="D26" s="63">
        <f t="shared" si="0"/>
        <v>8.0145933859009091</v>
      </c>
      <c r="E26" s="194">
        <v>1630</v>
      </c>
      <c r="F26" s="194">
        <v>1520</v>
      </c>
      <c r="G26" s="63">
        <f t="shared" si="1"/>
        <v>-6.74846625766871</v>
      </c>
    </row>
    <row r="27" spans="1:7" ht="20.100000000000001" customHeight="1" x14ac:dyDescent="0.25">
      <c r="A27" s="193">
        <v>20</v>
      </c>
      <c r="B27" s="138">
        <v>6850</v>
      </c>
      <c r="C27" s="124">
        <v>7357</v>
      </c>
      <c r="D27" s="63">
        <f t="shared" si="0"/>
        <v>7.4014598540146039</v>
      </c>
      <c r="E27" s="194">
        <v>1471</v>
      </c>
      <c r="F27" s="194">
        <v>1306</v>
      </c>
      <c r="G27" s="63">
        <f t="shared" si="1"/>
        <v>-11.216859279401774</v>
      </c>
    </row>
    <row r="28" spans="1:7" ht="20.100000000000001" customHeight="1" x14ac:dyDescent="0.25">
      <c r="A28" s="193">
        <v>21</v>
      </c>
      <c r="B28" s="138">
        <v>5408</v>
      </c>
      <c r="C28" s="124">
        <v>6046</v>
      </c>
      <c r="D28" s="63">
        <f t="shared" si="0"/>
        <v>11.797337278106511</v>
      </c>
      <c r="E28" s="194">
        <v>1229</v>
      </c>
      <c r="F28" s="194">
        <v>1139</v>
      </c>
      <c r="G28" s="63">
        <f t="shared" si="1"/>
        <v>-7.3230268510984473</v>
      </c>
    </row>
    <row r="29" spans="1:7" ht="20.100000000000001" customHeight="1" x14ac:dyDescent="0.25">
      <c r="A29" s="193">
        <v>22</v>
      </c>
      <c r="B29" s="138">
        <v>4312</v>
      </c>
      <c r="C29" s="124">
        <v>4751</v>
      </c>
      <c r="D29" s="63">
        <f t="shared" si="0"/>
        <v>10.180890538033395</v>
      </c>
      <c r="E29" s="194">
        <v>986</v>
      </c>
      <c r="F29" s="194">
        <v>987</v>
      </c>
      <c r="G29" s="63">
        <f t="shared" si="1"/>
        <v>0.10141987829614152</v>
      </c>
    </row>
    <row r="30" spans="1:7" ht="20.100000000000001" customHeight="1" x14ac:dyDescent="0.25">
      <c r="A30" s="193">
        <v>23</v>
      </c>
      <c r="B30" s="138">
        <v>3417</v>
      </c>
      <c r="C30" s="124">
        <v>3667</v>
      </c>
      <c r="D30" s="63">
        <f t="shared" si="0"/>
        <v>7.3163593795727309</v>
      </c>
      <c r="E30" s="194">
        <v>854</v>
      </c>
      <c r="F30" s="194">
        <v>758</v>
      </c>
      <c r="G30" s="63">
        <f t="shared" si="1"/>
        <v>-11.241217798594846</v>
      </c>
    </row>
    <row r="31" spans="1:7" ht="20.100000000000001" customHeight="1" x14ac:dyDescent="0.25">
      <c r="A31" s="195" t="s">
        <v>33</v>
      </c>
      <c r="B31" s="184">
        <v>150267</v>
      </c>
      <c r="C31" s="184">
        <v>170972</v>
      </c>
      <c r="D31" s="185">
        <f t="shared" si="0"/>
        <v>13.77880705677228</v>
      </c>
      <c r="E31" s="184">
        <v>23914</v>
      </c>
      <c r="F31" s="184">
        <v>22456</v>
      </c>
      <c r="G31" s="185">
        <f t="shared" si="1"/>
        <v>-6.0968470352095068</v>
      </c>
    </row>
  </sheetData>
  <mergeCells count="5">
    <mergeCell ref="A1:G1"/>
    <mergeCell ref="A2:G2"/>
    <mergeCell ref="A4:A6"/>
    <mergeCell ref="B4:D5"/>
    <mergeCell ref="E4:G5"/>
  </mergeCells>
  <hyperlinks>
    <hyperlink ref="E7" r:id="rId1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0%25')" xr:uid="{53D57264-50ED-4F7C-B125-7EF8B11D8014}"/>
    <hyperlink ref="E8" r:id="rId2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1%25')" xr:uid="{06624285-D547-48E7-9346-28FA90D59C79}"/>
    <hyperlink ref="E9" r:id="rId3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2%25')" xr:uid="{CA8513FF-0841-45A6-9276-E7A17D417E84}"/>
    <hyperlink ref="E10" r:id="rId4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3%25')" xr:uid="{98AE6D10-9550-45B2-891A-54EE26D47D95}"/>
    <hyperlink ref="E11" r:id="rId5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4%25')" xr:uid="{59CD0D5D-530A-4131-B6CE-43AC9C8F7447}"/>
    <hyperlink ref="E12" r:id="rId6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5%25')" xr:uid="{4BC42148-E59A-49A4-8776-40C2EC85B52C}"/>
    <hyperlink ref="E13" r:id="rId7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6%25')" xr:uid="{C8A64587-53C7-4A41-9163-EBA027CC0F0A}"/>
    <hyperlink ref="E14" r:id="rId8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7%25')" xr:uid="{673E9745-E9B4-452D-B04A-15D3EC2720C4}"/>
    <hyperlink ref="E15" r:id="rId9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8%25')" xr:uid="{3EE8F1B3-1049-4EEA-981C-FC757DBBBA61}"/>
    <hyperlink ref="E16" r:id="rId10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09%25')" xr:uid="{B2FDA3D4-00B6-4F22-91CB-4C208990A515}"/>
    <hyperlink ref="E17" r:id="rId11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0%25')" xr:uid="{9C29AF27-AF85-489A-97D0-63A2BFF5B848}"/>
    <hyperlink ref="E18" r:id="rId12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1%25')" xr:uid="{0066D0B8-102D-4212-9496-66F2916D2027}"/>
    <hyperlink ref="E19" r:id="rId13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2%25')" xr:uid="{387925C2-F16A-4CB6-A441-CAA5164A033A}"/>
    <hyperlink ref="E20" r:id="rId14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3%25')" xr:uid="{5BFD37FF-EBA0-4E35-AD26-708B9A6C6E24}"/>
    <hyperlink ref="E21" r:id="rId15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4%25')" xr:uid="{AA63A045-D82A-4AB3-ABB4-873F9CE4BE0A}"/>
    <hyperlink ref="E22" r:id="rId16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5%25')" xr:uid="{AF5F7481-EFE1-42AB-880C-76C20673DB31}"/>
    <hyperlink ref="E23" r:id="rId17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6%25')" xr:uid="{AE6EED24-E06C-4F60-A579-EF8671F293A2}"/>
    <hyperlink ref="E24" r:id="rId18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7%25')" xr:uid="{4142B992-5164-421C-A4A0-7181F3AFBD72}"/>
    <hyperlink ref="E25" r:id="rId19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8%25')" xr:uid="{1FEA6487-5F41-46FA-B872-4F7B85416968}"/>
    <hyperlink ref="E26" r:id="rId20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19%25')" xr:uid="{2E68F099-5B7D-48F8-9272-6CD56E637D1E}"/>
    <hyperlink ref="E27" r:id="rId21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20%25')" xr:uid="{A3331659-D460-40D6-8D8F-010F614AE496}"/>
    <hyperlink ref="E28" r:id="rId22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21%25')" xr:uid="{FD5EE6A2-9ADF-454B-AF68-AEA210610DE9}"/>
    <hyperlink ref="E29" r:id="rId23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22%25')" xr:uid="{DFA20A7D-3891-41E3-BEA1-BFB4F71A0F1B}"/>
    <hyperlink ref="E30" r:id="rId24" display="../../../../../../../armor/pub/qform/d.php%3fdbname=EDTP&amp;sql=ID IN(select ID from dtp.i_dtp d where udln is null and dt between to_date('01.01.2020 00:00:00','DD.MM.YYYY HH24:MI:SS') and to_date('30.11.2020 23:59:59','DD.MM.YYYY HH24:MI:SS')and exists(select 0 from dtp.i_dtp_pers where udln is null and injur not like '0%25' and d.id = dtp_link) and dth like '23%25')" xr:uid="{E2174F1E-2E94-48F2-AA55-181173E74C6A}"/>
  </hyperlinks>
  <pageMargins left="0.7" right="0.7" top="0.75" bottom="0.75" header="0.3" footer="0.3"/>
  <pageSetup paperSize="9" orientation="portrait" verticalDpi="0" r:id="rId25"/>
  <tableParts count="1">
    <tablePart r:id="rId2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S13" sqref="S13"/>
    </sheetView>
  </sheetViews>
  <sheetFormatPr defaultRowHeight="15" x14ac:dyDescent="0.25"/>
  <cols>
    <col min="1" max="1" width="29" customWidth="1"/>
  </cols>
  <sheetData>
    <row r="1" spans="1:16" ht="18" x14ac:dyDescent="0.25">
      <c r="A1" s="10" t="s">
        <v>231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216" t="s">
        <v>0</v>
      </c>
      <c r="B4" s="216" t="s">
        <v>204</v>
      </c>
      <c r="C4" s="216"/>
      <c r="D4" s="216"/>
      <c r="E4" s="216" t="s">
        <v>205</v>
      </c>
      <c r="F4" s="216"/>
      <c r="G4" s="216"/>
      <c r="H4" s="216" t="s">
        <v>206</v>
      </c>
      <c r="I4" s="216"/>
      <c r="J4" s="216"/>
      <c r="K4" s="216" t="s">
        <v>207</v>
      </c>
      <c r="L4" s="216"/>
      <c r="M4" s="216"/>
      <c r="N4" s="216" t="s">
        <v>208</v>
      </c>
      <c r="O4" s="216"/>
      <c r="P4" s="216"/>
    </row>
    <row r="5" spans="1:16" ht="28.5" x14ac:dyDescent="0.25">
      <c r="A5" s="216"/>
      <c r="B5" s="31" t="s">
        <v>209</v>
      </c>
      <c r="C5" s="31" t="s">
        <v>210</v>
      </c>
      <c r="D5" s="31" t="s">
        <v>211</v>
      </c>
      <c r="E5" s="31" t="s">
        <v>209</v>
      </c>
      <c r="F5" s="24" t="s">
        <v>210</v>
      </c>
      <c r="G5" s="24" t="s">
        <v>211</v>
      </c>
      <c r="H5" s="24" t="s">
        <v>209</v>
      </c>
      <c r="I5" s="24" t="s">
        <v>210</v>
      </c>
      <c r="J5" s="24" t="s">
        <v>211</v>
      </c>
      <c r="K5" s="24" t="s">
        <v>209</v>
      </c>
      <c r="L5" s="24" t="s">
        <v>210</v>
      </c>
      <c r="M5" s="24" t="s">
        <v>211</v>
      </c>
      <c r="N5" s="24" t="s">
        <v>209</v>
      </c>
      <c r="O5" s="24" t="s">
        <v>210</v>
      </c>
      <c r="P5" s="24" t="s">
        <v>211</v>
      </c>
    </row>
    <row r="6" spans="1:16" ht="20.100000000000001" customHeight="1" x14ac:dyDescent="0.25">
      <c r="A6" s="19" t="s">
        <v>6</v>
      </c>
      <c r="B6" s="55"/>
      <c r="C6" s="45"/>
      <c r="D6" s="45"/>
      <c r="E6" s="46">
        <v>0</v>
      </c>
      <c r="F6" s="56"/>
      <c r="G6" s="55"/>
      <c r="H6" s="46">
        <v>0</v>
      </c>
      <c r="I6" s="56"/>
      <c r="J6" s="55"/>
      <c r="K6" s="46">
        <v>0</v>
      </c>
      <c r="L6" s="56"/>
      <c r="M6" s="55"/>
      <c r="N6" s="46">
        <v>0</v>
      </c>
      <c r="O6" s="56"/>
      <c r="P6" s="55"/>
    </row>
    <row r="7" spans="1:16" ht="20.100000000000001" customHeight="1" x14ac:dyDescent="0.25">
      <c r="A7" s="19" t="s">
        <v>7</v>
      </c>
      <c r="B7" s="47"/>
      <c r="C7" s="48"/>
      <c r="D7" s="56"/>
      <c r="E7" s="46">
        <v>142</v>
      </c>
      <c r="F7" s="56">
        <v>10.077519379844958</v>
      </c>
      <c r="G7" s="56">
        <f t="shared" ref="G7:G31" si="0">E7*100/(B7+E7+H7+K7+N7)</f>
        <v>37.172774869109951</v>
      </c>
      <c r="H7" s="46">
        <v>63</v>
      </c>
      <c r="I7" s="56">
        <v>-43.75</v>
      </c>
      <c r="J7" s="56">
        <f t="shared" ref="J7:J31" si="1">H7*100/(B7+E7+H7+K7+N7)</f>
        <v>16.492146596858639</v>
      </c>
      <c r="K7" s="46">
        <v>37</v>
      </c>
      <c r="L7" s="38">
        <v>-19.565217391304344</v>
      </c>
      <c r="M7" s="56">
        <f t="shared" ref="M7:M31" si="2">K7*100/(B7+E7+H7+K7+N7)</f>
        <v>9.6858638743455501</v>
      </c>
      <c r="N7" s="46">
        <v>140</v>
      </c>
      <c r="O7" s="56">
        <v>-14.634146341463421</v>
      </c>
      <c r="P7" s="56">
        <f t="shared" ref="P7:P31" si="3">N7*100/(B7+E7+H7+K7+N7)</f>
        <v>36.64921465968586</v>
      </c>
    </row>
    <row r="8" spans="1:16" ht="20.100000000000001" customHeight="1" x14ac:dyDescent="0.25">
      <c r="A8" s="19" t="s">
        <v>8</v>
      </c>
      <c r="B8" s="35"/>
      <c r="C8" s="56"/>
      <c r="D8" s="56"/>
      <c r="E8" s="46">
        <v>137</v>
      </c>
      <c r="F8" s="56">
        <v>-30.456852791878177</v>
      </c>
      <c r="G8" s="56">
        <f t="shared" si="0"/>
        <v>34.422110552763819</v>
      </c>
      <c r="H8" s="46">
        <v>62</v>
      </c>
      <c r="I8" s="56">
        <v>-35.416666666666657</v>
      </c>
      <c r="J8" s="56">
        <f t="shared" si="1"/>
        <v>15.577889447236181</v>
      </c>
      <c r="K8" s="46">
        <v>16</v>
      </c>
      <c r="L8" s="56">
        <v>-20</v>
      </c>
      <c r="M8" s="56">
        <f t="shared" si="2"/>
        <v>4.0201005025125625</v>
      </c>
      <c r="N8" s="46">
        <v>183</v>
      </c>
      <c r="O8" s="56">
        <v>-7.5757575757575779</v>
      </c>
      <c r="P8" s="56">
        <f t="shared" si="3"/>
        <v>45.979899497487438</v>
      </c>
    </row>
    <row r="9" spans="1:16" ht="20.100000000000001" customHeight="1" x14ac:dyDescent="0.25">
      <c r="A9" s="19" t="s">
        <v>9</v>
      </c>
      <c r="B9" s="35"/>
      <c r="C9" s="48"/>
      <c r="D9" s="56"/>
      <c r="E9" s="46">
        <v>892</v>
      </c>
      <c r="F9" s="56">
        <v>-8.8866189989785482</v>
      </c>
      <c r="G9" s="56">
        <f t="shared" si="0"/>
        <v>53.000594177064762</v>
      </c>
      <c r="H9" s="46">
        <v>199</v>
      </c>
      <c r="I9" s="56">
        <v>-16.73640167364016</v>
      </c>
      <c r="J9" s="56">
        <f t="shared" si="1"/>
        <v>11.824123588829471</v>
      </c>
      <c r="K9" s="46">
        <v>488</v>
      </c>
      <c r="L9" s="56">
        <v>-16.006884681583472</v>
      </c>
      <c r="M9" s="56">
        <f t="shared" si="2"/>
        <v>28.995840760546642</v>
      </c>
      <c r="N9" s="46">
        <v>104</v>
      </c>
      <c r="O9" s="56">
        <v>-6.3063063063063112</v>
      </c>
      <c r="P9" s="56">
        <f t="shared" si="3"/>
        <v>6.1794414735591205</v>
      </c>
    </row>
    <row r="10" spans="1:16" ht="20.100000000000001" customHeight="1" x14ac:dyDescent="0.25">
      <c r="A10" s="19" t="s">
        <v>10</v>
      </c>
      <c r="B10" s="35"/>
      <c r="C10" s="56"/>
      <c r="D10" s="56"/>
      <c r="E10" s="46">
        <v>0</v>
      </c>
      <c r="F10" s="56"/>
      <c r="G10" s="56">
        <f t="shared" si="0"/>
        <v>0</v>
      </c>
      <c r="H10" s="46">
        <v>250</v>
      </c>
      <c r="I10" s="56">
        <v>3.7344398340249114</v>
      </c>
      <c r="J10" s="56">
        <f t="shared" si="1"/>
        <v>32.216494845360828</v>
      </c>
      <c r="K10" s="46">
        <v>232</v>
      </c>
      <c r="L10" s="56">
        <v>-8.6614173228346374</v>
      </c>
      <c r="M10" s="56">
        <f t="shared" si="2"/>
        <v>29.896907216494846</v>
      </c>
      <c r="N10" s="46">
        <v>294</v>
      </c>
      <c r="O10" s="56">
        <v>-3.2894736842105203</v>
      </c>
      <c r="P10" s="56">
        <f t="shared" si="3"/>
        <v>37.886597938144327</v>
      </c>
    </row>
    <row r="11" spans="1:16" ht="20.100000000000001" customHeight="1" x14ac:dyDescent="0.25">
      <c r="A11" s="19" t="s">
        <v>11</v>
      </c>
      <c r="B11" s="35"/>
      <c r="C11" s="56"/>
      <c r="D11" s="56"/>
      <c r="E11" s="46">
        <v>206</v>
      </c>
      <c r="F11" s="56">
        <v>-16.935483870967744</v>
      </c>
      <c r="G11" s="56">
        <f t="shared" si="0"/>
        <v>37.386569872958255</v>
      </c>
      <c r="H11" s="46">
        <v>123</v>
      </c>
      <c r="I11" s="56">
        <v>-23.602484472049696</v>
      </c>
      <c r="J11" s="56">
        <f t="shared" si="1"/>
        <v>22.323049001814883</v>
      </c>
      <c r="K11" s="46">
        <v>66</v>
      </c>
      <c r="L11" s="56">
        <v>26.92307692307692</v>
      </c>
      <c r="M11" s="56">
        <f t="shared" si="2"/>
        <v>11.978221415607985</v>
      </c>
      <c r="N11" s="46">
        <v>156</v>
      </c>
      <c r="O11" s="56">
        <v>4</v>
      </c>
      <c r="P11" s="56">
        <f t="shared" si="3"/>
        <v>28.312159709618875</v>
      </c>
    </row>
    <row r="12" spans="1:16" ht="20.100000000000001" customHeight="1" x14ac:dyDescent="0.25">
      <c r="A12" s="19" t="s">
        <v>12</v>
      </c>
      <c r="B12" s="35"/>
      <c r="C12" s="56"/>
      <c r="D12" s="56"/>
      <c r="E12" s="46">
        <v>23</v>
      </c>
      <c r="F12" s="56">
        <v>-46.511627906976749</v>
      </c>
      <c r="G12" s="56">
        <f t="shared" si="0"/>
        <v>6.9908814589665651</v>
      </c>
      <c r="H12" s="46">
        <v>51</v>
      </c>
      <c r="I12" s="56">
        <v>-40</v>
      </c>
      <c r="J12" s="56">
        <f t="shared" si="1"/>
        <v>15.501519756838906</v>
      </c>
      <c r="K12" s="46">
        <v>3</v>
      </c>
      <c r="L12" s="40">
        <v>50</v>
      </c>
      <c r="M12" s="56">
        <f t="shared" si="2"/>
        <v>0.91185410334346506</v>
      </c>
      <c r="N12" s="46">
        <v>252</v>
      </c>
      <c r="O12" s="56">
        <v>-10.320284697508896</v>
      </c>
      <c r="P12" s="56">
        <f t="shared" si="3"/>
        <v>76.59574468085107</v>
      </c>
    </row>
    <row r="13" spans="1:16" ht="20.100000000000001" customHeight="1" x14ac:dyDescent="0.25">
      <c r="A13" s="19" t="s">
        <v>13</v>
      </c>
      <c r="B13" s="35"/>
      <c r="C13" s="48"/>
      <c r="D13" s="56"/>
      <c r="E13" s="46">
        <v>524</v>
      </c>
      <c r="F13" s="56">
        <v>-6.927175843694485</v>
      </c>
      <c r="G13" s="56">
        <f t="shared" si="0"/>
        <v>59.075535512965054</v>
      </c>
      <c r="H13" s="46">
        <v>155</v>
      </c>
      <c r="I13" s="56">
        <v>-35.416666666666657</v>
      </c>
      <c r="J13" s="56">
        <f t="shared" si="1"/>
        <v>17.474633596392334</v>
      </c>
      <c r="K13" s="46">
        <v>104</v>
      </c>
      <c r="L13" s="40">
        <v>108</v>
      </c>
      <c r="M13" s="56">
        <f t="shared" si="2"/>
        <v>11.724915445321308</v>
      </c>
      <c r="N13" s="46">
        <v>104</v>
      </c>
      <c r="O13" s="56">
        <v>-4.5871559633027488</v>
      </c>
      <c r="P13" s="56">
        <f t="shared" si="3"/>
        <v>11.724915445321308</v>
      </c>
    </row>
    <row r="14" spans="1:16" ht="20.100000000000001" customHeight="1" x14ac:dyDescent="0.25">
      <c r="A14" s="19" t="s">
        <v>14</v>
      </c>
      <c r="B14" s="35"/>
      <c r="C14" s="56"/>
      <c r="D14" s="56"/>
      <c r="E14" s="46">
        <v>163</v>
      </c>
      <c r="F14" s="56">
        <v>-9.4444444444444429</v>
      </c>
      <c r="G14" s="56">
        <f t="shared" si="0"/>
        <v>25.271317829457363</v>
      </c>
      <c r="H14" s="46">
        <v>111</v>
      </c>
      <c r="I14" s="56">
        <v>21.978021978021985</v>
      </c>
      <c r="J14" s="56">
        <f t="shared" si="1"/>
        <v>17.209302325581394</v>
      </c>
      <c r="K14" s="46">
        <v>15</v>
      </c>
      <c r="L14" s="44">
        <v>87.5</v>
      </c>
      <c r="M14" s="56">
        <f t="shared" si="2"/>
        <v>2.3255813953488373</v>
      </c>
      <c r="N14" s="46">
        <v>356</v>
      </c>
      <c r="O14" s="56">
        <v>39.607843137254889</v>
      </c>
      <c r="P14" s="56">
        <f t="shared" si="3"/>
        <v>55.193798449612402</v>
      </c>
    </row>
    <row r="15" spans="1:16" ht="20.100000000000001" customHeight="1" x14ac:dyDescent="0.25">
      <c r="A15" s="19" t="s">
        <v>15</v>
      </c>
      <c r="B15" s="35"/>
      <c r="C15" s="48"/>
      <c r="D15" s="56"/>
      <c r="E15" s="46">
        <v>0</v>
      </c>
      <c r="F15" s="196" t="s">
        <v>335</v>
      </c>
      <c r="G15" s="56">
        <f t="shared" si="0"/>
        <v>0</v>
      </c>
      <c r="H15" s="46">
        <v>335</v>
      </c>
      <c r="I15" s="56">
        <v>-34.184675834970534</v>
      </c>
      <c r="J15" s="56">
        <f t="shared" si="1"/>
        <v>32.524271844660191</v>
      </c>
      <c r="K15" s="46">
        <v>110</v>
      </c>
      <c r="L15" s="56">
        <v>32.530120481927725</v>
      </c>
      <c r="M15" s="56">
        <f t="shared" si="2"/>
        <v>10.679611650485437</v>
      </c>
      <c r="N15" s="46">
        <v>585</v>
      </c>
      <c r="O15" s="56">
        <v>-8.3072100313479638</v>
      </c>
      <c r="P15" s="56">
        <f t="shared" si="3"/>
        <v>56.796116504854368</v>
      </c>
    </row>
    <row r="16" spans="1:16" ht="20.100000000000001" customHeight="1" x14ac:dyDescent="0.25">
      <c r="A16" s="19" t="s">
        <v>16</v>
      </c>
      <c r="B16" s="46">
        <v>1843</v>
      </c>
      <c r="C16" s="56">
        <v>4.5454545454545467</v>
      </c>
      <c r="D16" s="56">
        <f>B16*100/(N16+K16+H16+E16+B16)</f>
        <v>100</v>
      </c>
      <c r="E16" s="46">
        <v>0</v>
      </c>
      <c r="F16" s="56"/>
      <c r="G16" s="56">
        <f t="shared" si="0"/>
        <v>0</v>
      </c>
      <c r="H16" s="46">
        <v>0</v>
      </c>
      <c r="I16" s="56"/>
      <c r="J16" s="56">
        <f t="shared" si="1"/>
        <v>0</v>
      </c>
      <c r="K16" s="46">
        <v>0</v>
      </c>
      <c r="L16" s="196">
        <v>0</v>
      </c>
      <c r="M16" s="56">
        <f t="shared" si="2"/>
        <v>0</v>
      </c>
      <c r="N16" s="46">
        <v>0</v>
      </c>
      <c r="O16" s="56"/>
      <c r="P16" s="56">
        <f t="shared" si="3"/>
        <v>0</v>
      </c>
    </row>
    <row r="17" spans="1:16" ht="20.100000000000001" customHeight="1" x14ac:dyDescent="0.25">
      <c r="A17" s="19" t="s">
        <v>17</v>
      </c>
      <c r="B17" s="35"/>
      <c r="C17" s="56"/>
      <c r="D17" s="56"/>
      <c r="E17" s="46">
        <v>164</v>
      </c>
      <c r="F17" s="56">
        <v>-10.869565217391312</v>
      </c>
      <c r="G17" s="56">
        <f t="shared" si="0"/>
        <v>40.39408866995074</v>
      </c>
      <c r="H17" s="46">
        <v>42</v>
      </c>
      <c r="I17" s="56">
        <v>-62.162162162162161</v>
      </c>
      <c r="J17" s="56">
        <f t="shared" si="1"/>
        <v>10.344827586206897</v>
      </c>
      <c r="K17" s="46">
        <v>50</v>
      </c>
      <c r="L17" s="40">
        <v>56.25</v>
      </c>
      <c r="M17" s="56">
        <f t="shared" si="2"/>
        <v>12.315270935960591</v>
      </c>
      <c r="N17" s="46">
        <v>150</v>
      </c>
      <c r="O17" s="56">
        <v>19.047619047619051</v>
      </c>
      <c r="P17" s="56">
        <f t="shared" si="3"/>
        <v>36.945812807881772</v>
      </c>
    </row>
    <row r="18" spans="1:16" ht="20.100000000000001" customHeight="1" x14ac:dyDescent="0.25">
      <c r="A18" s="19" t="s">
        <v>18</v>
      </c>
      <c r="B18" s="35"/>
      <c r="C18" s="56"/>
      <c r="D18" s="56"/>
      <c r="E18" s="46">
        <v>0</v>
      </c>
      <c r="F18" s="56"/>
      <c r="G18" s="56">
        <f t="shared" si="0"/>
        <v>0</v>
      </c>
      <c r="H18" s="46">
        <v>30</v>
      </c>
      <c r="I18" s="56">
        <v>-40</v>
      </c>
      <c r="J18" s="56">
        <f t="shared" si="1"/>
        <v>13.824884792626728</v>
      </c>
      <c r="K18" s="46">
        <v>130</v>
      </c>
      <c r="L18" s="56">
        <v>1.5625</v>
      </c>
      <c r="M18" s="56">
        <f t="shared" si="2"/>
        <v>59.907834101382491</v>
      </c>
      <c r="N18" s="46">
        <v>57</v>
      </c>
      <c r="O18" s="40">
        <v>83.870967741935488</v>
      </c>
      <c r="P18" s="56">
        <f t="shared" si="3"/>
        <v>26.267281105990783</v>
      </c>
    </row>
    <row r="19" spans="1:16" ht="20.100000000000001" customHeight="1" x14ac:dyDescent="0.25">
      <c r="A19" s="19" t="s">
        <v>19</v>
      </c>
      <c r="B19" s="35"/>
      <c r="C19" s="48"/>
      <c r="D19" s="56"/>
      <c r="E19" s="46">
        <v>526</v>
      </c>
      <c r="F19" s="56">
        <v>-5.5655296229802502</v>
      </c>
      <c r="G19" s="56">
        <f t="shared" si="0"/>
        <v>43.760399334442596</v>
      </c>
      <c r="H19" s="46">
        <v>116</v>
      </c>
      <c r="I19" s="56">
        <v>-6.4516129032258078</v>
      </c>
      <c r="J19" s="56">
        <f t="shared" si="1"/>
        <v>9.6505823627287857</v>
      </c>
      <c r="K19" s="46">
        <v>84</v>
      </c>
      <c r="L19" s="56">
        <v>-10.638297872340431</v>
      </c>
      <c r="M19" s="56">
        <f t="shared" si="2"/>
        <v>6.9883527454242929</v>
      </c>
      <c r="N19" s="46">
        <v>476</v>
      </c>
      <c r="O19" s="56">
        <v>12.796208530805686</v>
      </c>
      <c r="P19" s="56">
        <f t="shared" si="3"/>
        <v>39.600665557404326</v>
      </c>
    </row>
    <row r="20" spans="1:16" ht="20.100000000000001" customHeight="1" x14ac:dyDescent="0.25">
      <c r="A20" s="19" t="s">
        <v>20</v>
      </c>
      <c r="B20" s="35"/>
      <c r="C20" s="48"/>
      <c r="D20" s="56"/>
      <c r="E20" s="46">
        <v>474</v>
      </c>
      <c r="F20" s="56">
        <v>13.126491646778035</v>
      </c>
      <c r="G20" s="56">
        <f t="shared" si="0"/>
        <v>64.93150684931507</v>
      </c>
      <c r="H20" s="46">
        <v>76</v>
      </c>
      <c r="I20" s="56">
        <v>-40.157480314960623</v>
      </c>
      <c r="J20" s="56">
        <f t="shared" si="1"/>
        <v>10.41095890410959</v>
      </c>
      <c r="K20" s="46">
        <v>82</v>
      </c>
      <c r="L20" s="56">
        <v>-14.583333333333343</v>
      </c>
      <c r="M20" s="56">
        <f t="shared" si="2"/>
        <v>11.232876712328768</v>
      </c>
      <c r="N20" s="46">
        <v>98</v>
      </c>
      <c r="O20" s="56">
        <v>50.769230769230774</v>
      </c>
      <c r="P20" s="56">
        <f t="shared" si="3"/>
        <v>13.424657534246576</v>
      </c>
    </row>
    <row r="21" spans="1:16" ht="20.100000000000001" customHeight="1" x14ac:dyDescent="0.25">
      <c r="A21" s="19" t="s">
        <v>21</v>
      </c>
      <c r="B21" s="35"/>
      <c r="C21" s="48"/>
      <c r="D21" s="56"/>
      <c r="E21" s="46">
        <v>764</v>
      </c>
      <c r="F21" s="56">
        <v>-24.505928853754938</v>
      </c>
      <c r="G21" s="56">
        <f t="shared" si="0"/>
        <v>67.07638279192274</v>
      </c>
      <c r="H21" s="46">
        <v>153</v>
      </c>
      <c r="I21" s="56">
        <v>-34.615384615384613</v>
      </c>
      <c r="J21" s="56">
        <f t="shared" si="1"/>
        <v>13.432835820895523</v>
      </c>
      <c r="K21" s="46">
        <v>27</v>
      </c>
      <c r="L21" s="44">
        <v>35</v>
      </c>
      <c r="M21" s="56">
        <f t="shared" si="2"/>
        <v>2.3705004389815629</v>
      </c>
      <c r="N21" s="46">
        <v>195</v>
      </c>
      <c r="O21" s="56">
        <v>-14.8471615720524</v>
      </c>
      <c r="P21" s="56">
        <f t="shared" si="3"/>
        <v>17.120280948200175</v>
      </c>
    </row>
    <row r="22" spans="1:16" ht="20.100000000000001" customHeight="1" x14ac:dyDescent="0.25">
      <c r="A22" s="19" t="s">
        <v>22</v>
      </c>
      <c r="B22" s="35"/>
      <c r="C22" s="49"/>
      <c r="D22" s="56"/>
      <c r="E22" s="46">
        <v>201</v>
      </c>
      <c r="F22" s="56">
        <v>-19.277108433734938</v>
      </c>
      <c r="G22" s="56">
        <f t="shared" si="0"/>
        <v>32.68292682926829</v>
      </c>
      <c r="H22" s="46">
        <v>243</v>
      </c>
      <c r="I22" s="56">
        <v>19.70443349753694</v>
      </c>
      <c r="J22" s="56">
        <f t="shared" si="1"/>
        <v>39.512195121951223</v>
      </c>
      <c r="K22" s="46">
        <v>34</v>
      </c>
      <c r="L22" s="56">
        <v>-58.536585365853661</v>
      </c>
      <c r="M22" s="56">
        <f t="shared" si="2"/>
        <v>5.5284552845528454</v>
      </c>
      <c r="N22" s="46">
        <v>137</v>
      </c>
      <c r="O22" s="56">
        <v>13.223140495867767</v>
      </c>
      <c r="P22" s="56">
        <f t="shared" si="3"/>
        <v>22.276422764227643</v>
      </c>
    </row>
    <row r="23" spans="1:16" ht="20.100000000000001" customHeight="1" x14ac:dyDescent="0.25">
      <c r="A23" s="19" t="s">
        <v>23</v>
      </c>
      <c r="B23" s="35"/>
      <c r="C23" s="56"/>
      <c r="D23" s="56"/>
      <c r="E23" s="46">
        <v>183</v>
      </c>
      <c r="F23" s="56">
        <v>7.0175438596491233</v>
      </c>
      <c r="G23" s="56">
        <f t="shared" si="0"/>
        <v>39.439655172413794</v>
      </c>
      <c r="H23" s="46">
        <v>65</v>
      </c>
      <c r="I23" s="56">
        <v>-43.478260869565219</v>
      </c>
      <c r="J23" s="56">
        <f t="shared" si="1"/>
        <v>14.008620689655173</v>
      </c>
      <c r="K23" s="46">
        <v>17</v>
      </c>
      <c r="L23" s="56">
        <v>-22.727272727272734</v>
      </c>
      <c r="M23" s="56">
        <f t="shared" si="2"/>
        <v>3.6637931034482758</v>
      </c>
      <c r="N23" s="46">
        <v>199</v>
      </c>
      <c r="O23" s="56">
        <v>3.1088082901554372</v>
      </c>
      <c r="P23" s="56">
        <f t="shared" si="3"/>
        <v>42.887931034482762</v>
      </c>
    </row>
    <row r="24" spans="1:16" ht="20.100000000000001" customHeight="1" x14ac:dyDescent="0.25">
      <c r="A24" s="19" t="s">
        <v>24</v>
      </c>
      <c r="B24" s="35"/>
      <c r="C24" s="48"/>
      <c r="D24" s="56"/>
      <c r="E24" s="46">
        <v>184</v>
      </c>
      <c r="F24" s="56">
        <v>-14.418604651162795</v>
      </c>
      <c r="G24" s="56">
        <f t="shared" si="0"/>
        <v>35.65891472868217</v>
      </c>
      <c r="H24" s="46">
        <v>151</v>
      </c>
      <c r="I24" s="56">
        <v>27.966101694915253</v>
      </c>
      <c r="J24" s="56">
        <f t="shared" si="1"/>
        <v>29.263565891472869</v>
      </c>
      <c r="K24" s="46">
        <v>30</v>
      </c>
      <c r="L24" s="40">
        <v>233.33333333333337</v>
      </c>
      <c r="M24" s="56">
        <f t="shared" si="2"/>
        <v>5.8139534883720927</v>
      </c>
      <c r="N24" s="46">
        <v>151</v>
      </c>
      <c r="O24" s="56">
        <v>17.054263565891475</v>
      </c>
      <c r="P24" s="56">
        <f t="shared" si="3"/>
        <v>29.263565891472869</v>
      </c>
    </row>
    <row r="25" spans="1:16" ht="20.100000000000001" customHeight="1" x14ac:dyDescent="0.25">
      <c r="A25" s="19" t="s">
        <v>25</v>
      </c>
      <c r="B25" s="35"/>
      <c r="C25" s="56"/>
      <c r="D25" s="56"/>
      <c r="E25" s="46">
        <v>199</v>
      </c>
      <c r="F25" s="56">
        <v>11.173184357541913</v>
      </c>
      <c r="G25" s="56">
        <f t="shared" si="0"/>
        <v>54.37158469945355</v>
      </c>
      <c r="H25" s="46">
        <v>25</v>
      </c>
      <c r="I25" s="56">
        <v>-34.210526315789465</v>
      </c>
      <c r="J25" s="56">
        <f t="shared" si="1"/>
        <v>6.8306010928961749</v>
      </c>
      <c r="K25" s="46">
        <v>32</v>
      </c>
      <c r="L25" s="56">
        <v>357.14285714285711</v>
      </c>
      <c r="M25" s="56">
        <f t="shared" si="2"/>
        <v>8.7431693989071047</v>
      </c>
      <c r="N25" s="46">
        <v>110</v>
      </c>
      <c r="O25" s="56">
        <v>1.8518518518518476</v>
      </c>
      <c r="P25" s="56">
        <f t="shared" si="3"/>
        <v>30.05464480874317</v>
      </c>
    </row>
    <row r="26" spans="1:16" ht="20.100000000000001" customHeight="1" x14ac:dyDescent="0.25">
      <c r="A26" s="19" t="s">
        <v>26</v>
      </c>
      <c r="B26" s="35"/>
      <c r="C26" s="48"/>
      <c r="D26" s="56"/>
      <c r="E26" s="46">
        <v>796</v>
      </c>
      <c r="F26" s="56">
        <v>-18.275154004106781</v>
      </c>
      <c r="G26" s="56">
        <f t="shared" si="0"/>
        <v>66.666666666666671</v>
      </c>
      <c r="H26" s="46">
        <v>93</v>
      </c>
      <c r="I26" s="56">
        <v>-49.729729729729733</v>
      </c>
      <c r="J26" s="56">
        <f t="shared" si="1"/>
        <v>7.7889447236180906</v>
      </c>
      <c r="K26" s="46">
        <v>34</v>
      </c>
      <c r="L26" s="40">
        <v>-20.930232558139537</v>
      </c>
      <c r="M26" s="56">
        <f t="shared" si="2"/>
        <v>2.8475711892797322</v>
      </c>
      <c r="N26" s="46">
        <v>271</v>
      </c>
      <c r="O26" s="56">
        <v>3.4351145038167914</v>
      </c>
      <c r="P26" s="56">
        <f t="shared" si="3"/>
        <v>22.696817420435512</v>
      </c>
    </row>
    <row r="27" spans="1:16" ht="20.100000000000001" customHeight="1" x14ac:dyDescent="0.25">
      <c r="A27" s="19" t="s">
        <v>27</v>
      </c>
      <c r="B27" s="35"/>
      <c r="C27" s="48"/>
      <c r="D27" s="56"/>
      <c r="E27" s="46">
        <v>222</v>
      </c>
      <c r="F27" s="56">
        <v>-8.6419753086419746</v>
      </c>
      <c r="G27" s="56">
        <f t="shared" si="0"/>
        <v>49.664429530201339</v>
      </c>
      <c r="H27" s="46">
        <v>98</v>
      </c>
      <c r="I27" s="56">
        <v>-2</v>
      </c>
      <c r="J27" s="56">
        <f t="shared" si="1"/>
        <v>21.923937360178972</v>
      </c>
      <c r="K27" s="46">
        <v>32</v>
      </c>
      <c r="L27" s="56">
        <v>-20</v>
      </c>
      <c r="M27" s="56">
        <f t="shared" si="2"/>
        <v>7.1588366890380311</v>
      </c>
      <c r="N27" s="46">
        <v>95</v>
      </c>
      <c r="O27" s="56">
        <v>-16.666666666666671</v>
      </c>
      <c r="P27" s="56">
        <f t="shared" si="3"/>
        <v>21.252796420581657</v>
      </c>
    </row>
    <row r="28" spans="1:16" ht="20.100000000000001" customHeight="1" x14ac:dyDescent="0.25">
      <c r="A28" s="19" t="s">
        <v>28</v>
      </c>
      <c r="B28" s="35"/>
      <c r="C28" s="56"/>
      <c r="D28" s="56"/>
      <c r="E28" s="46">
        <v>198</v>
      </c>
      <c r="F28" s="56">
        <v>-7.476635514018696</v>
      </c>
      <c r="G28" s="56">
        <f t="shared" si="0"/>
        <v>49.253731343283583</v>
      </c>
      <c r="H28" s="46">
        <v>62</v>
      </c>
      <c r="I28" s="56">
        <v>-33.333333333333343</v>
      </c>
      <c r="J28" s="56">
        <f t="shared" si="1"/>
        <v>15.422885572139304</v>
      </c>
      <c r="K28" s="46">
        <v>56</v>
      </c>
      <c r="L28" s="56">
        <v>-26.31578947368422</v>
      </c>
      <c r="M28" s="56">
        <f t="shared" si="2"/>
        <v>13.930348258706468</v>
      </c>
      <c r="N28" s="46">
        <v>86</v>
      </c>
      <c r="O28" s="56">
        <v>-10.416666666666671</v>
      </c>
      <c r="P28" s="56">
        <f t="shared" si="3"/>
        <v>21.393034825870647</v>
      </c>
    </row>
    <row r="29" spans="1:16" ht="20.100000000000001" customHeight="1" x14ac:dyDescent="0.25">
      <c r="A29" s="19" t="s">
        <v>29</v>
      </c>
      <c r="B29" s="35"/>
      <c r="C29" s="48"/>
      <c r="D29" s="56"/>
      <c r="E29" s="46">
        <v>183</v>
      </c>
      <c r="F29" s="56">
        <v>-30.152671755725194</v>
      </c>
      <c r="G29" s="56">
        <f t="shared" si="0"/>
        <v>41.685649202733487</v>
      </c>
      <c r="H29" s="46">
        <v>117</v>
      </c>
      <c r="I29" s="56">
        <v>-19.310344827586206</v>
      </c>
      <c r="J29" s="56">
        <f t="shared" si="1"/>
        <v>26.651480637813211</v>
      </c>
      <c r="K29" s="46">
        <v>25</v>
      </c>
      <c r="L29" s="44">
        <v>212.5</v>
      </c>
      <c r="M29" s="56">
        <f t="shared" si="2"/>
        <v>5.6947608200455582</v>
      </c>
      <c r="N29" s="46">
        <v>114</v>
      </c>
      <c r="O29" s="56">
        <v>-27.848101265822791</v>
      </c>
      <c r="P29" s="56">
        <f t="shared" si="3"/>
        <v>25.968109339407746</v>
      </c>
    </row>
    <row r="30" spans="1:16" ht="20.100000000000001" customHeight="1" x14ac:dyDescent="0.25">
      <c r="A30" s="19" t="s">
        <v>30</v>
      </c>
      <c r="B30" s="35"/>
      <c r="C30" s="48"/>
      <c r="D30" s="56"/>
      <c r="E30" s="46">
        <v>150</v>
      </c>
      <c r="F30" s="56">
        <v>-3.2258064516128968</v>
      </c>
      <c r="G30" s="56">
        <f t="shared" si="0"/>
        <v>40</v>
      </c>
      <c r="H30" s="46">
        <v>76</v>
      </c>
      <c r="I30" s="56">
        <v>-51.282051282051285</v>
      </c>
      <c r="J30" s="56">
        <f t="shared" si="1"/>
        <v>20.266666666666666</v>
      </c>
      <c r="K30" s="46">
        <v>38</v>
      </c>
      <c r="L30" s="56">
        <v>1166.6666666666665</v>
      </c>
      <c r="M30" s="56">
        <f t="shared" si="2"/>
        <v>10.133333333333333</v>
      </c>
      <c r="N30" s="46">
        <v>111</v>
      </c>
      <c r="O30" s="56">
        <v>-7.5</v>
      </c>
      <c r="P30" s="56">
        <f t="shared" si="3"/>
        <v>29.6</v>
      </c>
    </row>
    <row r="31" spans="1:16" ht="20.100000000000001" customHeight="1" x14ac:dyDescent="0.25">
      <c r="A31" s="19" t="s">
        <v>31</v>
      </c>
      <c r="B31" s="35"/>
      <c r="C31" s="56"/>
      <c r="D31" s="56"/>
      <c r="E31" s="46">
        <v>107</v>
      </c>
      <c r="F31" s="56">
        <v>-13.00813008130082</v>
      </c>
      <c r="G31" s="56">
        <f t="shared" si="0"/>
        <v>38.214285714285715</v>
      </c>
      <c r="H31" s="46">
        <v>23</v>
      </c>
      <c r="I31" s="56">
        <v>-8</v>
      </c>
      <c r="J31" s="56">
        <f t="shared" si="1"/>
        <v>8.2142857142857135</v>
      </c>
      <c r="K31" s="46">
        <v>10</v>
      </c>
      <c r="L31" s="44">
        <v>66.666666666666686</v>
      </c>
      <c r="M31" s="56">
        <f t="shared" si="2"/>
        <v>3.5714285714285716</v>
      </c>
      <c r="N31" s="46">
        <v>140</v>
      </c>
      <c r="O31" s="56">
        <v>-23.07692307692308</v>
      </c>
      <c r="P31" s="56">
        <f t="shared" si="3"/>
        <v>50</v>
      </c>
    </row>
    <row r="32" spans="1:16" ht="20.100000000000001" customHeight="1" x14ac:dyDescent="0.25">
      <c r="A32" s="19" t="s">
        <v>32</v>
      </c>
      <c r="B32" s="35"/>
      <c r="C32" s="56"/>
      <c r="D32" s="56"/>
      <c r="E32" s="46">
        <v>0</v>
      </c>
      <c r="F32" s="56"/>
      <c r="G32" s="56"/>
      <c r="H32" s="46">
        <v>0</v>
      </c>
      <c r="I32" s="56"/>
      <c r="J32" s="56"/>
      <c r="K32" s="46">
        <v>0</v>
      </c>
      <c r="L32" s="56"/>
      <c r="M32" s="56"/>
      <c r="N32" s="46">
        <v>0</v>
      </c>
      <c r="O32" s="56"/>
      <c r="P32" s="56"/>
    </row>
    <row r="33" spans="1:16" ht="20.100000000000001" customHeight="1" x14ac:dyDescent="0.25">
      <c r="A33" s="20" t="s">
        <v>33</v>
      </c>
      <c r="B33" s="139">
        <v>1843</v>
      </c>
      <c r="C33" s="36">
        <v>4.5454545454545467</v>
      </c>
      <c r="D33" s="36">
        <f>B33*100/(N33+K33+H33+E33+B33)</f>
        <v>10.643335643335643</v>
      </c>
      <c r="E33" s="51">
        <v>6438</v>
      </c>
      <c r="F33" s="36">
        <v>-11.758256817870361</v>
      </c>
      <c r="G33" s="36">
        <f>E33*100/(B33+E33+H33+K33+N33)</f>
        <v>37.179487179487182</v>
      </c>
      <c r="H33" s="51">
        <v>2719</v>
      </c>
      <c r="I33" s="36">
        <v>-24.430239021678716</v>
      </c>
      <c r="J33" s="36">
        <f>H33*100/(B33+E33+H33+K33+N33)</f>
        <v>15.702240702240703</v>
      </c>
      <c r="K33" s="51">
        <v>1752</v>
      </c>
      <c r="L33" s="36">
        <v>-0.62393647192286039</v>
      </c>
      <c r="M33" s="36">
        <f>K33*100/(B33+E33+H33+K33+N33)</f>
        <v>10.117810117810118</v>
      </c>
      <c r="N33" s="51">
        <v>4564</v>
      </c>
      <c r="O33" s="36">
        <v>0</v>
      </c>
      <c r="P33" s="36">
        <f>N33*100/(B33+E33+H33+K33+N33)</f>
        <v>26.357126357126358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L30 I6:I33 L6 O6:O33 C6 C8 C10:C12 C14 C16:C18 C23 C25 C28 C31:C33 L8:L13 F16:F33 L22:L28 L32:L33 F6:F14 L15 L17:L20">
    <cfRule type="cellIs" dxfId="147" priority="2" stopIfTrue="1" operator="greaterThan">
      <formula>0</formula>
    </cfRule>
  </conditionalFormatting>
  <conditionalFormatting sqref="L30 I6:I33 L6 O6:O33 C6 C8 C10:C12 C14 C16:C18 C23 C25 C28 C31:C33 L8:L13 F16:F33 L22:L28 L32:L33 F6:F14 L15 L17:L20">
    <cfRule type="cellIs" dxfId="146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O196"/>
  <sheetViews>
    <sheetView workbookViewId="0">
      <selection activeCell="O6" sqref="O6"/>
    </sheetView>
  </sheetViews>
  <sheetFormatPr defaultRowHeight="15" x14ac:dyDescent="0.25"/>
  <cols>
    <col min="1" max="1" width="69.140625" customWidth="1"/>
    <col min="2" max="10" width="10.7109375" customWidth="1"/>
  </cols>
  <sheetData>
    <row r="1" spans="1:10" s="37" customFormat="1" ht="18" x14ac:dyDescent="0.25">
      <c r="A1" s="10" t="s">
        <v>263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37" customFormat="1" ht="18" x14ac:dyDescent="0.25">
      <c r="A2" s="10" t="s">
        <v>333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9" t="s">
        <v>85</v>
      </c>
      <c r="B4" s="9" t="s">
        <v>246</v>
      </c>
      <c r="C4" s="9"/>
      <c r="D4" s="9"/>
      <c r="E4" s="9"/>
      <c r="F4" s="9"/>
      <c r="G4" s="9"/>
      <c r="H4" s="9"/>
      <c r="I4" s="9"/>
      <c r="J4" s="9"/>
    </row>
    <row r="5" spans="1:10" x14ac:dyDescent="0.25">
      <c r="A5" s="9"/>
      <c r="B5" s="9" t="s">
        <v>2</v>
      </c>
      <c r="C5" s="9"/>
      <c r="D5" s="9"/>
      <c r="E5" s="9" t="s">
        <v>3</v>
      </c>
      <c r="F5" s="9"/>
      <c r="G5" s="9"/>
      <c r="H5" s="9" t="s">
        <v>4</v>
      </c>
      <c r="I5" s="9"/>
      <c r="J5" s="9"/>
    </row>
    <row r="6" spans="1:10" ht="32.25" customHeight="1" x14ac:dyDescent="0.25">
      <c r="A6" s="9"/>
      <c r="B6" s="89">
        <v>2020</v>
      </c>
      <c r="C6" s="89">
        <v>2021</v>
      </c>
      <c r="D6" s="89" t="s">
        <v>5</v>
      </c>
      <c r="E6" s="89">
        <v>2020</v>
      </c>
      <c r="F6" s="89">
        <v>2021</v>
      </c>
      <c r="G6" s="89" t="s">
        <v>5</v>
      </c>
      <c r="H6" s="89">
        <v>2020</v>
      </c>
      <c r="I6" s="89">
        <v>2021</v>
      </c>
      <c r="J6" s="89" t="s">
        <v>5</v>
      </c>
    </row>
    <row r="7" spans="1:10" ht="24.95" customHeight="1" x14ac:dyDescent="0.25">
      <c r="A7" s="107" t="s">
        <v>101</v>
      </c>
      <c r="B7" s="102">
        <v>69</v>
      </c>
      <c r="C7" s="39">
        <v>87</v>
      </c>
      <c r="D7" s="56">
        <f t="shared" ref="D7:D11" si="0">C7*100/B7-100</f>
        <v>26.086956521739125</v>
      </c>
      <c r="E7" s="102">
        <v>26</v>
      </c>
      <c r="F7" s="39">
        <v>20</v>
      </c>
      <c r="G7" s="56">
        <f t="shared" ref="G7:G8" si="1">F7*100/E7-100</f>
        <v>-23.07692307692308</v>
      </c>
      <c r="H7" s="102">
        <v>80</v>
      </c>
      <c r="I7" s="39">
        <v>118</v>
      </c>
      <c r="J7" s="56">
        <f t="shared" ref="J7:J8" si="2">I7*100/H7-100</f>
        <v>47.5</v>
      </c>
    </row>
    <row r="8" spans="1:10" ht="24.95" customHeight="1" x14ac:dyDescent="0.25">
      <c r="A8" s="77" t="s">
        <v>102</v>
      </c>
      <c r="B8" s="39">
        <v>4</v>
      </c>
      <c r="C8" s="39">
        <v>7</v>
      </c>
      <c r="D8" s="56">
        <f t="shared" si="0"/>
        <v>75</v>
      </c>
      <c r="E8" s="39">
        <v>2</v>
      </c>
      <c r="F8" s="39">
        <v>2</v>
      </c>
      <c r="G8" s="56">
        <f t="shared" si="1"/>
        <v>0</v>
      </c>
      <c r="H8" s="39">
        <v>5</v>
      </c>
      <c r="I8" s="39">
        <v>7</v>
      </c>
      <c r="J8" s="56">
        <f t="shared" si="2"/>
        <v>40</v>
      </c>
    </row>
    <row r="9" spans="1:10" ht="24.95" customHeight="1" x14ac:dyDescent="0.25">
      <c r="A9" s="77" t="s">
        <v>103</v>
      </c>
      <c r="B9" s="39">
        <v>4</v>
      </c>
      <c r="C9" s="39">
        <v>0</v>
      </c>
      <c r="D9" s="211" t="s">
        <v>335</v>
      </c>
      <c r="E9" s="39">
        <v>1</v>
      </c>
      <c r="F9" s="39">
        <v>0</v>
      </c>
      <c r="G9" s="211" t="s">
        <v>335</v>
      </c>
      <c r="H9" s="39">
        <v>3</v>
      </c>
      <c r="I9" s="39">
        <v>0</v>
      </c>
      <c r="J9" s="211" t="s">
        <v>335</v>
      </c>
    </row>
    <row r="10" spans="1:10" ht="24.95" customHeight="1" x14ac:dyDescent="0.25">
      <c r="A10" s="77" t="s">
        <v>104</v>
      </c>
      <c r="B10" s="39">
        <v>35</v>
      </c>
      <c r="C10" s="39">
        <v>26</v>
      </c>
      <c r="D10" s="56">
        <f t="shared" si="0"/>
        <v>-25.714285714285708</v>
      </c>
      <c r="E10" s="39">
        <v>10</v>
      </c>
      <c r="F10" s="39">
        <v>6</v>
      </c>
      <c r="G10" s="56">
        <f>F10*100/E10-100</f>
        <v>-40</v>
      </c>
      <c r="H10" s="39">
        <v>41</v>
      </c>
      <c r="I10" s="39">
        <v>35</v>
      </c>
      <c r="J10" s="56">
        <f>I10*100/H10-100</f>
        <v>-14.634146341463421</v>
      </c>
    </row>
    <row r="11" spans="1:10" ht="24.95" customHeight="1" x14ac:dyDescent="0.25">
      <c r="A11" s="77" t="s">
        <v>105</v>
      </c>
      <c r="B11" s="39">
        <v>357</v>
      </c>
      <c r="C11" s="39">
        <v>295</v>
      </c>
      <c r="D11" s="56">
        <f t="shared" si="0"/>
        <v>-17.36694677871148</v>
      </c>
      <c r="E11" s="39">
        <v>91</v>
      </c>
      <c r="F11" s="39">
        <v>60</v>
      </c>
      <c r="G11" s="56">
        <f>F11*100/E11-100</f>
        <v>-34.065934065934073</v>
      </c>
      <c r="H11" s="39">
        <v>451</v>
      </c>
      <c r="I11" s="39">
        <v>362</v>
      </c>
      <c r="J11" s="56">
        <f>I11*100/H11-100</f>
        <v>-19.733924611973393</v>
      </c>
    </row>
    <row r="12" spans="1:10" ht="24.95" customHeight="1" x14ac:dyDescent="0.25">
      <c r="A12" s="103" t="s">
        <v>265</v>
      </c>
      <c r="B12" s="72"/>
      <c r="C12" s="71"/>
      <c r="D12" s="71"/>
      <c r="E12" s="71"/>
      <c r="F12" s="71"/>
      <c r="G12" s="71"/>
      <c r="H12" s="71"/>
      <c r="I12" s="71"/>
      <c r="J12" s="71"/>
    </row>
    <row r="13" spans="1:10" ht="24.95" customHeight="1" x14ac:dyDescent="0.25">
      <c r="A13" s="77" t="s">
        <v>106</v>
      </c>
      <c r="B13" s="39">
        <v>1</v>
      </c>
      <c r="C13" s="39">
        <v>1</v>
      </c>
      <c r="D13" s="56">
        <f t="shared" ref="D13" si="3">C13*100/B13-100</f>
        <v>0</v>
      </c>
      <c r="E13" s="39">
        <v>0</v>
      </c>
      <c r="F13" s="39">
        <v>0</v>
      </c>
      <c r="G13" s="56"/>
      <c r="H13" s="39">
        <v>2</v>
      </c>
      <c r="I13" s="39">
        <v>1</v>
      </c>
      <c r="J13" s="56">
        <f t="shared" ref="J13" si="4">I13*100/H13-100</f>
        <v>-50</v>
      </c>
    </row>
    <row r="14" spans="1:10" ht="24.95" customHeight="1" x14ac:dyDescent="0.25">
      <c r="A14" s="103" t="s">
        <v>266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ht="30" customHeight="1" x14ac:dyDescent="0.25">
      <c r="A15" s="77" t="s">
        <v>107</v>
      </c>
      <c r="B15" s="39">
        <v>65</v>
      </c>
      <c r="C15" s="39">
        <v>85</v>
      </c>
      <c r="D15" s="56">
        <f t="shared" ref="D15" si="5">C15*100/B15-100</f>
        <v>30.769230769230774</v>
      </c>
      <c r="E15" s="39">
        <v>15</v>
      </c>
      <c r="F15" s="39">
        <v>27</v>
      </c>
      <c r="G15" s="56">
        <f>F15*100/E15-100</f>
        <v>80</v>
      </c>
      <c r="H15" s="39">
        <v>74</v>
      </c>
      <c r="I15" s="39">
        <v>82</v>
      </c>
      <c r="J15" s="56">
        <f t="shared" ref="J15" si="6">I15*100/H15-100</f>
        <v>10.810810810810807</v>
      </c>
    </row>
    <row r="16" spans="1:10" ht="24.95" customHeight="1" x14ac:dyDescent="0.25">
      <c r="A16" s="77" t="s">
        <v>267</v>
      </c>
      <c r="B16" s="72"/>
      <c r="C16" s="39"/>
      <c r="D16" s="56"/>
      <c r="E16" s="39"/>
      <c r="F16" s="39"/>
      <c r="G16" s="56"/>
      <c r="H16" s="39"/>
      <c r="I16" s="39"/>
      <c r="J16" s="56"/>
    </row>
    <row r="17" spans="1:10" ht="24.95" customHeight="1" x14ac:dyDescent="0.25">
      <c r="A17" s="78" t="s">
        <v>268</v>
      </c>
      <c r="B17" s="72"/>
      <c r="C17" s="39"/>
      <c r="D17" s="56"/>
      <c r="E17" s="55"/>
      <c r="F17" s="39"/>
      <c r="G17" s="56"/>
      <c r="H17" s="55"/>
      <c r="I17" s="39"/>
      <c r="J17" s="56"/>
    </row>
    <row r="18" spans="1:10" ht="24.95" customHeight="1" x14ac:dyDescent="0.25">
      <c r="A18" s="77" t="s">
        <v>108</v>
      </c>
      <c r="B18" s="39">
        <v>256</v>
      </c>
      <c r="C18" s="39">
        <v>221</v>
      </c>
      <c r="D18" s="56">
        <f t="shared" ref="D18" si="7">C18*100/B18-100</f>
        <v>-13.671875</v>
      </c>
      <c r="E18" s="39">
        <v>80</v>
      </c>
      <c r="F18" s="39">
        <v>57</v>
      </c>
      <c r="G18" s="56">
        <f>F18*100/E18-100</f>
        <v>-28.75</v>
      </c>
      <c r="H18" s="39">
        <v>332</v>
      </c>
      <c r="I18" s="39">
        <v>259</v>
      </c>
      <c r="J18" s="56">
        <f t="shared" ref="J18" si="8">I18*100/H18-100</f>
        <v>-21.98795180722891</v>
      </c>
    </row>
    <row r="19" spans="1:10" ht="24.95" customHeight="1" x14ac:dyDescent="0.25">
      <c r="A19" s="77" t="s">
        <v>269</v>
      </c>
      <c r="B19" s="142"/>
      <c r="C19" s="142"/>
      <c r="D19" s="56"/>
      <c r="E19" s="142"/>
      <c r="F19" s="142"/>
      <c r="G19" s="56"/>
      <c r="H19" s="142"/>
      <c r="I19" s="142"/>
      <c r="J19" s="56"/>
    </row>
    <row r="20" spans="1:10" ht="24.95" customHeight="1" x14ac:dyDescent="0.25">
      <c r="A20" s="77" t="s">
        <v>109</v>
      </c>
      <c r="B20" s="142">
        <v>512</v>
      </c>
      <c r="C20" s="142">
        <v>545</v>
      </c>
      <c r="D20" s="56">
        <v>6.4453125</v>
      </c>
      <c r="E20" s="142">
        <v>132</v>
      </c>
      <c r="F20" s="142">
        <v>118</v>
      </c>
      <c r="G20" s="56">
        <v>-10.606060606060609</v>
      </c>
      <c r="H20" s="142">
        <v>639</v>
      </c>
      <c r="I20" s="142">
        <v>730</v>
      </c>
      <c r="J20" s="56">
        <v>14.241001564945222</v>
      </c>
    </row>
    <row r="21" spans="1:10" ht="24.95" customHeight="1" x14ac:dyDescent="0.25">
      <c r="A21" s="77" t="s">
        <v>110</v>
      </c>
      <c r="B21" s="142">
        <v>11</v>
      </c>
      <c r="C21" s="142">
        <v>3</v>
      </c>
      <c r="D21" s="56">
        <v>-72.72727272727272</v>
      </c>
      <c r="E21" s="142">
        <v>6</v>
      </c>
      <c r="F21" s="142">
        <v>2</v>
      </c>
      <c r="G21" s="56">
        <v>-66.666666666666657</v>
      </c>
      <c r="H21" s="142">
        <v>7</v>
      </c>
      <c r="I21" s="142">
        <v>1</v>
      </c>
      <c r="J21" s="56">
        <v>-85.714285714285708</v>
      </c>
    </row>
    <row r="22" spans="1:10" ht="24.95" customHeight="1" x14ac:dyDescent="0.25">
      <c r="A22" s="77" t="s">
        <v>111</v>
      </c>
      <c r="B22" s="142"/>
      <c r="C22" s="142"/>
      <c r="D22" s="56"/>
      <c r="E22" s="142"/>
      <c r="F22" s="142"/>
      <c r="G22" s="56"/>
      <c r="H22" s="142"/>
      <c r="I22" s="142"/>
      <c r="J22" s="56"/>
    </row>
    <row r="23" spans="1:10" ht="24.95" customHeight="1" x14ac:dyDescent="0.25">
      <c r="A23" s="77" t="s">
        <v>112</v>
      </c>
      <c r="B23" s="39">
        <v>6</v>
      </c>
      <c r="C23" s="39">
        <v>6</v>
      </c>
      <c r="D23" s="56">
        <f t="shared" ref="D23" si="9">C23*100/B23-100</f>
        <v>0</v>
      </c>
      <c r="E23" s="39">
        <v>0</v>
      </c>
      <c r="F23" s="39">
        <v>1</v>
      </c>
      <c r="G23" s="56" t="s">
        <v>334</v>
      </c>
      <c r="H23" s="39">
        <v>8</v>
      </c>
      <c r="I23" s="39">
        <v>10</v>
      </c>
      <c r="J23" s="56">
        <f t="shared" ref="J23" si="10">I23*100/H23-100</f>
        <v>25</v>
      </c>
    </row>
    <row r="24" spans="1:10" ht="24.95" customHeight="1" x14ac:dyDescent="0.25">
      <c r="A24" s="65" t="s">
        <v>312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24.95" customHeight="1" x14ac:dyDescent="0.25">
      <c r="A25" s="77" t="s">
        <v>313</v>
      </c>
      <c r="B25" s="39">
        <v>2</v>
      </c>
      <c r="C25" s="39">
        <v>2</v>
      </c>
      <c r="D25" s="56">
        <f>C25*100/B25-100</f>
        <v>0</v>
      </c>
      <c r="E25" s="39">
        <v>0</v>
      </c>
      <c r="F25" s="39">
        <v>0</v>
      </c>
      <c r="G25" s="56"/>
      <c r="H25" s="39">
        <v>2</v>
      </c>
      <c r="I25" s="39">
        <v>2</v>
      </c>
      <c r="J25" s="56">
        <f>I25*100/H25-100</f>
        <v>0</v>
      </c>
    </row>
    <row r="26" spans="1:10" ht="24.95" customHeight="1" x14ac:dyDescent="0.25">
      <c r="A26" s="77" t="s">
        <v>314</v>
      </c>
      <c r="B26" s="55"/>
      <c r="C26" s="39"/>
      <c r="D26" s="56"/>
      <c r="E26" s="55"/>
      <c r="F26" s="39"/>
      <c r="G26" s="56"/>
      <c r="H26" s="55"/>
      <c r="I26" s="39"/>
      <c r="J26" s="56"/>
    </row>
    <row r="27" spans="1:10" ht="24.95" customHeight="1" x14ac:dyDescent="0.25">
      <c r="A27" s="77" t="s">
        <v>113</v>
      </c>
      <c r="B27" s="39">
        <v>152</v>
      </c>
      <c r="C27" s="39">
        <v>136</v>
      </c>
      <c r="D27" s="56">
        <f t="shared" ref="D27" si="11">C27*100/B27-100</f>
        <v>-10.526315789473685</v>
      </c>
      <c r="E27" s="39">
        <v>41</v>
      </c>
      <c r="F27" s="39">
        <v>28</v>
      </c>
      <c r="G27" s="56">
        <f>F27*100/E27-100</f>
        <v>-31.707317073170728</v>
      </c>
      <c r="H27" s="39">
        <v>182</v>
      </c>
      <c r="I27" s="39">
        <v>168</v>
      </c>
      <c r="J27" s="56">
        <f t="shared" ref="J27" si="12">I27*100/H27-100</f>
        <v>-7.6923076923076934</v>
      </c>
    </row>
    <row r="28" spans="1:10" ht="24.95" customHeight="1" x14ac:dyDescent="0.25">
      <c r="A28" s="65" t="s">
        <v>270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24.95" customHeight="1" x14ac:dyDescent="0.25">
      <c r="A29" s="77" t="s">
        <v>271</v>
      </c>
      <c r="B29" s="65"/>
      <c r="C29" s="39"/>
      <c r="D29" s="56"/>
      <c r="E29" s="55"/>
      <c r="F29" s="39"/>
      <c r="G29" s="56"/>
      <c r="H29" s="55"/>
      <c r="I29" s="39"/>
      <c r="J29" s="56"/>
    </row>
    <row r="30" spans="1:10" ht="24.95" customHeight="1" x14ac:dyDescent="0.25">
      <c r="A30" s="77" t="s">
        <v>114</v>
      </c>
      <c r="B30" s="39">
        <v>2</v>
      </c>
      <c r="C30" s="39">
        <v>2</v>
      </c>
      <c r="D30" s="56">
        <f t="shared" ref="D30" si="13">C30*100/B30-100</f>
        <v>0</v>
      </c>
      <c r="E30" s="39">
        <v>0</v>
      </c>
      <c r="F30" s="39">
        <v>0</v>
      </c>
      <c r="G30" s="56"/>
      <c r="H30" s="39">
        <v>4</v>
      </c>
      <c r="I30" s="39">
        <v>4</v>
      </c>
      <c r="J30" s="56">
        <f t="shared" ref="J30" si="14">I30*100/H30-100</f>
        <v>0</v>
      </c>
    </row>
    <row r="31" spans="1:10" ht="24.95" customHeight="1" x14ac:dyDescent="0.25">
      <c r="A31" s="78" t="s">
        <v>272</v>
      </c>
      <c r="B31" s="65"/>
      <c r="C31" s="39"/>
      <c r="D31" s="56"/>
      <c r="E31" s="55"/>
      <c r="F31" s="39"/>
      <c r="G31" s="56"/>
      <c r="H31" s="55"/>
      <c r="I31" s="39"/>
      <c r="J31" s="56"/>
    </row>
    <row r="32" spans="1:10" ht="24.95" customHeight="1" x14ac:dyDescent="0.25">
      <c r="A32" s="77" t="s">
        <v>182</v>
      </c>
      <c r="B32" s="39">
        <v>89</v>
      </c>
      <c r="C32" s="39">
        <v>92</v>
      </c>
      <c r="D32" s="56">
        <f t="shared" ref="D32:D36" si="15">C32*100/B32-100</f>
        <v>3.3707865168539257</v>
      </c>
      <c r="E32" s="39">
        <v>12</v>
      </c>
      <c r="F32" s="39">
        <v>22</v>
      </c>
      <c r="G32" s="56">
        <f>F32*100/E32-100</f>
        <v>83.333333333333343</v>
      </c>
      <c r="H32" s="39">
        <v>129</v>
      </c>
      <c r="I32" s="39">
        <v>122</v>
      </c>
      <c r="J32" s="56">
        <f t="shared" ref="J32:J36" si="16">I32*100/H32-100</f>
        <v>-5.4263565891472894</v>
      </c>
    </row>
    <row r="33" spans="1:10" ht="24.95" customHeight="1" x14ac:dyDescent="0.25">
      <c r="A33" s="77" t="s">
        <v>115</v>
      </c>
      <c r="B33" s="39">
        <v>41</v>
      </c>
      <c r="C33" s="39">
        <v>38</v>
      </c>
      <c r="D33" s="56">
        <f t="shared" si="15"/>
        <v>-7.3170731707317032</v>
      </c>
      <c r="E33" s="39">
        <v>6</v>
      </c>
      <c r="F33" s="39">
        <v>5</v>
      </c>
      <c r="G33" s="56">
        <f>F33*100/E33-100</f>
        <v>-16.666666666666671</v>
      </c>
      <c r="H33" s="39">
        <v>56</v>
      </c>
      <c r="I33" s="39">
        <v>47</v>
      </c>
      <c r="J33" s="56">
        <f t="shared" si="16"/>
        <v>-16.071428571428569</v>
      </c>
    </row>
    <row r="34" spans="1:10" ht="24.95" customHeight="1" x14ac:dyDescent="0.25">
      <c r="A34" s="77" t="s">
        <v>116</v>
      </c>
      <c r="B34" s="39">
        <v>34</v>
      </c>
      <c r="C34" s="39">
        <v>32</v>
      </c>
      <c r="D34" s="56">
        <f t="shared" si="15"/>
        <v>-5.8823529411764639</v>
      </c>
      <c r="E34" s="39">
        <v>6</v>
      </c>
      <c r="F34" s="39">
        <v>4</v>
      </c>
      <c r="G34" s="56">
        <f>F34*100/E34-100</f>
        <v>-33.333333333333329</v>
      </c>
      <c r="H34" s="39">
        <v>41</v>
      </c>
      <c r="I34" s="39">
        <v>35</v>
      </c>
      <c r="J34" s="56">
        <f t="shared" si="16"/>
        <v>-14.634146341463421</v>
      </c>
    </row>
    <row r="35" spans="1:10" ht="24.95" customHeight="1" x14ac:dyDescent="0.25">
      <c r="A35" s="77" t="s">
        <v>117</v>
      </c>
      <c r="B35" s="39">
        <v>47</v>
      </c>
      <c r="C35" s="39">
        <v>37</v>
      </c>
      <c r="D35" s="56">
        <f t="shared" si="15"/>
        <v>-21.276595744680847</v>
      </c>
      <c r="E35" s="39">
        <v>14</v>
      </c>
      <c r="F35" s="39">
        <v>5</v>
      </c>
      <c r="G35" s="56">
        <f>F35*100/E35-100</f>
        <v>-64.285714285714278</v>
      </c>
      <c r="H35" s="39">
        <v>62</v>
      </c>
      <c r="I35" s="39">
        <v>61</v>
      </c>
      <c r="J35" s="56">
        <f t="shared" si="16"/>
        <v>-1.6129032258064484</v>
      </c>
    </row>
    <row r="36" spans="1:10" ht="24.95" customHeight="1" x14ac:dyDescent="0.25">
      <c r="A36" s="77" t="s">
        <v>183</v>
      </c>
      <c r="B36" s="39">
        <v>241</v>
      </c>
      <c r="C36" s="39">
        <v>199</v>
      </c>
      <c r="D36" s="56">
        <f t="shared" si="15"/>
        <v>-17.427385892116178</v>
      </c>
      <c r="E36" s="39">
        <v>76</v>
      </c>
      <c r="F36" s="39">
        <v>50</v>
      </c>
      <c r="G36" s="56">
        <f>F36*100/E36-100</f>
        <v>-34.21052631578948</v>
      </c>
      <c r="H36" s="39">
        <v>290</v>
      </c>
      <c r="I36" s="39">
        <v>240</v>
      </c>
      <c r="J36" s="56">
        <f t="shared" si="16"/>
        <v>-17.241379310344826</v>
      </c>
    </row>
    <row r="37" spans="1:10" ht="24.95" customHeight="1" x14ac:dyDescent="0.25">
      <c r="A37" s="77" t="s">
        <v>118</v>
      </c>
      <c r="B37" s="142"/>
      <c r="C37" s="142"/>
      <c r="D37" s="56"/>
      <c r="E37" s="142"/>
      <c r="F37" s="142"/>
      <c r="G37" s="56"/>
      <c r="H37" s="142"/>
      <c r="I37" s="142"/>
      <c r="J37" s="56"/>
    </row>
    <row r="38" spans="1:10" ht="24.95" customHeight="1" x14ac:dyDescent="0.25">
      <c r="A38" s="77" t="s">
        <v>119</v>
      </c>
      <c r="B38" s="39">
        <v>2</v>
      </c>
      <c r="C38" s="39">
        <v>0</v>
      </c>
      <c r="D38" s="211" t="s">
        <v>335</v>
      </c>
      <c r="E38" s="39">
        <v>0</v>
      </c>
      <c r="F38" s="39">
        <v>0</v>
      </c>
      <c r="G38" s="56"/>
      <c r="H38" s="39">
        <v>4</v>
      </c>
      <c r="I38" s="39">
        <v>0</v>
      </c>
      <c r="J38" s="211" t="s">
        <v>335</v>
      </c>
    </row>
    <row r="39" spans="1:10" ht="24.95" customHeight="1" x14ac:dyDescent="0.25">
      <c r="A39" s="77" t="s">
        <v>273</v>
      </c>
      <c r="B39" s="65"/>
      <c r="C39" s="39"/>
      <c r="D39" s="56"/>
      <c r="E39" s="55"/>
      <c r="F39" s="39"/>
      <c r="G39" s="56"/>
      <c r="H39" s="55"/>
      <c r="I39" s="39"/>
      <c r="J39" s="56"/>
    </row>
    <row r="40" spans="1:10" ht="24.95" customHeight="1" x14ac:dyDescent="0.25">
      <c r="A40" s="77" t="s">
        <v>184</v>
      </c>
      <c r="B40" s="39">
        <v>16</v>
      </c>
      <c r="C40" s="39">
        <v>7</v>
      </c>
      <c r="D40" s="56">
        <f t="shared" ref="D40:D41" si="17">C40*100/B40-100</f>
        <v>-56.25</v>
      </c>
      <c r="E40" s="39">
        <v>6</v>
      </c>
      <c r="F40" s="39">
        <v>0</v>
      </c>
      <c r="G40" s="211" t="s">
        <v>335</v>
      </c>
      <c r="H40" s="39">
        <v>13</v>
      </c>
      <c r="I40" s="39">
        <v>11</v>
      </c>
      <c r="J40" s="56">
        <f t="shared" ref="J40:J41" si="18">I40*100/H40-100</f>
        <v>-15.384615384615387</v>
      </c>
    </row>
    <row r="41" spans="1:10" ht="24.95" customHeight="1" x14ac:dyDescent="0.25">
      <c r="A41" s="77" t="s">
        <v>120</v>
      </c>
      <c r="B41" s="39">
        <v>145</v>
      </c>
      <c r="C41" s="39">
        <v>150</v>
      </c>
      <c r="D41" s="56">
        <f t="shared" si="17"/>
        <v>3.448275862068968</v>
      </c>
      <c r="E41" s="39">
        <v>31</v>
      </c>
      <c r="F41" s="39">
        <v>43</v>
      </c>
      <c r="G41" s="56">
        <f>F41*100/E41-100</f>
        <v>38.709677419354847</v>
      </c>
      <c r="H41" s="39">
        <v>186</v>
      </c>
      <c r="I41" s="39">
        <v>186</v>
      </c>
      <c r="J41" s="56">
        <f t="shared" si="18"/>
        <v>0</v>
      </c>
    </row>
    <row r="42" spans="1:10" ht="24.95" customHeight="1" x14ac:dyDescent="0.25">
      <c r="A42" s="77" t="s">
        <v>121</v>
      </c>
      <c r="B42" s="142"/>
      <c r="C42" s="142"/>
      <c r="D42" s="56"/>
      <c r="E42" s="142"/>
      <c r="F42" s="142"/>
      <c r="G42" s="56"/>
      <c r="H42" s="142"/>
      <c r="I42" s="142"/>
      <c r="J42" s="56"/>
    </row>
    <row r="43" spans="1:10" ht="24.95" customHeight="1" x14ac:dyDescent="0.25">
      <c r="A43" s="77" t="s">
        <v>185</v>
      </c>
      <c r="B43" s="39">
        <v>2</v>
      </c>
      <c r="C43" s="39">
        <v>0</v>
      </c>
      <c r="D43" s="211" t="s">
        <v>335</v>
      </c>
      <c r="E43" s="39">
        <v>0</v>
      </c>
      <c r="F43" s="39">
        <v>0</v>
      </c>
      <c r="G43" s="56"/>
      <c r="H43" s="39">
        <v>3</v>
      </c>
      <c r="I43" s="39">
        <v>0</v>
      </c>
      <c r="J43" s="211" t="s">
        <v>335</v>
      </c>
    </row>
    <row r="44" spans="1:10" ht="24.95" customHeight="1" x14ac:dyDescent="0.25">
      <c r="A44" s="77" t="s">
        <v>122</v>
      </c>
      <c r="B44" s="142">
        <v>59</v>
      </c>
      <c r="C44" s="142">
        <v>41</v>
      </c>
      <c r="D44" s="56">
        <v>-30.508474576271183</v>
      </c>
      <c r="E44" s="142">
        <v>26</v>
      </c>
      <c r="F44" s="142">
        <v>8</v>
      </c>
      <c r="G44" s="56">
        <v>-69.230769230769226</v>
      </c>
      <c r="H44" s="142">
        <v>57</v>
      </c>
      <c r="I44" s="142">
        <v>43</v>
      </c>
      <c r="J44" s="56">
        <v>-24.561403508771932</v>
      </c>
    </row>
    <row r="45" spans="1:10" ht="24.95" customHeight="1" x14ac:dyDescent="0.25">
      <c r="A45" s="77" t="s">
        <v>123</v>
      </c>
      <c r="B45" s="142">
        <v>4</v>
      </c>
      <c r="C45" s="142">
        <v>5</v>
      </c>
      <c r="D45" s="56">
        <v>25</v>
      </c>
      <c r="E45" s="142">
        <v>0</v>
      </c>
      <c r="F45" s="142">
        <v>1</v>
      </c>
      <c r="G45" s="56" t="s">
        <v>334</v>
      </c>
      <c r="H45" s="142">
        <v>4</v>
      </c>
      <c r="I45" s="142">
        <v>6</v>
      </c>
      <c r="J45" s="56">
        <v>50</v>
      </c>
    </row>
    <row r="46" spans="1:10" ht="24.95" customHeight="1" x14ac:dyDescent="0.25">
      <c r="A46" s="77" t="s">
        <v>124</v>
      </c>
      <c r="B46" s="142">
        <v>13</v>
      </c>
      <c r="C46" s="142">
        <v>11</v>
      </c>
      <c r="D46" s="56">
        <v>-15.384615384615387</v>
      </c>
      <c r="E46" s="142">
        <v>1</v>
      </c>
      <c r="F46" s="142">
        <v>3</v>
      </c>
      <c r="G46" s="56">
        <v>200</v>
      </c>
      <c r="H46" s="142">
        <v>15</v>
      </c>
      <c r="I46" s="142">
        <v>12</v>
      </c>
      <c r="J46" s="56">
        <v>-20</v>
      </c>
    </row>
    <row r="47" spans="1:10" ht="24.95" customHeight="1" x14ac:dyDescent="0.25">
      <c r="A47" s="77" t="s">
        <v>125</v>
      </c>
      <c r="B47" s="142">
        <v>122</v>
      </c>
      <c r="C47" s="142">
        <v>87</v>
      </c>
      <c r="D47" s="56">
        <v>-28.688524590163937</v>
      </c>
      <c r="E47" s="142">
        <v>14</v>
      </c>
      <c r="F47" s="142">
        <v>14</v>
      </c>
      <c r="G47" s="56">
        <v>0</v>
      </c>
      <c r="H47" s="142">
        <v>162</v>
      </c>
      <c r="I47" s="142">
        <v>121</v>
      </c>
      <c r="J47" s="56">
        <v>-25.308641975308646</v>
      </c>
    </row>
    <row r="48" spans="1:10" ht="24.95" customHeight="1" x14ac:dyDescent="0.25">
      <c r="A48" s="77" t="s">
        <v>274</v>
      </c>
      <c r="B48" s="72"/>
      <c r="C48" s="39"/>
      <c r="D48" s="56"/>
      <c r="E48" s="39"/>
      <c r="F48" s="39"/>
      <c r="G48" s="56"/>
      <c r="H48" s="39"/>
      <c r="I48" s="39"/>
      <c r="J48" s="56"/>
    </row>
    <row r="49" spans="1:10" ht="24.95" customHeight="1" x14ac:dyDescent="0.25">
      <c r="A49" s="77" t="s">
        <v>126</v>
      </c>
      <c r="B49" s="142">
        <v>114</v>
      </c>
      <c r="C49" s="142">
        <v>129</v>
      </c>
      <c r="D49" s="56">
        <v>13.15789473684211</v>
      </c>
      <c r="E49" s="142">
        <v>26</v>
      </c>
      <c r="F49" s="142">
        <v>27</v>
      </c>
      <c r="G49" s="56">
        <v>3.8461538461538396</v>
      </c>
      <c r="H49" s="142">
        <v>118</v>
      </c>
      <c r="I49" s="142">
        <v>157</v>
      </c>
      <c r="J49" s="56">
        <v>33.050847457627128</v>
      </c>
    </row>
    <row r="50" spans="1:10" ht="24.95" customHeight="1" x14ac:dyDescent="0.25">
      <c r="A50" s="77" t="s">
        <v>127</v>
      </c>
      <c r="B50" s="142">
        <v>1</v>
      </c>
      <c r="C50" s="142">
        <v>2</v>
      </c>
      <c r="D50" s="56">
        <v>100</v>
      </c>
      <c r="E50" s="142">
        <v>0</v>
      </c>
      <c r="F50" s="142">
        <v>0</v>
      </c>
      <c r="G50" s="56"/>
      <c r="H50" s="142">
        <v>2</v>
      </c>
      <c r="I50" s="142">
        <v>2</v>
      </c>
      <c r="J50" s="56">
        <v>0</v>
      </c>
    </row>
    <row r="51" spans="1:10" ht="24.95" customHeight="1" x14ac:dyDescent="0.25">
      <c r="A51" s="77" t="s">
        <v>128</v>
      </c>
      <c r="B51" s="142"/>
      <c r="C51" s="142"/>
      <c r="D51" s="56"/>
      <c r="E51" s="142"/>
      <c r="F51" s="142"/>
      <c r="G51" s="56"/>
      <c r="H51" s="142"/>
      <c r="I51" s="142"/>
      <c r="J51" s="56"/>
    </row>
    <row r="52" spans="1:10" ht="24.95" customHeight="1" x14ac:dyDescent="0.25">
      <c r="A52" s="77" t="s">
        <v>129</v>
      </c>
      <c r="B52" s="39">
        <v>2</v>
      </c>
      <c r="C52" s="39">
        <v>4</v>
      </c>
      <c r="D52" s="56">
        <f t="shared" ref="D52:D53" si="19">C52*100/B52-100</f>
        <v>100</v>
      </c>
      <c r="E52" s="39">
        <v>0</v>
      </c>
      <c r="F52" s="39">
        <v>1</v>
      </c>
      <c r="G52" s="56" t="s">
        <v>334</v>
      </c>
      <c r="H52" s="39">
        <v>2</v>
      </c>
      <c r="I52" s="39">
        <v>4</v>
      </c>
      <c r="J52" s="56">
        <f t="shared" ref="J52:J53" si="20">I52*100/H52-100</f>
        <v>100</v>
      </c>
    </row>
    <row r="53" spans="1:10" ht="24.95" customHeight="1" x14ac:dyDescent="0.25">
      <c r="A53" s="77" t="s">
        <v>186</v>
      </c>
      <c r="B53" s="39">
        <v>102</v>
      </c>
      <c r="C53" s="39">
        <v>97</v>
      </c>
      <c r="D53" s="56">
        <f t="shared" si="19"/>
        <v>-4.9019607843137294</v>
      </c>
      <c r="E53" s="39">
        <v>28</v>
      </c>
      <c r="F53" s="39">
        <v>28</v>
      </c>
      <c r="G53" s="56">
        <f>F53*100/E53-100</f>
        <v>0</v>
      </c>
      <c r="H53" s="39">
        <v>112</v>
      </c>
      <c r="I53" s="39">
        <v>123</v>
      </c>
      <c r="J53" s="56">
        <f t="shared" si="20"/>
        <v>9.8214285714285694</v>
      </c>
    </row>
    <row r="54" spans="1:10" ht="24.95" customHeight="1" x14ac:dyDescent="0.25">
      <c r="A54" s="77" t="s">
        <v>275</v>
      </c>
      <c r="B54" s="72"/>
      <c r="C54" s="39"/>
      <c r="D54" s="56"/>
      <c r="E54" s="55"/>
      <c r="F54" s="39"/>
      <c r="G54" s="56"/>
      <c r="H54" s="55"/>
      <c r="I54" s="39"/>
      <c r="J54" s="56"/>
    </row>
    <row r="55" spans="1:10" ht="24.95" customHeight="1" x14ac:dyDescent="0.25">
      <c r="A55" s="77" t="s">
        <v>276</v>
      </c>
      <c r="B55" s="19"/>
      <c r="C55" s="39"/>
      <c r="D55" s="56"/>
      <c r="E55" s="55"/>
      <c r="F55" s="39"/>
      <c r="G55" s="56"/>
      <c r="H55" s="55"/>
      <c r="I55" s="39"/>
      <c r="J55" s="56"/>
    </row>
    <row r="56" spans="1:10" ht="24.95" customHeight="1" x14ac:dyDescent="0.25">
      <c r="A56" s="77" t="s">
        <v>130</v>
      </c>
      <c r="B56" s="39">
        <v>40</v>
      </c>
      <c r="C56" s="39">
        <v>54</v>
      </c>
      <c r="D56" s="56">
        <f t="shared" ref="D56" si="21">C56*100/B56-100</f>
        <v>35</v>
      </c>
      <c r="E56" s="39">
        <v>4</v>
      </c>
      <c r="F56" s="39">
        <v>12</v>
      </c>
      <c r="G56" s="56">
        <f>F56*100/E56-100</f>
        <v>200</v>
      </c>
      <c r="H56" s="39">
        <v>52</v>
      </c>
      <c r="I56" s="39">
        <v>57</v>
      </c>
      <c r="J56" s="56">
        <f t="shared" ref="J56" si="22">I56*100/H56-100</f>
        <v>9.6153846153846132</v>
      </c>
    </row>
    <row r="57" spans="1:10" ht="24.95" customHeight="1" x14ac:dyDescent="0.25">
      <c r="A57" s="77" t="s">
        <v>277</v>
      </c>
      <c r="B57" s="19"/>
      <c r="C57" s="71"/>
      <c r="D57" s="71"/>
      <c r="E57" s="71"/>
      <c r="F57" s="71"/>
      <c r="G57" s="71"/>
      <c r="H57" s="71"/>
      <c r="I57" s="71"/>
      <c r="J57" s="71"/>
    </row>
    <row r="58" spans="1:10" ht="24.95" customHeight="1" x14ac:dyDescent="0.25">
      <c r="A58" s="77" t="s">
        <v>131</v>
      </c>
      <c r="B58" s="142">
        <v>1</v>
      </c>
      <c r="C58" s="142">
        <v>0</v>
      </c>
      <c r="D58" s="56" t="s">
        <v>335</v>
      </c>
      <c r="E58" s="142">
        <v>0</v>
      </c>
      <c r="F58" s="142">
        <v>0</v>
      </c>
      <c r="G58" s="56"/>
      <c r="H58" s="142">
        <v>5</v>
      </c>
      <c r="I58" s="142">
        <v>0</v>
      </c>
      <c r="J58" s="56" t="s">
        <v>335</v>
      </c>
    </row>
    <row r="59" spans="1:10" ht="27" customHeight="1" x14ac:dyDescent="0.25">
      <c r="A59" s="77" t="s">
        <v>187</v>
      </c>
      <c r="B59" s="142">
        <v>2</v>
      </c>
      <c r="C59" s="142">
        <v>3</v>
      </c>
      <c r="D59" s="56">
        <v>50</v>
      </c>
      <c r="E59" s="142">
        <v>0</v>
      </c>
      <c r="F59" s="142">
        <v>2</v>
      </c>
      <c r="G59" s="56" t="s">
        <v>334</v>
      </c>
      <c r="H59" s="142">
        <v>6</v>
      </c>
      <c r="I59" s="142">
        <v>1</v>
      </c>
      <c r="J59" s="56">
        <v>-83.333333333333329</v>
      </c>
    </row>
    <row r="60" spans="1:10" ht="27" customHeight="1" x14ac:dyDescent="0.25">
      <c r="A60" s="77" t="s">
        <v>255</v>
      </c>
      <c r="B60" s="142">
        <v>1</v>
      </c>
      <c r="C60" s="12">
        <v>2</v>
      </c>
      <c r="D60" s="56">
        <v>100</v>
      </c>
      <c r="E60" s="142">
        <v>0</v>
      </c>
      <c r="F60" s="39">
        <v>2</v>
      </c>
      <c r="G60" s="56" t="s">
        <v>334</v>
      </c>
      <c r="H60" s="142">
        <v>1</v>
      </c>
      <c r="I60" s="39">
        <v>2</v>
      </c>
      <c r="J60" s="56">
        <v>100</v>
      </c>
    </row>
    <row r="61" spans="1:10" ht="24.95" customHeight="1" x14ac:dyDescent="0.25">
      <c r="A61" s="77" t="s">
        <v>188</v>
      </c>
      <c r="B61" s="142">
        <v>2</v>
      </c>
      <c r="C61" s="142">
        <v>0</v>
      </c>
      <c r="D61" s="56" t="s">
        <v>335</v>
      </c>
      <c r="E61" s="142">
        <v>1</v>
      </c>
      <c r="F61" s="142">
        <v>0</v>
      </c>
      <c r="G61" s="56" t="s">
        <v>335</v>
      </c>
      <c r="H61" s="142">
        <v>3</v>
      </c>
      <c r="I61" s="143">
        <v>0</v>
      </c>
      <c r="J61" s="56" t="s">
        <v>335</v>
      </c>
    </row>
    <row r="62" spans="1:10" ht="24.95" customHeight="1" x14ac:dyDescent="0.25">
      <c r="A62" s="78" t="s">
        <v>278</v>
      </c>
      <c r="B62" s="72"/>
      <c r="C62" s="39"/>
      <c r="D62" s="56"/>
      <c r="E62" s="55"/>
      <c r="F62" s="39"/>
      <c r="G62" s="56"/>
      <c r="H62" s="55"/>
      <c r="I62" s="39"/>
      <c r="J62" s="56"/>
    </row>
    <row r="63" spans="1:10" ht="24.95" customHeight="1" x14ac:dyDescent="0.25">
      <c r="A63" s="78" t="s">
        <v>279</v>
      </c>
      <c r="B63" s="72"/>
      <c r="C63" s="39"/>
      <c r="D63" s="56"/>
      <c r="E63" s="55"/>
      <c r="F63" s="39"/>
      <c r="G63" s="56"/>
      <c r="H63" s="55"/>
      <c r="I63" s="39"/>
      <c r="J63" s="56"/>
    </row>
    <row r="64" spans="1:10" ht="24.95" customHeight="1" x14ac:dyDescent="0.25">
      <c r="A64" s="77" t="s">
        <v>189</v>
      </c>
      <c r="B64" s="39">
        <v>4</v>
      </c>
      <c r="C64" s="39">
        <v>3</v>
      </c>
      <c r="D64" s="56">
        <f t="shared" ref="D64:D65" si="23">C64*100/B64-100</f>
        <v>-25</v>
      </c>
      <c r="E64" s="39">
        <v>1</v>
      </c>
      <c r="F64" s="39">
        <v>1</v>
      </c>
      <c r="G64" s="56">
        <f>F64*100/E64-100</f>
        <v>0</v>
      </c>
      <c r="H64" s="39">
        <v>3</v>
      </c>
      <c r="I64" s="39">
        <v>2</v>
      </c>
      <c r="J64" s="56">
        <f t="shared" ref="J64:J65" si="24">I64*100/H64-100</f>
        <v>-33.333333333333329</v>
      </c>
    </row>
    <row r="65" spans="1:10" ht="24.95" customHeight="1" x14ac:dyDescent="0.25">
      <c r="A65" s="77" t="s">
        <v>190</v>
      </c>
      <c r="B65" s="39">
        <v>16</v>
      </c>
      <c r="C65" s="39">
        <v>16</v>
      </c>
      <c r="D65" s="56">
        <f t="shared" si="23"/>
        <v>0</v>
      </c>
      <c r="E65" s="39">
        <v>3</v>
      </c>
      <c r="F65" s="39">
        <v>8</v>
      </c>
      <c r="G65" s="56">
        <f>F65*100/E65-100</f>
        <v>166.66666666666669</v>
      </c>
      <c r="H65" s="39">
        <v>24</v>
      </c>
      <c r="I65" s="39">
        <v>9</v>
      </c>
      <c r="J65" s="56">
        <f t="shared" si="24"/>
        <v>-62.5</v>
      </c>
    </row>
    <row r="66" spans="1:10" ht="24.95" customHeight="1" x14ac:dyDescent="0.25">
      <c r="A66" s="78" t="s">
        <v>280</v>
      </c>
      <c r="B66" s="72"/>
      <c r="C66" s="71"/>
      <c r="D66" s="56"/>
      <c r="E66" s="71"/>
      <c r="F66" s="71"/>
      <c r="G66" s="71"/>
      <c r="H66" s="71"/>
      <c r="I66" s="71"/>
      <c r="J66" s="71"/>
    </row>
    <row r="67" spans="1:10" ht="24.95" customHeight="1" x14ac:dyDescent="0.25">
      <c r="A67" s="78" t="s">
        <v>281</v>
      </c>
      <c r="B67" s="55"/>
      <c r="C67" s="39"/>
      <c r="D67" s="56"/>
      <c r="E67" s="55"/>
      <c r="F67" s="39"/>
      <c r="G67" s="56"/>
      <c r="H67" s="55"/>
      <c r="I67" s="39"/>
      <c r="J67" s="56"/>
    </row>
    <row r="68" spans="1:10" ht="24.95" customHeight="1" x14ac:dyDescent="0.25">
      <c r="A68" s="78" t="s">
        <v>282</v>
      </c>
      <c r="B68" s="55"/>
      <c r="C68" s="39"/>
      <c r="D68" s="56"/>
      <c r="E68" s="55"/>
      <c r="F68" s="39"/>
      <c r="G68" s="56"/>
      <c r="H68" s="55"/>
      <c r="I68" s="39"/>
      <c r="J68" s="56"/>
    </row>
    <row r="69" spans="1:10" ht="24.95" customHeight="1" x14ac:dyDescent="0.25">
      <c r="A69" s="77" t="s">
        <v>191</v>
      </c>
      <c r="B69" s="39">
        <v>22</v>
      </c>
      <c r="C69" s="39">
        <v>39</v>
      </c>
      <c r="D69" s="56">
        <f t="shared" ref="D69" si="25">C69*100/B69-100</f>
        <v>77.27272727272728</v>
      </c>
      <c r="E69" s="39">
        <v>5</v>
      </c>
      <c r="F69" s="39">
        <v>11</v>
      </c>
      <c r="G69" s="56">
        <f>F69*100/E69-100</f>
        <v>120</v>
      </c>
      <c r="H69" s="39">
        <v>28</v>
      </c>
      <c r="I69" s="39">
        <v>60</v>
      </c>
      <c r="J69" s="56">
        <f t="shared" ref="J69" si="26">I69*100/H69-100</f>
        <v>114.28571428571428</v>
      </c>
    </row>
    <row r="70" spans="1:10" ht="24.95" customHeight="1" x14ac:dyDescent="0.25">
      <c r="A70" s="77" t="s">
        <v>283</v>
      </c>
      <c r="B70" s="55"/>
      <c r="C70" s="39"/>
      <c r="D70" s="56"/>
      <c r="E70" s="55"/>
      <c r="F70" s="39"/>
      <c r="G70" s="56"/>
      <c r="H70" s="55"/>
      <c r="I70" s="39"/>
      <c r="J70" s="56"/>
    </row>
    <row r="71" spans="1:10" ht="24.95" customHeight="1" x14ac:dyDescent="0.25">
      <c r="A71" s="77" t="s">
        <v>86</v>
      </c>
      <c r="B71" s="39">
        <v>70</v>
      </c>
      <c r="C71" s="39">
        <v>67</v>
      </c>
      <c r="D71" s="56">
        <f>C71*100/B71-100</f>
        <v>-4.2857142857142918</v>
      </c>
      <c r="E71" s="39">
        <v>13</v>
      </c>
      <c r="F71" s="39">
        <v>14</v>
      </c>
      <c r="G71" s="56">
        <f>F71*100/E71-100</f>
        <v>7.6923076923076934</v>
      </c>
      <c r="H71" s="39">
        <v>78</v>
      </c>
      <c r="I71" s="39">
        <v>77</v>
      </c>
      <c r="J71" s="56">
        <f>I71*100/H71-100</f>
        <v>-1.2820512820512846</v>
      </c>
    </row>
    <row r="72" spans="1:10" ht="24.95" customHeight="1" x14ac:dyDescent="0.25">
      <c r="A72" s="77" t="s">
        <v>177</v>
      </c>
      <c r="B72" s="39">
        <v>27</v>
      </c>
      <c r="C72" s="39">
        <v>28</v>
      </c>
      <c r="D72" s="56">
        <f t="shared" ref="D72" si="27">C72*100/B72-100</f>
        <v>3.7037037037037095</v>
      </c>
      <c r="E72" s="39">
        <v>12</v>
      </c>
      <c r="F72" s="39">
        <v>6</v>
      </c>
      <c r="G72" s="56">
        <f>F72*100/E72-100</f>
        <v>-50</v>
      </c>
      <c r="H72" s="39">
        <v>25</v>
      </c>
      <c r="I72" s="39">
        <v>35</v>
      </c>
      <c r="J72" s="56">
        <f t="shared" ref="J72" si="28">I72*100/H72-100</f>
        <v>40</v>
      </c>
    </row>
    <row r="73" spans="1:10" ht="24.95" customHeight="1" x14ac:dyDescent="0.25">
      <c r="A73" s="65" t="s">
        <v>284</v>
      </c>
      <c r="B73" s="71"/>
      <c r="C73" s="71"/>
      <c r="D73" s="71"/>
      <c r="E73" s="71"/>
      <c r="F73" s="71"/>
      <c r="G73" s="71"/>
      <c r="H73" s="71"/>
      <c r="I73" s="71"/>
      <c r="J73" s="71"/>
    </row>
    <row r="74" spans="1:10" ht="24.95" customHeight="1" x14ac:dyDescent="0.25">
      <c r="A74" s="77" t="s">
        <v>87</v>
      </c>
      <c r="B74" s="39">
        <v>78</v>
      </c>
      <c r="C74" s="39">
        <v>113</v>
      </c>
      <c r="D74" s="56">
        <f>C74*100/B74-100</f>
        <v>44.871794871794862</v>
      </c>
      <c r="E74" s="39">
        <v>16</v>
      </c>
      <c r="F74" s="39">
        <v>35</v>
      </c>
      <c r="G74" s="56">
        <f>F74*100/E74-100</f>
        <v>118.75</v>
      </c>
      <c r="H74" s="39">
        <v>136</v>
      </c>
      <c r="I74" s="39">
        <v>147</v>
      </c>
      <c r="J74" s="56">
        <f>I74*100/H74-100</f>
        <v>8.0882352941176521</v>
      </c>
    </row>
    <row r="75" spans="1:10" ht="24.95" customHeight="1" x14ac:dyDescent="0.25">
      <c r="A75" s="77" t="s">
        <v>285</v>
      </c>
      <c r="B75" s="72"/>
      <c r="C75" s="39"/>
      <c r="D75" s="56"/>
      <c r="E75" s="55"/>
      <c r="F75" s="39"/>
      <c r="G75" s="56"/>
      <c r="H75" s="55"/>
      <c r="I75" s="39"/>
      <c r="J75" s="56"/>
    </row>
    <row r="76" spans="1:10" ht="24.95" customHeight="1" x14ac:dyDescent="0.25">
      <c r="A76" s="77" t="s">
        <v>286</v>
      </c>
      <c r="B76" s="72"/>
      <c r="C76" s="39"/>
      <c r="D76" s="56"/>
      <c r="E76" s="55"/>
      <c r="F76" s="39"/>
      <c r="G76" s="56"/>
      <c r="H76" s="55"/>
      <c r="I76" s="39"/>
      <c r="J76" s="56"/>
    </row>
    <row r="77" spans="1:10" ht="24.95" customHeight="1" x14ac:dyDescent="0.25">
      <c r="A77" s="77" t="s">
        <v>88</v>
      </c>
      <c r="B77" s="39">
        <v>44</v>
      </c>
      <c r="C77" s="39">
        <v>45</v>
      </c>
      <c r="D77" s="56">
        <f t="shared" ref="D77:D81" si="29">C77*100/B77-100</f>
        <v>2.2727272727272663</v>
      </c>
      <c r="E77" s="39">
        <v>9</v>
      </c>
      <c r="F77" s="39">
        <v>7</v>
      </c>
      <c r="G77" s="56">
        <f>F77*100/E77-100</f>
        <v>-22.222222222222229</v>
      </c>
      <c r="H77" s="39">
        <v>59</v>
      </c>
      <c r="I77" s="39">
        <v>57</v>
      </c>
      <c r="J77" s="56">
        <f t="shared" ref="J77:J81" si="30">I77*100/H77-100</f>
        <v>-3.3898305084745743</v>
      </c>
    </row>
    <row r="78" spans="1:10" ht="24.95" customHeight="1" x14ac:dyDescent="0.25">
      <c r="A78" s="77" t="s">
        <v>89</v>
      </c>
      <c r="B78" s="39">
        <v>108</v>
      </c>
      <c r="C78" s="39">
        <v>91</v>
      </c>
      <c r="D78" s="56">
        <f t="shared" si="29"/>
        <v>-15.740740740740748</v>
      </c>
      <c r="E78" s="39">
        <v>34</v>
      </c>
      <c r="F78" s="39">
        <v>23</v>
      </c>
      <c r="G78" s="56">
        <f>F78*100/E78-100</f>
        <v>-32.352941176470594</v>
      </c>
      <c r="H78" s="39">
        <v>115</v>
      </c>
      <c r="I78" s="39">
        <v>104</v>
      </c>
      <c r="J78" s="56">
        <f t="shared" si="30"/>
        <v>-9.5652173913043441</v>
      </c>
    </row>
    <row r="79" spans="1:10" ht="24.95" customHeight="1" x14ac:dyDescent="0.25">
      <c r="A79" s="77" t="s">
        <v>178</v>
      </c>
      <c r="B79" s="39">
        <v>2</v>
      </c>
      <c r="C79" s="39">
        <v>1</v>
      </c>
      <c r="D79" s="56">
        <f t="shared" si="29"/>
        <v>-50</v>
      </c>
      <c r="E79" s="39">
        <v>3</v>
      </c>
      <c r="F79" s="39">
        <v>0</v>
      </c>
      <c r="G79" s="211" t="s">
        <v>335</v>
      </c>
      <c r="H79" s="39">
        <v>4</v>
      </c>
      <c r="I79" s="39">
        <v>1</v>
      </c>
      <c r="J79" s="56">
        <f t="shared" si="30"/>
        <v>-75</v>
      </c>
    </row>
    <row r="80" spans="1:10" ht="24.95" customHeight="1" x14ac:dyDescent="0.25">
      <c r="A80" s="77" t="s">
        <v>179</v>
      </c>
      <c r="B80" s="39">
        <v>116</v>
      </c>
      <c r="C80" s="39">
        <v>108</v>
      </c>
      <c r="D80" s="56">
        <f t="shared" si="29"/>
        <v>-6.8965517241379359</v>
      </c>
      <c r="E80" s="39">
        <v>25</v>
      </c>
      <c r="F80" s="39">
        <v>21</v>
      </c>
      <c r="G80" s="56">
        <f t="shared" ref="G80:G81" si="31">F80*100/E80-100</f>
        <v>-16</v>
      </c>
      <c r="H80" s="39">
        <v>167</v>
      </c>
      <c r="I80" s="39">
        <v>126</v>
      </c>
      <c r="J80" s="56">
        <f t="shared" si="30"/>
        <v>-24.550898203592808</v>
      </c>
    </row>
    <row r="81" spans="1:10" ht="24.95" customHeight="1" x14ac:dyDescent="0.25">
      <c r="A81" s="77" t="s">
        <v>90</v>
      </c>
      <c r="B81" s="39">
        <v>97</v>
      </c>
      <c r="C81" s="39">
        <v>117</v>
      </c>
      <c r="D81" s="56">
        <f t="shared" si="29"/>
        <v>20.618556701030926</v>
      </c>
      <c r="E81" s="39">
        <v>29</v>
      </c>
      <c r="F81" s="39">
        <v>16</v>
      </c>
      <c r="G81" s="56">
        <f t="shared" si="31"/>
        <v>-44.827586206896555</v>
      </c>
      <c r="H81" s="39">
        <v>94</v>
      </c>
      <c r="I81" s="39">
        <v>159</v>
      </c>
      <c r="J81" s="56">
        <f t="shared" si="30"/>
        <v>69.148936170212778</v>
      </c>
    </row>
    <row r="82" spans="1:10" ht="24.95" customHeight="1" x14ac:dyDescent="0.25">
      <c r="A82" s="65" t="s">
        <v>91</v>
      </c>
      <c r="B82" s="71"/>
      <c r="C82" s="71"/>
      <c r="D82" s="71"/>
      <c r="E82" s="71"/>
      <c r="F82" s="71"/>
      <c r="G82" s="71"/>
      <c r="H82" s="71"/>
      <c r="I82" s="71"/>
      <c r="J82" s="71"/>
    </row>
    <row r="83" spans="1:10" ht="24.95" customHeight="1" x14ac:dyDescent="0.25">
      <c r="A83" s="77" t="s">
        <v>287</v>
      </c>
      <c r="B83" s="71"/>
      <c r="C83" s="71"/>
      <c r="D83" s="71"/>
      <c r="E83" s="71"/>
      <c r="F83" s="71"/>
      <c r="G83" s="71"/>
      <c r="H83" s="71"/>
      <c r="I83" s="71"/>
      <c r="J83" s="71"/>
    </row>
    <row r="84" spans="1:10" ht="24.95" customHeight="1" x14ac:dyDescent="0.25">
      <c r="A84" s="77" t="s">
        <v>92</v>
      </c>
      <c r="B84" s="39">
        <v>53</v>
      </c>
      <c r="C84" s="39">
        <v>72</v>
      </c>
      <c r="D84" s="56">
        <f t="shared" ref="D84:D96" si="32">C84*100/B84-100</f>
        <v>35.84905660377359</v>
      </c>
      <c r="E84" s="39">
        <v>8</v>
      </c>
      <c r="F84" s="39">
        <v>16</v>
      </c>
      <c r="G84" s="56">
        <f t="shared" ref="G84:G96" si="33">F84*100/E84-100</f>
        <v>100</v>
      </c>
      <c r="H84" s="39">
        <v>69</v>
      </c>
      <c r="I84" s="39">
        <v>81</v>
      </c>
      <c r="J84" s="56">
        <f t="shared" ref="J84:J96" si="34">I84*100/H84-100</f>
        <v>17.391304347826093</v>
      </c>
    </row>
    <row r="85" spans="1:10" ht="24.95" customHeight="1" x14ac:dyDescent="0.25">
      <c r="A85" s="77" t="s">
        <v>315</v>
      </c>
      <c r="B85" s="39">
        <v>27</v>
      </c>
      <c r="C85" s="39">
        <v>36</v>
      </c>
      <c r="D85" s="56">
        <f t="shared" si="32"/>
        <v>33.333333333333343</v>
      </c>
      <c r="E85" s="39">
        <v>3</v>
      </c>
      <c r="F85" s="39">
        <v>6</v>
      </c>
      <c r="G85" s="56">
        <f t="shared" si="33"/>
        <v>100</v>
      </c>
      <c r="H85" s="39">
        <v>33</v>
      </c>
      <c r="I85" s="39">
        <v>44</v>
      </c>
      <c r="J85" s="56">
        <f t="shared" si="34"/>
        <v>33.333333333333343</v>
      </c>
    </row>
    <row r="86" spans="1:10" ht="24.95" customHeight="1" x14ac:dyDescent="0.25">
      <c r="A86" s="77" t="s">
        <v>93</v>
      </c>
      <c r="B86" s="39">
        <v>45</v>
      </c>
      <c r="C86" s="39">
        <v>45</v>
      </c>
      <c r="D86" s="56">
        <f t="shared" si="32"/>
        <v>0</v>
      </c>
      <c r="E86" s="39">
        <v>8</v>
      </c>
      <c r="F86" s="39">
        <v>9</v>
      </c>
      <c r="G86" s="56">
        <f t="shared" si="33"/>
        <v>12.5</v>
      </c>
      <c r="H86" s="39">
        <v>58</v>
      </c>
      <c r="I86" s="39">
        <v>53</v>
      </c>
      <c r="J86" s="56">
        <f t="shared" si="34"/>
        <v>-8.6206896551724128</v>
      </c>
    </row>
    <row r="87" spans="1:10" ht="24.95" customHeight="1" x14ac:dyDescent="0.25">
      <c r="A87" s="77" t="s">
        <v>180</v>
      </c>
      <c r="B87" s="39">
        <v>19</v>
      </c>
      <c r="C87" s="39">
        <v>34</v>
      </c>
      <c r="D87" s="56">
        <f t="shared" si="32"/>
        <v>78.94736842105263</v>
      </c>
      <c r="E87" s="39">
        <v>6</v>
      </c>
      <c r="F87" s="39">
        <v>9</v>
      </c>
      <c r="G87" s="56">
        <f t="shared" si="33"/>
        <v>50</v>
      </c>
      <c r="H87" s="39">
        <v>16</v>
      </c>
      <c r="I87" s="39">
        <v>38</v>
      </c>
      <c r="J87" s="56">
        <f t="shared" si="34"/>
        <v>137.5</v>
      </c>
    </row>
    <row r="88" spans="1:10" ht="24.95" customHeight="1" x14ac:dyDescent="0.25">
      <c r="A88" s="77" t="s">
        <v>181</v>
      </c>
      <c r="B88" s="39">
        <v>0</v>
      </c>
      <c r="C88" s="39">
        <v>0</v>
      </c>
      <c r="D88" s="56"/>
      <c r="E88" s="39">
        <v>0</v>
      </c>
      <c r="F88" s="39">
        <v>0</v>
      </c>
      <c r="G88" s="56"/>
      <c r="H88" s="39">
        <v>0</v>
      </c>
      <c r="I88" s="39">
        <v>0</v>
      </c>
      <c r="J88" s="56"/>
    </row>
    <row r="89" spans="1:10" ht="24.95" customHeight="1" x14ac:dyDescent="0.25">
      <c r="A89" s="77" t="s">
        <v>94</v>
      </c>
      <c r="B89" s="39">
        <v>9</v>
      </c>
      <c r="C89" s="39">
        <v>15</v>
      </c>
      <c r="D89" s="56">
        <f t="shared" si="32"/>
        <v>66.666666666666657</v>
      </c>
      <c r="E89" s="39">
        <v>1</v>
      </c>
      <c r="F89" s="39">
        <v>5</v>
      </c>
      <c r="G89" s="56">
        <f t="shared" si="33"/>
        <v>400</v>
      </c>
      <c r="H89" s="39">
        <v>10</v>
      </c>
      <c r="I89" s="39">
        <v>14</v>
      </c>
      <c r="J89" s="56">
        <f t="shared" si="34"/>
        <v>40</v>
      </c>
    </row>
    <row r="90" spans="1:10" ht="24.95" customHeight="1" x14ac:dyDescent="0.25">
      <c r="A90" s="77" t="s">
        <v>95</v>
      </c>
      <c r="B90" s="39">
        <v>43</v>
      </c>
      <c r="C90" s="39">
        <v>51</v>
      </c>
      <c r="D90" s="56">
        <f t="shared" si="32"/>
        <v>18.604651162790702</v>
      </c>
      <c r="E90" s="39">
        <v>3</v>
      </c>
      <c r="F90" s="39">
        <v>10</v>
      </c>
      <c r="G90" s="56">
        <f t="shared" si="33"/>
        <v>233.33333333333331</v>
      </c>
      <c r="H90" s="39">
        <v>63</v>
      </c>
      <c r="I90" s="39">
        <v>61</v>
      </c>
      <c r="J90" s="56">
        <f t="shared" si="34"/>
        <v>-3.1746031746031775</v>
      </c>
    </row>
    <row r="91" spans="1:10" ht="24.95" customHeight="1" x14ac:dyDescent="0.25">
      <c r="A91" s="77" t="s">
        <v>96</v>
      </c>
      <c r="B91" s="39">
        <v>14</v>
      </c>
      <c r="C91" s="39">
        <v>26</v>
      </c>
      <c r="D91" s="56">
        <f t="shared" si="32"/>
        <v>85.714285714285722</v>
      </c>
      <c r="E91" s="39">
        <v>6</v>
      </c>
      <c r="F91" s="39">
        <v>6</v>
      </c>
      <c r="G91" s="56">
        <f t="shared" si="33"/>
        <v>0</v>
      </c>
      <c r="H91" s="39">
        <v>11</v>
      </c>
      <c r="I91" s="39">
        <v>36</v>
      </c>
      <c r="J91" s="56">
        <f t="shared" si="34"/>
        <v>227.27272727272725</v>
      </c>
    </row>
    <row r="92" spans="1:10" ht="24.95" customHeight="1" x14ac:dyDescent="0.25">
      <c r="A92" s="77" t="s">
        <v>97</v>
      </c>
      <c r="B92" s="39">
        <v>17</v>
      </c>
      <c r="C92" s="39">
        <v>25</v>
      </c>
      <c r="D92" s="56">
        <f t="shared" si="32"/>
        <v>47.058823529411768</v>
      </c>
      <c r="E92" s="39">
        <v>2</v>
      </c>
      <c r="F92" s="39">
        <v>2</v>
      </c>
      <c r="G92" s="56">
        <f t="shared" si="33"/>
        <v>0</v>
      </c>
      <c r="H92" s="39">
        <v>27</v>
      </c>
      <c r="I92" s="39">
        <v>44</v>
      </c>
      <c r="J92" s="56">
        <f t="shared" si="34"/>
        <v>62.962962962962962</v>
      </c>
    </row>
    <row r="93" spans="1:10" ht="24.95" customHeight="1" x14ac:dyDescent="0.25">
      <c r="A93" s="77" t="s">
        <v>98</v>
      </c>
      <c r="B93" s="39">
        <v>23</v>
      </c>
      <c r="C93" s="39">
        <v>13</v>
      </c>
      <c r="D93" s="56">
        <f t="shared" si="32"/>
        <v>-43.478260869565219</v>
      </c>
      <c r="E93" s="39">
        <v>5</v>
      </c>
      <c r="F93" s="39">
        <v>5</v>
      </c>
      <c r="G93" s="56">
        <f t="shared" si="33"/>
        <v>0</v>
      </c>
      <c r="H93" s="39">
        <v>23</v>
      </c>
      <c r="I93" s="39">
        <v>10</v>
      </c>
      <c r="J93" s="56">
        <f t="shared" si="34"/>
        <v>-56.521739130434781</v>
      </c>
    </row>
    <row r="94" spans="1:10" ht="24.95" customHeight="1" x14ac:dyDescent="0.25">
      <c r="A94" s="77" t="s">
        <v>99</v>
      </c>
      <c r="B94" s="39">
        <v>5</v>
      </c>
      <c r="C94" s="39">
        <v>8</v>
      </c>
      <c r="D94" s="56">
        <f t="shared" si="32"/>
        <v>60</v>
      </c>
      <c r="E94" s="39">
        <v>0</v>
      </c>
      <c r="F94" s="39">
        <v>3</v>
      </c>
      <c r="G94" s="56" t="s">
        <v>334</v>
      </c>
      <c r="H94" s="39">
        <v>6</v>
      </c>
      <c r="I94" s="39">
        <v>17</v>
      </c>
      <c r="J94" s="56">
        <f t="shared" si="34"/>
        <v>183.33333333333331</v>
      </c>
    </row>
    <row r="95" spans="1:10" ht="24.95" customHeight="1" x14ac:dyDescent="0.25">
      <c r="A95" s="77" t="s">
        <v>100</v>
      </c>
      <c r="B95" s="39">
        <v>65</v>
      </c>
      <c r="C95" s="39">
        <v>57</v>
      </c>
      <c r="D95" s="56">
        <f t="shared" si="32"/>
        <v>-12.307692307692307</v>
      </c>
      <c r="E95" s="39">
        <v>15</v>
      </c>
      <c r="F95" s="39">
        <v>14</v>
      </c>
      <c r="G95" s="56">
        <f t="shared" si="33"/>
        <v>-6.6666666666666714</v>
      </c>
      <c r="H95" s="39">
        <v>81</v>
      </c>
      <c r="I95" s="39">
        <v>62</v>
      </c>
      <c r="J95" s="56">
        <f t="shared" si="34"/>
        <v>-23.456790123456784</v>
      </c>
    </row>
    <row r="96" spans="1:10" ht="24.95" customHeight="1" x14ac:dyDescent="0.25">
      <c r="A96" s="77" t="s">
        <v>243</v>
      </c>
      <c r="B96" s="39">
        <v>23</v>
      </c>
      <c r="C96" s="39">
        <v>42</v>
      </c>
      <c r="D96" s="56">
        <f t="shared" si="32"/>
        <v>82.608695652173907</v>
      </c>
      <c r="E96" s="39">
        <v>2</v>
      </c>
      <c r="F96" s="39">
        <v>15</v>
      </c>
      <c r="G96" s="56">
        <f t="shared" si="33"/>
        <v>650</v>
      </c>
      <c r="H96" s="39">
        <v>42</v>
      </c>
      <c r="I96" s="39">
        <v>44</v>
      </c>
      <c r="J96" s="56">
        <f t="shared" si="34"/>
        <v>4.7619047619047592</v>
      </c>
    </row>
    <row r="97" spans="1:15" ht="24.95" customHeight="1" x14ac:dyDescent="0.25">
      <c r="A97" s="65" t="s">
        <v>288</v>
      </c>
      <c r="B97" s="71"/>
      <c r="C97" s="71"/>
      <c r="D97" s="71"/>
      <c r="E97" s="71"/>
      <c r="F97" s="71"/>
      <c r="G97" s="71"/>
      <c r="H97" s="71"/>
      <c r="I97" s="71"/>
      <c r="J97" s="71"/>
    </row>
    <row r="98" spans="1:15" ht="24.95" customHeight="1" x14ac:dyDescent="0.25">
      <c r="A98" s="87" t="s">
        <v>234</v>
      </c>
      <c r="B98" s="212">
        <v>59</v>
      </c>
      <c r="C98" s="212">
        <v>60</v>
      </c>
      <c r="D98" s="213">
        <f>C98*100/B98-100</f>
        <v>1.6949152542372872</v>
      </c>
      <c r="E98" s="212">
        <v>17</v>
      </c>
      <c r="F98" s="212">
        <v>9</v>
      </c>
      <c r="G98" s="213">
        <f>F98*100/E98-100</f>
        <v>-47.058823529411768</v>
      </c>
      <c r="H98" s="212">
        <v>104</v>
      </c>
      <c r="I98" s="212">
        <v>78</v>
      </c>
      <c r="J98" s="213">
        <f>I98*100/H98-100</f>
        <v>-25</v>
      </c>
      <c r="K98" s="37"/>
    </row>
    <row r="99" spans="1:15" ht="24.95" customHeight="1" x14ac:dyDescent="0.25">
      <c r="A99" s="87" t="s">
        <v>289</v>
      </c>
      <c r="B99" s="71"/>
      <c r="C99" s="71"/>
      <c r="D99" s="71"/>
      <c r="E99" s="71"/>
      <c r="F99" s="71"/>
      <c r="G99" s="71"/>
      <c r="H99" s="71"/>
      <c r="I99" s="71"/>
      <c r="J99" s="71"/>
      <c r="K99" s="37"/>
    </row>
    <row r="100" spans="1:15" ht="24.95" customHeight="1" x14ac:dyDescent="0.25">
      <c r="A100" s="87" t="s">
        <v>235</v>
      </c>
      <c r="B100" s="142">
        <v>55</v>
      </c>
      <c r="C100" s="39">
        <v>47</v>
      </c>
      <c r="D100" s="56">
        <v>-14.545454545454547</v>
      </c>
      <c r="E100" s="142">
        <v>22</v>
      </c>
      <c r="F100" s="39">
        <v>14</v>
      </c>
      <c r="G100" s="56">
        <v>-36.363636363636367</v>
      </c>
      <c r="H100" s="142">
        <v>106</v>
      </c>
      <c r="I100" s="39">
        <v>50</v>
      </c>
      <c r="J100" s="56">
        <v>-52.830188679245282</v>
      </c>
      <c r="K100" s="37"/>
    </row>
    <row r="101" spans="1:15" ht="24.95" customHeight="1" x14ac:dyDescent="0.25">
      <c r="A101" s="87" t="s">
        <v>290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37"/>
    </row>
    <row r="102" spans="1:15" ht="24.95" customHeight="1" x14ac:dyDescent="0.25">
      <c r="A102" s="87" t="s">
        <v>291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37"/>
    </row>
    <row r="103" spans="1:15" ht="24.95" customHeight="1" x14ac:dyDescent="0.25">
      <c r="A103" s="87" t="s">
        <v>236</v>
      </c>
      <c r="B103" s="142">
        <v>28</v>
      </c>
      <c r="C103" s="39">
        <v>28</v>
      </c>
      <c r="D103" s="56">
        <v>0</v>
      </c>
      <c r="E103" s="142">
        <v>7</v>
      </c>
      <c r="F103" s="39">
        <v>10</v>
      </c>
      <c r="G103" s="56">
        <v>42.857142857142861</v>
      </c>
      <c r="H103" s="142">
        <v>47</v>
      </c>
      <c r="I103" s="39">
        <v>44</v>
      </c>
      <c r="J103" s="56">
        <v>-6.3829787234042499</v>
      </c>
      <c r="K103" s="37"/>
      <c r="O103" s="71"/>
    </row>
    <row r="104" spans="1:15" ht="24.95" customHeight="1" x14ac:dyDescent="0.25">
      <c r="A104" s="87" t="s">
        <v>237</v>
      </c>
      <c r="B104" s="142">
        <v>13</v>
      </c>
      <c r="C104" s="39">
        <v>12</v>
      </c>
      <c r="D104" s="56">
        <v>-7.6923076923076934</v>
      </c>
      <c r="E104" s="142">
        <v>7</v>
      </c>
      <c r="F104" s="39">
        <v>3</v>
      </c>
      <c r="G104" s="56">
        <v>-57.142857142857146</v>
      </c>
      <c r="H104" s="142">
        <v>19</v>
      </c>
      <c r="I104" s="39">
        <v>22</v>
      </c>
      <c r="J104" s="56">
        <v>15.78947368421052</v>
      </c>
      <c r="K104" s="37"/>
    </row>
    <row r="105" spans="1:15" ht="24.95" customHeight="1" x14ac:dyDescent="0.25">
      <c r="A105" s="87" t="s">
        <v>238</v>
      </c>
      <c r="B105" s="144">
        <v>5</v>
      </c>
      <c r="C105" s="39">
        <v>3</v>
      </c>
      <c r="D105" s="56">
        <v>-40</v>
      </c>
      <c r="E105" s="144">
        <v>2</v>
      </c>
      <c r="F105" s="83">
        <v>2</v>
      </c>
      <c r="G105" s="56">
        <v>0</v>
      </c>
      <c r="H105" s="144">
        <v>6</v>
      </c>
      <c r="I105" s="83">
        <v>2</v>
      </c>
      <c r="J105" s="56">
        <v>-66.666666666666657</v>
      </c>
      <c r="K105" s="37"/>
    </row>
    <row r="106" spans="1:15" ht="24.95" customHeight="1" x14ac:dyDescent="0.25">
      <c r="A106" s="87" t="s">
        <v>239</v>
      </c>
      <c r="B106" s="142">
        <v>11</v>
      </c>
      <c r="C106" s="39">
        <v>15</v>
      </c>
      <c r="D106" s="56">
        <v>36.363636363636374</v>
      </c>
      <c r="E106" s="142">
        <v>10</v>
      </c>
      <c r="F106" s="39">
        <v>3</v>
      </c>
      <c r="G106" s="56">
        <v>-70</v>
      </c>
      <c r="H106" s="142">
        <v>18</v>
      </c>
      <c r="I106" s="39">
        <v>16</v>
      </c>
      <c r="J106" s="56">
        <v>-11.111111111111114</v>
      </c>
      <c r="K106" s="37"/>
    </row>
    <row r="107" spans="1:15" ht="24.95" customHeight="1" x14ac:dyDescent="0.25">
      <c r="A107" s="87" t="s">
        <v>240</v>
      </c>
      <c r="B107" s="142">
        <v>27</v>
      </c>
      <c r="C107" s="39">
        <v>49</v>
      </c>
      <c r="D107" s="56">
        <v>81.481481481481495</v>
      </c>
      <c r="E107" s="142">
        <v>1</v>
      </c>
      <c r="F107" s="39">
        <v>16</v>
      </c>
      <c r="G107" s="56">
        <v>1500</v>
      </c>
      <c r="H107" s="142">
        <v>48</v>
      </c>
      <c r="I107" s="39">
        <v>58</v>
      </c>
      <c r="J107" s="56">
        <v>20.833333333333329</v>
      </c>
      <c r="K107" s="37"/>
    </row>
    <row r="108" spans="1:15" ht="24.95" customHeight="1" x14ac:dyDescent="0.25">
      <c r="A108" s="87" t="s">
        <v>241</v>
      </c>
      <c r="B108" s="142">
        <v>8</v>
      </c>
      <c r="C108" s="39">
        <v>5</v>
      </c>
      <c r="D108" s="56">
        <v>-37.5</v>
      </c>
      <c r="E108" s="142">
        <v>4</v>
      </c>
      <c r="F108" s="39">
        <v>1</v>
      </c>
      <c r="G108" s="56">
        <v>-75</v>
      </c>
      <c r="H108" s="142">
        <v>12</v>
      </c>
      <c r="I108" s="39">
        <v>5</v>
      </c>
      <c r="J108" s="56">
        <v>-58.333333333333336</v>
      </c>
      <c r="K108" s="37"/>
    </row>
    <row r="109" spans="1:15" ht="24.95" customHeight="1" x14ac:dyDescent="0.25">
      <c r="A109" s="88" t="s">
        <v>242</v>
      </c>
      <c r="B109" s="131">
        <v>17</v>
      </c>
      <c r="C109" s="39">
        <v>7</v>
      </c>
      <c r="D109" s="56">
        <v>-58.823529411764703</v>
      </c>
      <c r="E109" s="92">
        <v>1</v>
      </c>
      <c r="F109" s="130">
        <v>2</v>
      </c>
      <c r="G109" s="56">
        <v>100</v>
      </c>
      <c r="H109" s="92">
        <v>23</v>
      </c>
      <c r="I109" s="130">
        <v>12</v>
      </c>
      <c r="J109" s="56">
        <v>-47.826086956521742</v>
      </c>
      <c r="K109" s="37"/>
    </row>
    <row r="110" spans="1:15" ht="24.95" customHeight="1" x14ac:dyDescent="0.25">
      <c r="A110" s="77" t="s">
        <v>132</v>
      </c>
      <c r="B110" s="142">
        <v>2</v>
      </c>
      <c r="C110" s="142">
        <v>5</v>
      </c>
      <c r="D110" s="56">
        <v>150</v>
      </c>
      <c r="E110" s="142">
        <v>0</v>
      </c>
      <c r="F110" s="142">
        <v>2</v>
      </c>
      <c r="G110" s="56" t="s">
        <v>334</v>
      </c>
      <c r="H110" s="142">
        <v>3</v>
      </c>
      <c r="I110" s="142">
        <v>5</v>
      </c>
      <c r="J110" s="56">
        <v>66.666666666666657</v>
      </c>
    </row>
    <row r="111" spans="1:15" ht="24.95" customHeight="1" x14ac:dyDescent="0.25">
      <c r="A111" s="77" t="s">
        <v>133</v>
      </c>
      <c r="B111" s="142">
        <v>17</v>
      </c>
      <c r="C111" s="142">
        <v>20</v>
      </c>
      <c r="D111" s="56">
        <v>17.647058823529406</v>
      </c>
      <c r="E111" s="142">
        <v>5</v>
      </c>
      <c r="F111" s="142">
        <v>5</v>
      </c>
      <c r="G111" s="56">
        <v>0</v>
      </c>
      <c r="H111" s="142">
        <v>19</v>
      </c>
      <c r="I111" s="142">
        <v>20</v>
      </c>
      <c r="J111" s="56">
        <v>5.2631578947368354</v>
      </c>
    </row>
    <row r="112" spans="1:15" ht="24.95" customHeight="1" x14ac:dyDescent="0.25">
      <c r="A112" s="77" t="s">
        <v>293</v>
      </c>
      <c r="B112" s="142">
        <v>4</v>
      </c>
      <c r="C112" s="142">
        <v>1</v>
      </c>
      <c r="D112" s="56">
        <v>-75</v>
      </c>
      <c r="E112" s="142">
        <v>0</v>
      </c>
      <c r="F112" s="142">
        <v>0</v>
      </c>
      <c r="G112" s="56"/>
      <c r="H112" s="142">
        <v>5</v>
      </c>
      <c r="I112" s="142">
        <v>1</v>
      </c>
      <c r="J112" s="56">
        <v>-80</v>
      </c>
    </row>
    <row r="113" spans="1:10" ht="24.95" customHeight="1" x14ac:dyDescent="0.25">
      <c r="A113" s="104" t="s">
        <v>292</v>
      </c>
      <c r="B113" s="105"/>
      <c r="C113" s="83"/>
      <c r="D113" s="97"/>
      <c r="E113" s="96"/>
      <c r="F113" s="83"/>
      <c r="G113" s="106"/>
      <c r="H113" s="96"/>
      <c r="I113" s="83"/>
      <c r="J113" s="97"/>
    </row>
    <row r="114" spans="1:10" ht="24.95" customHeight="1" x14ac:dyDescent="0.25">
      <c r="A114" s="65" t="s">
        <v>192</v>
      </c>
      <c r="B114" s="142">
        <v>22</v>
      </c>
      <c r="C114" s="142">
        <v>19</v>
      </c>
      <c r="D114" s="56">
        <v>-13.63636363636364</v>
      </c>
      <c r="E114" s="142">
        <v>8</v>
      </c>
      <c r="F114" s="142">
        <v>3</v>
      </c>
      <c r="G114" s="56">
        <v>-62.5</v>
      </c>
      <c r="H114" s="142">
        <v>21</v>
      </c>
      <c r="I114" s="142">
        <v>24</v>
      </c>
      <c r="J114" s="56">
        <v>14.285714285714292</v>
      </c>
    </row>
    <row r="115" spans="1:10" ht="24.95" customHeight="1" x14ac:dyDescent="0.25">
      <c r="A115" s="65" t="s">
        <v>256</v>
      </c>
      <c r="B115" s="71"/>
      <c r="C115" s="71"/>
      <c r="D115" s="71"/>
      <c r="E115" s="71"/>
      <c r="F115" s="71"/>
      <c r="G115" s="71"/>
      <c r="H115" s="71"/>
      <c r="I115" s="71"/>
      <c r="J115" s="71"/>
    </row>
    <row r="116" spans="1:10" ht="24.95" customHeight="1" x14ac:dyDescent="0.25">
      <c r="A116" s="65" t="s">
        <v>193</v>
      </c>
      <c r="B116" s="142">
        <v>18</v>
      </c>
      <c r="C116" s="142">
        <v>7</v>
      </c>
      <c r="D116" s="56">
        <v>-61.111111111111114</v>
      </c>
      <c r="E116" s="142">
        <v>4</v>
      </c>
      <c r="F116" s="142">
        <v>2</v>
      </c>
      <c r="G116" s="56">
        <v>-50</v>
      </c>
      <c r="H116" s="142">
        <v>20</v>
      </c>
      <c r="I116" s="142">
        <v>5</v>
      </c>
      <c r="J116" s="56">
        <v>-75</v>
      </c>
    </row>
    <row r="117" spans="1:10" ht="24.95" customHeight="1" x14ac:dyDescent="0.25">
      <c r="A117" s="107" t="s">
        <v>294</v>
      </c>
      <c r="B117" s="108"/>
      <c r="C117" s="102"/>
      <c r="D117" s="45"/>
      <c r="E117" s="109"/>
      <c r="F117" s="102"/>
      <c r="G117" s="45"/>
      <c r="H117" s="109"/>
      <c r="I117" s="102"/>
      <c r="J117" s="45"/>
    </row>
    <row r="118" spans="1:10" ht="24.95" customHeight="1" x14ac:dyDescent="0.25">
      <c r="A118" s="77" t="s">
        <v>295</v>
      </c>
      <c r="B118" s="72"/>
      <c r="C118" s="39"/>
      <c r="D118" s="56"/>
      <c r="E118" s="55"/>
      <c r="F118" s="39"/>
      <c r="G118" s="56"/>
      <c r="H118" s="55"/>
      <c r="I118" s="39"/>
      <c r="J118" s="56"/>
    </row>
    <row r="119" spans="1:10" ht="24.95" customHeight="1" x14ac:dyDescent="0.25">
      <c r="A119" s="77" t="s">
        <v>134</v>
      </c>
      <c r="B119" s="142">
        <v>2</v>
      </c>
      <c r="C119" s="142">
        <v>4</v>
      </c>
      <c r="D119" s="56">
        <v>100</v>
      </c>
      <c r="E119" s="142">
        <v>1</v>
      </c>
      <c r="F119" s="142">
        <v>1</v>
      </c>
      <c r="G119" s="56">
        <v>0</v>
      </c>
      <c r="H119" s="142">
        <v>1</v>
      </c>
      <c r="I119" s="142">
        <v>4</v>
      </c>
      <c r="J119" s="56">
        <v>300</v>
      </c>
    </row>
    <row r="120" spans="1:10" ht="24.95" customHeight="1" x14ac:dyDescent="0.25">
      <c r="A120" s="77" t="s">
        <v>194</v>
      </c>
      <c r="B120" s="142">
        <v>4</v>
      </c>
      <c r="C120" s="142">
        <v>6</v>
      </c>
      <c r="D120" s="56">
        <v>50</v>
      </c>
      <c r="E120" s="142">
        <v>1</v>
      </c>
      <c r="F120" s="142">
        <v>2</v>
      </c>
      <c r="G120" s="56">
        <v>100</v>
      </c>
      <c r="H120" s="142">
        <v>3</v>
      </c>
      <c r="I120" s="142">
        <v>5</v>
      </c>
      <c r="J120" s="56">
        <v>66.666666666666657</v>
      </c>
    </row>
    <row r="121" spans="1:10" ht="24.95" customHeight="1" x14ac:dyDescent="0.25">
      <c r="A121" s="77" t="s">
        <v>195</v>
      </c>
      <c r="B121" s="142">
        <v>19</v>
      </c>
      <c r="C121" s="142">
        <v>11</v>
      </c>
      <c r="D121" s="56">
        <v>-42.10526315789474</v>
      </c>
      <c r="E121" s="142">
        <v>2</v>
      </c>
      <c r="F121" s="142">
        <v>4</v>
      </c>
      <c r="G121" s="56">
        <v>100</v>
      </c>
      <c r="H121" s="142">
        <v>26</v>
      </c>
      <c r="I121" s="142">
        <v>13</v>
      </c>
      <c r="J121" s="56">
        <v>-50</v>
      </c>
    </row>
    <row r="122" spans="1:10" ht="24.95" customHeight="1" x14ac:dyDescent="0.25">
      <c r="A122" s="77" t="s">
        <v>296</v>
      </c>
      <c r="B122" s="72"/>
      <c r="C122" s="39"/>
      <c r="D122" s="56"/>
      <c r="E122" s="55"/>
      <c r="F122" s="39"/>
      <c r="G122" s="56"/>
      <c r="H122" s="55"/>
      <c r="I122" s="39"/>
      <c r="J122" s="56"/>
    </row>
    <row r="123" spans="1:10" ht="24.95" customHeight="1" x14ac:dyDescent="0.25">
      <c r="A123" s="77" t="s">
        <v>135</v>
      </c>
      <c r="B123" s="142">
        <v>3</v>
      </c>
      <c r="C123" s="142">
        <v>7</v>
      </c>
      <c r="D123" s="56">
        <v>133.33333333333334</v>
      </c>
      <c r="E123" s="142">
        <v>1</v>
      </c>
      <c r="F123" s="142">
        <v>2</v>
      </c>
      <c r="G123" s="56">
        <v>100</v>
      </c>
      <c r="H123" s="142">
        <v>3</v>
      </c>
      <c r="I123" s="142">
        <v>9</v>
      </c>
      <c r="J123" s="56">
        <v>200</v>
      </c>
    </row>
    <row r="124" spans="1:10" ht="24.95" customHeight="1" x14ac:dyDescent="0.25">
      <c r="A124" s="77" t="s">
        <v>136</v>
      </c>
      <c r="B124" s="142">
        <v>19</v>
      </c>
      <c r="C124" s="142">
        <v>10</v>
      </c>
      <c r="D124" s="56">
        <v>-47.368421052631582</v>
      </c>
      <c r="E124" s="142">
        <v>3</v>
      </c>
      <c r="F124" s="142">
        <v>1</v>
      </c>
      <c r="G124" s="56">
        <v>-66.666666666666657</v>
      </c>
      <c r="H124" s="142">
        <v>22</v>
      </c>
      <c r="I124" s="142">
        <v>11</v>
      </c>
      <c r="J124" s="56">
        <v>-50</v>
      </c>
    </row>
    <row r="125" spans="1:10" ht="24.95" customHeight="1" x14ac:dyDescent="0.25">
      <c r="A125" s="77" t="s">
        <v>137</v>
      </c>
      <c r="B125" s="142">
        <v>23</v>
      </c>
      <c r="C125" s="142">
        <v>26</v>
      </c>
      <c r="D125" s="56">
        <v>13.043478260869563</v>
      </c>
      <c r="E125" s="142">
        <v>10</v>
      </c>
      <c r="F125" s="142">
        <v>6</v>
      </c>
      <c r="G125" s="56">
        <v>-40</v>
      </c>
      <c r="H125" s="142">
        <v>23</v>
      </c>
      <c r="I125" s="142">
        <v>29</v>
      </c>
      <c r="J125" s="56">
        <v>26.086956521739125</v>
      </c>
    </row>
    <row r="126" spans="1:10" ht="24.95" customHeight="1" x14ac:dyDescent="0.25">
      <c r="A126" s="77" t="s">
        <v>297</v>
      </c>
      <c r="B126" s="72"/>
      <c r="C126" s="39"/>
      <c r="D126" s="56"/>
      <c r="E126" s="55"/>
      <c r="F126" s="39"/>
      <c r="G126" s="56"/>
      <c r="H126" s="55"/>
      <c r="I126" s="39"/>
      <c r="J126" s="56"/>
    </row>
    <row r="127" spans="1:10" ht="24.95" customHeight="1" x14ac:dyDescent="0.25">
      <c r="A127" s="77" t="s">
        <v>298</v>
      </c>
      <c r="B127" s="72"/>
      <c r="C127" s="39"/>
      <c r="D127" s="56"/>
      <c r="E127" s="55"/>
      <c r="F127" s="39"/>
      <c r="G127" s="56"/>
      <c r="H127" s="55"/>
      <c r="I127" s="39"/>
      <c r="J127" s="56"/>
    </row>
    <row r="128" spans="1:10" ht="24.95" customHeight="1" x14ac:dyDescent="0.25">
      <c r="A128" s="77" t="s">
        <v>138</v>
      </c>
      <c r="B128" s="142">
        <v>5</v>
      </c>
      <c r="C128" s="142">
        <v>18</v>
      </c>
      <c r="D128" s="56">
        <v>260</v>
      </c>
      <c r="E128" s="142">
        <v>0</v>
      </c>
      <c r="F128" s="142">
        <v>3</v>
      </c>
      <c r="G128" s="56" t="s">
        <v>334</v>
      </c>
      <c r="H128" s="142">
        <v>11</v>
      </c>
      <c r="I128" s="142">
        <v>25</v>
      </c>
      <c r="J128" s="56">
        <v>127.27272727272728</v>
      </c>
    </row>
    <row r="129" spans="1:10" ht="24.95" customHeight="1" x14ac:dyDescent="0.25">
      <c r="A129" s="77" t="s">
        <v>139</v>
      </c>
      <c r="B129" s="142">
        <v>13</v>
      </c>
      <c r="C129" s="142">
        <v>13</v>
      </c>
      <c r="D129" s="56">
        <v>0</v>
      </c>
      <c r="E129" s="142">
        <v>1</v>
      </c>
      <c r="F129" s="142">
        <v>6</v>
      </c>
      <c r="G129" s="56">
        <v>500</v>
      </c>
      <c r="H129" s="142">
        <v>14</v>
      </c>
      <c r="I129" s="142">
        <v>11</v>
      </c>
      <c r="J129" s="56">
        <v>-21.428571428571431</v>
      </c>
    </row>
    <row r="130" spans="1:10" ht="24.95" customHeight="1" x14ac:dyDescent="0.25">
      <c r="A130" s="77" t="s">
        <v>196</v>
      </c>
      <c r="B130" s="142">
        <v>10</v>
      </c>
      <c r="C130" s="142">
        <v>7</v>
      </c>
      <c r="D130" s="56">
        <v>-30</v>
      </c>
      <c r="E130" s="142">
        <v>2</v>
      </c>
      <c r="F130" s="142">
        <v>0</v>
      </c>
      <c r="G130" s="56" t="s">
        <v>335</v>
      </c>
      <c r="H130" s="142">
        <v>14</v>
      </c>
      <c r="I130" s="142">
        <v>12</v>
      </c>
      <c r="J130" s="56">
        <v>-14.285714285714292</v>
      </c>
    </row>
    <row r="131" spans="1:10" ht="24.95" customHeight="1" x14ac:dyDescent="0.25">
      <c r="A131" s="77" t="s">
        <v>140</v>
      </c>
      <c r="B131" s="142">
        <v>3</v>
      </c>
      <c r="C131" s="142">
        <v>8</v>
      </c>
      <c r="D131" s="56">
        <v>166.66666666666669</v>
      </c>
      <c r="E131" s="142">
        <v>0</v>
      </c>
      <c r="F131" s="142">
        <v>1</v>
      </c>
      <c r="G131" s="56" t="s">
        <v>334</v>
      </c>
      <c r="H131" s="142">
        <v>3</v>
      </c>
      <c r="I131" s="142">
        <v>14</v>
      </c>
      <c r="J131" s="56">
        <v>366.66666666666669</v>
      </c>
    </row>
    <row r="132" spans="1:10" ht="24.95" customHeight="1" x14ac:dyDescent="0.25">
      <c r="A132" s="77" t="s">
        <v>141</v>
      </c>
      <c r="B132" s="142">
        <v>6</v>
      </c>
      <c r="C132" s="142">
        <v>6</v>
      </c>
      <c r="D132" s="56">
        <v>0</v>
      </c>
      <c r="E132" s="142">
        <v>1</v>
      </c>
      <c r="F132" s="142">
        <v>1</v>
      </c>
      <c r="G132" s="56">
        <v>0</v>
      </c>
      <c r="H132" s="142">
        <v>6</v>
      </c>
      <c r="I132" s="142">
        <v>8</v>
      </c>
      <c r="J132" s="56">
        <v>33.333333333333343</v>
      </c>
    </row>
    <row r="133" spans="1:10" ht="24.95" customHeight="1" x14ac:dyDescent="0.25">
      <c r="A133" s="77" t="s">
        <v>142</v>
      </c>
      <c r="B133" s="142">
        <v>1</v>
      </c>
      <c r="C133" s="142">
        <v>2</v>
      </c>
      <c r="D133" s="56">
        <v>100</v>
      </c>
      <c r="E133" s="142">
        <v>0</v>
      </c>
      <c r="F133" s="142">
        <v>0</v>
      </c>
      <c r="G133" s="56"/>
      <c r="H133" s="142">
        <v>1</v>
      </c>
      <c r="I133" s="142">
        <v>4</v>
      </c>
      <c r="J133" s="56">
        <v>300</v>
      </c>
    </row>
    <row r="134" spans="1:10" ht="24.95" customHeight="1" x14ac:dyDescent="0.25">
      <c r="A134" s="77" t="s">
        <v>143</v>
      </c>
      <c r="B134" s="142">
        <v>7</v>
      </c>
      <c r="C134" s="142">
        <v>14</v>
      </c>
      <c r="D134" s="56">
        <v>100</v>
      </c>
      <c r="E134" s="142">
        <v>3</v>
      </c>
      <c r="F134" s="142">
        <v>5</v>
      </c>
      <c r="G134" s="56">
        <v>66.666666666666657</v>
      </c>
      <c r="H134" s="142">
        <v>4</v>
      </c>
      <c r="I134" s="142">
        <v>14</v>
      </c>
      <c r="J134" s="56">
        <v>250</v>
      </c>
    </row>
    <row r="135" spans="1:10" ht="24.95" customHeight="1" x14ac:dyDescent="0.25">
      <c r="A135" s="77" t="s">
        <v>144</v>
      </c>
      <c r="B135" s="142">
        <v>6</v>
      </c>
      <c r="C135" s="142">
        <v>2</v>
      </c>
      <c r="D135" s="56">
        <v>-66.666666666666657</v>
      </c>
      <c r="E135" s="142">
        <v>1</v>
      </c>
      <c r="F135" s="142">
        <v>0</v>
      </c>
      <c r="G135" s="56" t="s">
        <v>335</v>
      </c>
      <c r="H135" s="142">
        <v>7</v>
      </c>
      <c r="I135" s="142">
        <v>5</v>
      </c>
      <c r="J135" s="56">
        <v>-28.571428571428569</v>
      </c>
    </row>
    <row r="136" spans="1:10" ht="24.95" customHeight="1" x14ac:dyDescent="0.25">
      <c r="A136" s="79" t="s">
        <v>257</v>
      </c>
      <c r="B136" s="39">
        <v>0</v>
      </c>
      <c r="C136" s="39">
        <v>0</v>
      </c>
      <c r="D136" s="56"/>
      <c r="E136" s="39">
        <v>0</v>
      </c>
      <c r="F136" s="39">
        <v>0</v>
      </c>
      <c r="G136" s="56"/>
      <c r="H136" s="39">
        <v>0</v>
      </c>
      <c r="I136" s="39">
        <v>0</v>
      </c>
      <c r="J136" s="56"/>
    </row>
    <row r="137" spans="1:10" ht="24.95" customHeight="1" x14ac:dyDescent="0.25">
      <c r="A137" s="77" t="s">
        <v>145</v>
      </c>
      <c r="B137" s="142">
        <v>7</v>
      </c>
      <c r="C137" s="142">
        <v>9</v>
      </c>
      <c r="D137" s="56">
        <v>28.571428571428584</v>
      </c>
      <c r="E137" s="142">
        <v>2</v>
      </c>
      <c r="F137" s="142">
        <v>2</v>
      </c>
      <c r="G137" s="56">
        <v>0</v>
      </c>
      <c r="H137" s="142">
        <v>7</v>
      </c>
      <c r="I137" s="142">
        <v>12</v>
      </c>
      <c r="J137" s="56">
        <v>71.428571428571416</v>
      </c>
    </row>
    <row r="138" spans="1:10" ht="24.95" customHeight="1" x14ac:dyDescent="0.25">
      <c r="A138" s="77" t="s">
        <v>197</v>
      </c>
      <c r="B138" s="142">
        <v>7</v>
      </c>
      <c r="C138" s="142">
        <v>21</v>
      </c>
      <c r="D138" s="56">
        <v>200</v>
      </c>
      <c r="E138" s="142">
        <v>1</v>
      </c>
      <c r="F138" s="142">
        <v>3</v>
      </c>
      <c r="G138" s="56">
        <v>200</v>
      </c>
      <c r="H138" s="142">
        <v>7</v>
      </c>
      <c r="I138" s="142">
        <v>27</v>
      </c>
      <c r="J138" s="56">
        <v>285.71428571428572</v>
      </c>
    </row>
    <row r="139" spans="1:10" ht="24.95" customHeight="1" x14ac:dyDescent="0.25">
      <c r="A139" s="77" t="s">
        <v>146</v>
      </c>
      <c r="B139" s="142">
        <v>3</v>
      </c>
      <c r="C139" s="142">
        <v>0</v>
      </c>
      <c r="D139" s="56" t="s">
        <v>335</v>
      </c>
      <c r="E139" s="142">
        <v>1</v>
      </c>
      <c r="F139" s="142">
        <v>0</v>
      </c>
      <c r="G139" s="56" t="s">
        <v>335</v>
      </c>
      <c r="H139" s="142">
        <v>3</v>
      </c>
      <c r="I139" s="142">
        <v>0</v>
      </c>
      <c r="J139" s="56" t="s">
        <v>335</v>
      </c>
    </row>
    <row r="140" spans="1:10" ht="24.95" customHeight="1" x14ac:dyDescent="0.25">
      <c r="A140" s="77" t="s">
        <v>198</v>
      </c>
      <c r="B140" s="142">
        <v>3</v>
      </c>
      <c r="C140" s="142">
        <v>4</v>
      </c>
      <c r="D140" s="56">
        <v>33.333333333333343</v>
      </c>
      <c r="E140" s="142">
        <v>0</v>
      </c>
      <c r="F140" s="142">
        <v>1</v>
      </c>
      <c r="G140" s="56" t="s">
        <v>334</v>
      </c>
      <c r="H140" s="142">
        <v>4</v>
      </c>
      <c r="I140" s="142">
        <v>6</v>
      </c>
      <c r="J140" s="56">
        <v>50</v>
      </c>
    </row>
    <row r="141" spans="1:10" ht="24.95" customHeight="1" x14ac:dyDescent="0.25">
      <c r="A141" s="77" t="s">
        <v>147</v>
      </c>
      <c r="B141" s="142">
        <v>1</v>
      </c>
      <c r="C141" s="142">
        <v>1</v>
      </c>
      <c r="D141" s="56">
        <v>0</v>
      </c>
      <c r="E141" s="142">
        <v>0</v>
      </c>
      <c r="F141" s="142">
        <v>1</v>
      </c>
      <c r="G141" s="56" t="s">
        <v>334</v>
      </c>
      <c r="H141" s="142">
        <v>1</v>
      </c>
      <c r="I141" s="142">
        <v>0</v>
      </c>
      <c r="J141" s="56" t="s">
        <v>335</v>
      </c>
    </row>
    <row r="142" spans="1:10" ht="24.95" customHeight="1" x14ac:dyDescent="0.25">
      <c r="A142" s="77" t="s">
        <v>148</v>
      </c>
      <c r="B142" s="142">
        <v>6</v>
      </c>
      <c r="C142" s="142">
        <v>5</v>
      </c>
      <c r="D142" s="56">
        <v>-16.666666666666671</v>
      </c>
      <c r="E142" s="142">
        <v>0</v>
      </c>
      <c r="F142" s="142">
        <v>2</v>
      </c>
      <c r="G142" s="56" t="s">
        <v>334</v>
      </c>
      <c r="H142" s="142">
        <v>13</v>
      </c>
      <c r="I142" s="142">
        <v>6</v>
      </c>
      <c r="J142" s="56">
        <v>-53.846153846153847</v>
      </c>
    </row>
    <row r="143" spans="1:10" ht="24.95" customHeight="1" x14ac:dyDescent="0.25">
      <c r="A143" s="77" t="s">
        <v>149</v>
      </c>
      <c r="B143" s="142">
        <v>4</v>
      </c>
      <c r="C143" s="142">
        <v>2</v>
      </c>
      <c r="D143" s="56">
        <v>-50</v>
      </c>
      <c r="E143" s="142">
        <v>5</v>
      </c>
      <c r="F143" s="142">
        <v>0</v>
      </c>
      <c r="G143" s="56" t="s">
        <v>335</v>
      </c>
      <c r="H143" s="142">
        <v>3</v>
      </c>
      <c r="I143" s="142">
        <v>2</v>
      </c>
      <c r="J143" s="56">
        <v>-33.333333333333329</v>
      </c>
    </row>
    <row r="144" spans="1:10" ht="24.95" customHeight="1" x14ac:dyDescent="0.25">
      <c r="A144" s="77" t="s">
        <v>150</v>
      </c>
      <c r="B144" s="142">
        <v>2</v>
      </c>
      <c r="C144" s="142">
        <v>13</v>
      </c>
      <c r="D144" s="56">
        <v>550</v>
      </c>
      <c r="E144" s="142">
        <v>1</v>
      </c>
      <c r="F144" s="142">
        <v>1</v>
      </c>
      <c r="G144" s="56">
        <v>0</v>
      </c>
      <c r="H144" s="142">
        <v>3</v>
      </c>
      <c r="I144" s="142">
        <v>19</v>
      </c>
      <c r="J144" s="56">
        <v>533.33333333333337</v>
      </c>
    </row>
    <row r="145" spans="1:10" ht="24.95" customHeight="1" x14ac:dyDescent="0.25">
      <c r="A145" s="77" t="s">
        <v>151</v>
      </c>
      <c r="B145" s="142">
        <v>14</v>
      </c>
      <c r="C145" s="142">
        <v>13</v>
      </c>
      <c r="D145" s="56">
        <v>-7.1428571428571388</v>
      </c>
      <c r="E145" s="142">
        <v>0</v>
      </c>
      <c r="F145" s="142">
        <v>2</v>
      </c>
      <c r="G145" s="56" t="s">
        <v>334</v>
      </c>
      <c r="H145" s="142">
        <v>17</v>
      </c>
      <c r="I145" s="142">
        <v>14</v>
      </c>
      <c r="J145" s="56">
        <v>-17.647058823529406</v>
      </c>
    </row>
    <row r="146" spans="1:10" ht="24.95" customHeight="1" x14ac:dyDescent="0.25">
      <c r="A146" s="77" t="s">
        <v>199</v>
      </c>
      <c r="B146" s="142">
        <v>3</v>
      </c>
      <c r="C146" s="142">
        <v>5</v>
      </c>
      <c r="D146" s="56">
        <v>66.666666666666657</v>
      </c>
      <c r="E146" s="142">
        <v>3</v>
      </c>
      <c r="F146" s="142">
        <v>0</v>
      </c>
      <c r="G146" s="56" t="s">
        <v>335</v>
      </c>
      <c r="H146" s="142">
        <v>2</v>
      </c>
      <c r="I146" s="142">
        <v>5</v>
      </c>
      <c r="J146" s="56">
        <v>150</v>
      </c>
    </row>
    <row r="147" spans="1:10" ht="24.95" customHeight="1" x14ac:dyDescent="0.25">
      <c r="A147" s="77" t="s">
        <v>152</v>
      </c>
      <c r="B147" s="142">
        <v>20</v>
      </c>
      <c r="C147" s="142">
        <v>15</v>
      </c>
      <c r="D147" s="56">
        <v>-25</v>
      </c>
      <c r="E147" s="142">
        <v>5</v>
      </c>
      <c r="F147" s="142">
        <v>3</v>
      </c>
      <c r="G147" s="56">
        <v>-40</v>
      </c>
      <c r="H147" s="142">
        <v>32</v>
      </c>
      <c r="I147" s="142">
        <v>18</v>
      </c>
      <c r="J147" s="56">
        <v>-43.75</v>
      </c>
    </row>
    <row r="148" spans="1:10" ht="24.95" customHeight="1" x14ac:dyDescent="0.25">
      <c r="A148" s="77" t="s">
        <v>153</v>
      </c>
      <c r="B148" s="142">
        <v>7</v>
      </c>
      <c r="C148" s="142">
        <v>5</v>
      </c>
      <c r="D148" s="56">
        <v>-28.571428571428569</v>
      </c>
      <c r="E148" s="142">
        <v>0</v>
      </c>
      <c r="F148" s="142">
        <v>1</v>
      </c>
      <c r="G148" s="56" t="s">
        <v>334</v>
      </c>
      <c r="H148" s="142">
        <v>12</v>
      </c>
      <c r="I148" s="142">
        <v>7</v>
      </c>
      <c r="J148" s="56">
        <v>-41.666666666666664</v>
      </c>
    </row>
    <row r="149" spans="1:10" ht="24.95" customHeight="1" x14ac:dyDescent="0.25">
      <c r="A149" s="77" t="s">
        <v>154</v>
      </c>
      <c r="B149" s="142">
        <v>15</v>
      </c>
      <c r="C149" s="142">
        <v>16</v>
      </c>
      <c r="D149" s="56">
        <v>6.6666666666666714</v>
      </c>
      <c r="E149" s="142">
        <v>1</v>
      </c>
      <c r="F149" s="142">
        <v>9</v>
      </c>
      <c r="G149" s="56">
        <v>800</v>
      </c>
      <c r="H149" s="142">
        <v>21</v>
      </c>
      <c r="I149" s="142">
        <v>13</v>
      </c>
      <c r="J149" s="56">
        <v>-38.095238095238095</v>
      </c>
    </row>
    <row r="150" spans="1:10" ht="24.95" customHeight="1" x14ac:dyDescent="0.25">
      <c r="A150" s="77" t="s">
        <v>155</v>
      </c>
      <c r="B150" s="142">
        <v>44</v>
      </c>
      <c r="C150" s="142">
        <v>26</v>
      </c>
      <c r="D150" s="56">
        <v>-40.909090909090907</v>
      </c>
      <c r="E150" s="142">
        <v>14</v>
      </c>
      <c r="F150" s="142">
        <v>4</v>
      </c>
      <c r="G150" s="56">
        <v>-71.428571428571431</v>
      </c>
      <c r="H150" s="142">
        <v>40</v>
      </c>
      <c r="I150" s="142">
        <v>30</v>
      </c>
      <c r="J150" s="56">
        <v>-25</v>
      </c>
    </row>
    <row r="151" spans="1:10" ht="24.95" customHeight="1" x14ac:dyDescent="0.25">
      <c r="A151" s="77" t="s">
        <v>299</v>
      </c>
      <c r="B151" s="72"/>
      <c r="C151" s="39"/>
      <c r="D151" s="56"/>
      <c r="E151" s="55"/>
      <c r="F151" s="39"/>
      <c r="G151" s="56"/>
      <c r="H151" s="55"/>
      <c r="I151" s="39"/>
      <c r="J151" s="56"/>
    </row>
    <row r="152" spans="1:10" ht="24.95" customHeight="1" x14ac:dyDescent="0.25">
      <c r="A152" s="77" t="s">
        <v>258</v>
      </c>
      <c r="B152" s="72"/>
      <c r="C152" s="39"/>
      <c r="D152" s="55"/>
      <c r="E152" s="55"/>
      <c r="F152" s="39"/>
      <c r="G152" s="39"/>
      <c r="H152" s="55"/>
      <c r="I152" s="39"/>
      <c r="J152" s="55"/>
    </row>
    <row r="153" spans="1:10" ht="24.95" customHeight="1" x14ac:dyDescent="0.25">
      <c r="A153" s="77" t="s">
        <v>156</v>
      </c>
      <c r="B153" s="142">
        <v>15</v>
      </c>
      <c r="C153" s="142">
        <v>18</v>
      </c>
      <c r="D153" s="56">
        <v>20</v>
      </c>
      <c r="E153" s="142">
        <v>6</v>
      </c>
      <c r="F153" s="142">
        <v>5</v>
      </c>
      <c r="G153" s="56">
        <v>-16.666666666666671</v>
      </c>
      <c r="H153" s="142">
        <v>14</v>
      </c>
      <c r="I153" s="142">
        <v>16</v>
      </c>
      <c r="J153" s="56">
        <v>14.285714285714292</v>
      </c>
    </row>
    <row r="154" spans="1:10" ht="24.95" customHeight="1" x14ac:dyDescent="0.25">
      <c r="A154" s="77" t="s">
        <v>157</v>
      </c>
      <c r="B154" s="142">
        <v>4</v>
      </c>
      <c r="C154" s="142">
        <v>3</v>
      </c>
      <c r="D154" s="56">
        <v>-25</v>
      </c>
      <c r="E154" s="142">
        <v>0</v>
      </c>
      <c r="F154" s="142">
        <v>2</v>
      </c>
      <c r="G154" s="56" t="s">
        <v>334</v>
      </c>
      <c r="H154" s="142">
        <v>9</v>
      </c>
      <c r="I154" s="142">
        <v>1</v>
      </c>
      <c r="J154" s="56">
        <v>-88.888888888888886</v>
      </c>
    </row>
    <row r="155" spans="1:10" ht="24.95" customHeight="1" x14ac:dyDescent="0.25">
      <c r="A155" s="77" t="s">
        <v>158</v>
      </c>
      <c r="B155" s="142">
        <v>0</v>
      </c>
      <c r="C155" s="142">
        <v>1</v>
      </c>
      <c r="D155" s="56" t="s">
        <v>334</v>
      </c>
      <c r="E155" s="142">
        <v>0</v>
      </c>
      <c r="F155" s="142">
        <v>0</v>
      </c>
      <c r="G155" s="56"/>
      <c r="H155" s="142">
        <v>0</v>
      </c>
      <c r="I155" s="142">
        <v>1</v>
      </c>
      <c r="J155" s="56" t="s">
        <v>334</v>
      </c>
    </row>
    <row r="156" spans="1:10" ht="24.95" customHeight="1" x14ac:dyDescent="0.25">
      <c r="A156" s="65" t="s">
        <v>300</v>
      </c>
      <c r="B156" s="71"/>
      <c r="C156" s="71"/>
      <c r="D156" s="71"/>
      <c r="E156" s="71"/>
      <c r="F156" s="71"/>
      <c r="G156" s="71"/>
      <c r="H156" s="71"/>
      <c r="I156" s="71"/>
      <c r="J156" s="71"/>
    </row>
    <row r="157" spans="1:10" ht="24.95" customHeight="1" x14ac:dyDescent="0.25">
      <c r="A157" s="65" t="s">
        <v>301</v>
      </c>
      <c r="B157" s="71"/>
      <c r="C157" s="71"/>
      <c r="D157" s="71"/>
      <c r="E157" s="71"/>
      <c r="F157" s="71"/>
      <c r="G157" s="71"/>
      <c r="H157" s="71"/>
      <c r="I157" s="71"/>
      <c r="J157" s="71"/>
    </row>
    <row r="158" spans="1:10" ht="24.95" customHeight="1" x14ac:dyDescent="0.25">
      <c r="A158" s="77" t="s">
        <v>200</v>
      </c>
      <c r="B158" s="142">
        <v>22</v>
      </c>
      <c r="C158" s="142">
        <v>13</v>
      </c>
      <c r="D158" s="56">
        <v>-40.909090909090907</v>
      </c>
      <c r="E158" s="142">
        <v>11</v>
      </c>
      <c r="F158" s="142">
        <v>4</v>
      </c>
      <c r="G158" s="56">
        <v>-63.636363636363633</v>
      </c>
      <c r="H158" s="142">
        <v>16</v>
      </c>
      <c r="I158" s="142">
        <v>15</v>
      </c>
      <c r="J158" s="56">
        <v>-6.25</v>
      </c>
    </row>
    <row r="159" spans="1:10" ht="24.95" customHeight="1" x14ac:dyDescent="0.25">
      <c r="A159" s="77" t="s">
        <v>259</v>
      </c>
      <c r="B159" s="39"/>
      <c r="C159" s="39"/>
      <c r="D159" s="56"/>
      <c r="E159" s="39"/>
      <c r="F159" s="39"/>
      <c r="G159" s="56"/>
      <c r="H159" s="39"/>
      <c r="I159" s="39"/>
      <c r="J159" s="56"/>
    </row>
    <row r="160" spans="1:10" ht="24.95" customHeight="1" x14ac:dyDescent="0.25">
      <c r="A160" s="80" t="s">
        <v>316</v>
      </c>
      <c r="B160" s="39"/>
      <c r="C160" s="39"/>
      <c r="D160" s="56"/>
      <c r="E160" s="39"/>
      <c r="F160" s="39"/>
      <c r="G160" s="56"/>
      <c r="H160" s="39"/>
      <c r="I160" s="39"/>
      <c r="J160" s="56"/>
    </row>
    <row r="161" spans="1:10" ht="24.95" customHeight="1" x14ac:dyDescent="0.25">
      <c r="A161" s="77" t="s">
        <v>201</v>
      </c>
      <c r="B161" s="142">
        <v>10</v>
      </c>
      <c r="C161" s="142">
        <v>16</v>
      </c>
      <c r="D161" s="56">
        <v>60</v>
      </c>
      <c r="E161" s="142">
        <v>1</v>
      </c>
      <c r="F161" s="142">
        <v>5</v>
      </c>
      <c r="G161" s="56">
        <v>400</v>
      </c>
      <c r="H161" s="142">
        <v>19</v>
      </c>
      <c r="I161" s="142">
        <v>22</v>
      </c>
      <c r="J161" s="56">
        <v>15.78947368421052</v>
      </c>
    </row>
    <row r="162" spans="1:10" ht="24.95" customHeight="1" x14ac:dyDescent="0.25">
      <c r="A162" s="77" t="s">
        <v>159</v>
      </c>
      <c r="B162" s="142">
        <v>12</v>
      </c>
      <c r="C162" s="142">
        <v>6</v>
      </c>
      <c r="D162" s="56">
        <v>-50</v>
      </c>
      <c r="E162" s="142">
        <v>2</v>
      </c>
      <c r="F162" s="142">
        <v>4</v>
      </c>
      <c r="G162" s="56">
        <v>100</v>
      </c>
      <c r="H162" s="142">
        <v>13</v>
      </c>
      <c r="I162" s="142">
        <v>4</v>
      </c>
      <c r="J162" s="56">
        <v>-69.230769230769226</v>
      </c>
    </row>
    <row r="163" spans="1:10" ht="24.95" customHeight="1" x14ac:dyDescent="0.25">
      <c r="A163" s="77" t="s">
        <v>317</v>
      </c>
      <c r="B163" s="142">
        <v>19</v>
      </c>
      <c r="C163" s="142">
        <v>16</v>
      </c>
      <c r="D163" s="56">
        <v>-15.78947368421052</v>
      </c>
      <c r="E163" s="142">
        <v>10</v>
      </c>
      <c r="F163" s="142">
        <v>3</v>
      </c>
      <c r="G163" s="56">
        <v>-70</v>
      </c>
      <c r="H163" s="142">
        <v>11</v>
      </c>
      <c r="I163" s="142">
        <v>26</v>
      </c>
      <c r="J163" s="56">
        <v>136.36363636363637</v>
      </c>
    </row>
    <row r="164" spans="1:10" ht="24.95" customHeight="1" x14ac:dyDescent="0.25">
      <c r="A164" s="77" t="s">
        <v>260</v>
      </c>
      <c r="B164" s="72"/>
      <c r="C164" s="39"/>
      <c r="D164" s="55"/>
      <c r="E164" s="55"/>
      <c r="F164" s="39"/>
      <c r="G164" s="39"/>
      <c r="H164" s="55"/>
      <c r="I164" s="39"/>
      <c r="J164" s="55"/>
    </row>
    <row r="165" spans="1:10" ht="24.95" customHeight="1" x14ac:dyDescent="0.25">
      <c r="A165" s="77" t="s">
        <v>160</v>
      </c>
      <c r="B165" s="142">
        <v>15</v>
      </c>
      <c r="C165" s="142">
        <v>21</v>
      </c>
      <c r="D165" s="56">
        <v>40</v>
      </c>
      <c r="E165" s="142">
        <v>9</v>
      </c>
      <c r="F165" s="142">
        <v>9</v>
      </c>
      <c r="G165" s="56">
        <v>0</v>
      </c>
      <c r="H165" s="142">
        <v>9</v>
      </c>
      <c r="I165" s="142">
        <v>21</v>
      </c>
      <c r="J165" s="56">
        <v>133.33333333333334</v>
      </c>
    </row>
    <row r="166" spans="1:10" ht="24.95" customHeight="1" x14ac:dyDescent="0.25">
      <c r="A166" s="77" t="s">
        <v>161</v>
      </c>
      <c r="B166" s="142">
        <v>10</v>
      </c>
      <c r="C166" s="142">
        <v>21</v>
      </c>
      <c r="D166" s="56">
        <v>110</v>
      </c>
      <c r="E166" s="142">
        <v>3</v>
      </c>
      <c r="F166" s="142">
        <v>5</v>
      </c>
      <c r="G166" s="56">
        <v>66.666666666666657</v>
      </c>
      <c r="H166" s="142">
        <v>16</v>
      </c>
      <c r="I166" s="142">
        <v>21</v>
      </c>
      <c r="J166" s="56">
        <v>31.25</v>
      </c>
    </row>
    <row r="167" spans="1:10" ht="24.95" customHeight="1" x14ac:dyDescent="0.25">
      <c r="A167" s="77" t="s">
        <v>302</v>
      </c>
      <c r="B167" s="72"/>
      <c r="C167" s="39"/>
      <c r="D167" s="56"/>
      <c r="E167" s="55"/>
      <c r="F167" s="39"/>
      <c r="G167" s="56"/>
      <c r="H167" s="55"/>
      <c r="I167" s="39"/>
      <c r="J167" s="56"/>
    </row>
    <row r="168" spans="1:10" ht="24.95" customHeight="1" x14ac:dyDescent="0.25">
      <c r="A168" s="77" t="s">
        <v>202</v>
      </c>
      <c r="B168" s="142">
        <v>2</v>
      </c>
      <c r="C168" s="142">
        <v>9</v>
      </c>
      <c r="D168" s="56">
        <v>350</v>
      </c>
      <c r="E168" s="142">
        <v>1</v>
      </c>
      <c r="F168" s="142">
        <v>1</v>
      </c>
      <c r="G168" s="56">
        <v>0</v>
      </c>
      <c r="H168" s="142">
        <v>1</v>
      </c>
      <c r="I168" s="142">
        <v>12</v>
      </c>
      <c r="J168" s="56">
        <v>1100</v>
      </c>
    </row>
    <row r="169" spans="1:10" ht="24.95" customHeight="1" x14ac:dyDescent="0.25">
      <c r="A169" s="77" t="s">
        <v>203</v>
      </c>
      <c r="B169" s="142">
        <v>4</v>
      </c>
      <c r="C169" s="142">
        <v>5</v>
      </c>
      <c r="D169" s="56">
        <v>25</v>
      </c>
      <c r="E169" s="142">
        <v>0</v>
      </c>
      <c r="F169" s="142">
        <v>2</v>
      </c>
      <c r="G169" s="56" t="s">
        <v>334</v>
      </c>
      <c r="H169" s="142">
        <v>6</v>
      </c>
      <c r="I169" s="142">
        <v>4</v>
      </c>
      <c r="J169" s="56">
        <v>-33.333333333333329</v>
      </c>
    </row>
    <row r="170" spans="1:10" ht="24.95" customHeight="1" x14ac:dyDescent="0.25">
      <c r="A170" s="77" t="s">
        <v>303</v>
      </c>
      <c r="B170" s="72"/>
      <c r="C170" s="39"/>
      <c r="D170" s="56"/>
      <c r="E170" s="55"/>
      <c r="F170" s="39"/>
      <c r="G170" s="56"/>
      <c r="H170" s="55"/>
      <c r="I170" s="39"/>
      <c r="J170" s="56"/>
    </row>
    <row r="171" spans="1:10" ht="24.95" customHeight="1" x14ac:dyDescent="0.25">
      <c r="A171" s="77" t="s">
        <v>304</v>
      </c>
      <c r="B171" s="72"/>
      <c r="C171" s="39"/>
      <c r="D171" s="56"/>
      <c r="E171" s="55"/>
      <c r="F171" s="39"/>
      <c r="G171" s="56"/>
      <c r="H171" s="55"/>
      <c r="I171" s="39"/>
      <c r="J171" s="56"/>
    </row>
    <row r="172" spans="1:10" ht="31.5" customHeight="1" x14ac:dyDescent="0.25">
      <c r="A172" s="77" t="s">
        <v>261</v>
      </c>
      <c r="B172" s="72"/>
      <c r="C172" s="39"/>
      <c r="D172" s="55"/>
      <c r="E172" s="55"/>
      <c r="F172" s="39"/>
      <c r="G172" s="39"/>
      <c r="H172" s="55"/>
      <c r="I172" s="39"/>
      <c r="J172" s="55"/>
    </row>
    <row r="173" spans="1:10" ht="31.5" customHeight="1" x14ac:dyDescent="0.25">
      <c r="A173" s="77" t="s">
        <v>162</v>
      </c>
      <c r="B173" s="142">
        <v>13</v>
      </c>
      <c r="C173" s="142">
        <v>12</v>
      </c>
      <c r="D173" s="56">
        <v>-7.6923076923076934</v>
      </c>
      <c r="E173" s="142">
        <v>6</v>
      </c>
      <c r="F173" s="142">
        <v>2</v>
      </c>
      <c r="G173" s="56">
        <v>-66.666666666666657</v>
      </c>
      <c r="H173" s="142">
        <v>11</v>
      </c>
      <c r="I173" s="142">
        <v>12</v>
      </c>
      <c r="J173" s="56">
        <v>9.0909090909090935</v>
      </c>
    </row>
    <row r="174" spans="1:10" ht="24.95" customHeight="1" x14ac:dyDescent="0.25">
      <c r="A174" s="77" t="s">
        <v>163</v>
      </c>
      <c r="B174" s="142">
        <v>1</v>
      </c>
      <c r="C174" s="142">
        <v>8</v>
      </c>
      <c r="D174" s="56">
        <v>700</v>
      </c>
      <c r="E174" s="142">
        <v>1</v>
      </c>
      <c r="F174" s="142">
        <v>0</v>
      </c>
      <c r="G174" s="56" t="s">
        <v>335</v>
      </c>
      <c r="H174" s="142">
        <v>0</v>
      </c>
      <c r="I174" s="142">
        <v>17</v>
      </c>
      <c r="J174" s="56" t="s">
        <v>334</v>
      </c>
    </row>
    <row r="175" spans="1:10" ht="24.95" customHeight="1" x14ac:dyDescent="0.25">
      <c r="A175" s="77" t="s">
        <v>164</v>
      </c>
      <c r="B175" s="142">
        <v>14</v>
      </c>
      <c r="C175" s="142">
        <v>22</v>
      </c>
      <c r="D175" s="56">
        <v>57.142857142857139</v>
      </c>
      <c r="E175" s="142">
        <v>4</v>
      </c>
      <c r="F175" s="142">
        <v>5</v>
      </c>
      <c r="G175" s="56">
        <v>25</v>
      </c>
      <c r="H175" s="142">
        <v>16</v>
      </c>
      <c r="I175" s="142">
        <v>28</v>
      </c>
      <c r="J175" s="56">
        <v>75</v>
      </c>
    </row>
    <row r="176" spans="1:10" ht="24.95" customHeight="1" x14ac:dyDescent="0.25">
      <c r="A176" s="77" t="s">
        <v>165</v>
      </c>
      <c r="B176" s="142"/>
      <c r="C176" s="142"/>
      <c r="D176" s="56"/>
      <c r="E176" s="142"/>
      <c r="F176" s="142"/>
      <c r="G176" s="56"/>
      <c r="H176" s="142"/>
      <c r="I176" s="142"/>
      <c r="J176" s="56"/>
    </row>
    <row r="177" spans="1:10" ht="24.95" customHeight="1" x14ac:dyDescent="0.25">
      <c r="A177" s="77" t="s">
        <v>166</v>
      </c>
      <c r="B177" s="142">
        <v>5</v>
      </c>
      <c r="C177" s="142">
        <v>5</v>
      </c>
      <c r="D177" s="56">
        <v>0</v>
      </c>
      <c r="E177" s="142">
        <v>2</v>
      </c>
      <c r="F177" s="142">
        <v>1</v>
      </c>
      <c r="G177" s="56">
        <v>-50</v>
      </c>
      <c r="H177" s="142">
        <v>3</v>
      </c>
      <c r="I177" s="142">
        <v>6</v>
      </c>
      <c r="J177" s="56">
        <v>100</v>
      </c>
    </row>
    <row r="178" spans="1:10" ht="24.95" customHeight="1" x14ac:dyDescent="0.25">
      <c r="A178" s="77" t="s">
        <v>262</v>
      </c>
      <c r="B178" s="72"/>
      <c r="C178" s="71"/>
      <c r="D178" s="71"/>
      <c r="E178" s="71"/>
      <c r="F178" s="71"/>
      <c r="G178" s="71"/>
      <c r="H178" s="71"/>
      <c r="I178" s="71"/>
      <c r="J178" s="71"/>
    </row>
    <row r="179" spans="1:10" ht="24.95" customHeight="1" x14ac:dyDescent="0.25">
      <c r="A179" s="77" t="s">
        <v>167</v>
      </c>
      <c r="B179" s="142">
        <v>17</v>
      </c>
      <c r="C179" s="142">
        <v>13</v>
      </c>
      <c r="D179" s="56">
        <v>-23.529411764705884</v>
      </c>
      <c r="E179" s="142">
        <v>2</v>
      </c>
      <c r="F179" s="142">
        <v>1</v>
      </c>
      <c r="G179" s="56">
        <v>-50</v>
      </c>
      <c r="H179" s="142">
        <v>17</v>
      </c>
      <c r="I179" s="142">
        <v>14</v>
      </c>
      <c r="J179" s="56">
        <v>-17.647058823529406</v>
      </c>
    </row>
    <row r="180" spans="1:10" ht="24.95" customHeight="1" x14ac:dyDescent="0.25">
      <c r="A180" s="77" t="s">
        <v>305</v>
      </c>
      <c r="B180" s="72"/>
      <c r="C180" s="39"/>
      <c r="D180" s="56"/>
      <c r="E180" s="55"/>
      <c r="F180" s="39"/>
      <c r="G180" s="56"/>
      <c r="H180" s="55"/>
      <c r="I180" s="39"/>
      <c r="J180" s="56"/>
    </row>
    <row r="181" spans="1:10" ht="24.95" customHeight="1" x14ac:dyDescent="0.25">
      <c r="A181" s="77" t="s">
        <v>318</v>
      </c>
      <c r="B181" s="142">
        <v>4</v>
      </c>
      <c r="C181" s="142">
        <v>1</v>
      </c>
      <c r="D181" s="56">
        <v>-75</v>
      </c>
      <c r="E181" s="142">
        <v>1</v>
      </c>
      <c r="F181" s="142">
        <v>0</v>
      </c>
      <c r="G181" s="56" t="s">
        <v>335</v>
      </c>
      <c r="H181" s="142">
        <v>3</v>
      </c>
      <c r="I181" s="142">
        <v>1</v>
      </c>
      <c r="J181" s="56">
        <v>-66.666666666666657</v>
      </c>
    </row>
    <row r="182" spans="1:10" ht="24.95" customHeight="1" x14ac:dyDescent="0.25">
      <c r="A182" s="77" t="s">
        <v>168</v>
      </c>
      <c r="B182" s="142">
        <v>1</v>
      </c>
      <c r="C182" s="142">
        <v>1</v>
      </c>
      <c r="D182" s="56">
        <v>0</v>
      </c>
      <c r="E182" s="142">
        <v>0</v>
      </c>
      <c r="F182" s="142">
        <v>0</v>
      </c>
      <c r="G182" s="56"/>
      <c r="H182" s="142">
        <v>1</v>
      </c>
      <c r="I182" s="142">
        <v>2</v>
      </c>
      <c r="J182" s="56">
        <v>100</v>
      </c>
    </row>
    <row r="183" spans="1:10" ht="24.95" customHeight="1" x14ac:dyDescent="0.25">
      <c r="A183" s="77" t="s">
        <v>169</v>
      </c>
      <c r="B183" s="142">
        <v>5</v>
      </c>
      <c r="C183" s="142">
        <v>4</v>
      </c>
      <c r="D183" s="56">
        <v>-20</v>
      </c>
      <c r="E183" s="142">
        <v>2</v>
      </c>
      <c r="F183" s="142">
        <v>2</v>
      </c>
      <c r="G183" s="56">
        <v>0</v>
      </c>
      <c r="H183" s="142">
        <v>3</v>
      </c>
      <c r="I183" s="142">
        <v>4</v>
      </c>
      <c r="J183" s="56">
        <v>33.333333333333343</v>
      </c>
    </row>
    <row r="184" spans="1:10" ht="24.95" customHeight="1" x14ac:dyDescent="0.25">
      <c r="A184" s="77" t="s">
        <v>170</v>
      </c>
      <c r="B184" s="142">
        <v>6</v>
      </c>
      <c r="C184" s="142">
        <v>0</v>
      </c>
      <c r="D184" s="56" t="s">
        <v>335</v>
      </c>
      <c r="E184" s="142">
        <v>2</v>
      </c>
      <c r="F184" s="142">
        <v>0</v>
      </c>
      <c r="G184" s="56" t="s">
        <v>335</v>
      </c>
      <c r="H184" s="142">
        <v>5</v>
      </c>
      <c r="I184" s="142">
        <v>0</v>
      </c>
      <c r="J184" s="56" t="s">
        <v>335</v>
      </c>
    </row>
    <row r="185" spans="1:10" ht="30" customHeight="1" x14ac:dyDescent="0.25">
      <c r="A185" s="77" t="s">
        <v>171</v>
      </c>
      <c r="B185" s="145">
        <v>11</v>
      </c>
      <c r="C185" s="145">
        <v>7</v>
      </c>
      <c r="D185" s="56">
        <v>-36.363636363636367</v>
      </c>
      <c r="E185" s="145">
        <v>2</v>
      </c>
      <c r="F185" s="145">
        <v>3</v>
      </c>
      <c r="G185" s="56">
        <v>50</v>
      </c>
      <c r="H185" s="145">
        <v>10</v>
      </c>
      <c r="I185" s="145">
        <v>6</v>
      </c>
      <c r="J185" s="56">
        <v>-40</v>
      </c>
    </row>
    <row r="186" spans="1:10" ht="24.95" customHeight="1" x14ac:dyDescent="0.25">
      <c r="A186" s="77" t="s">
        <v>172</v>
      </c>
      <c r="B186" s="142">
        <v>1</v>
      </c>
      <c r="C186" s="142">
        <v>3</v>
      </c>
      <c r="D186" s="56">
        <v>200</v>
      </c>
      <c r="E186" s="142">
        <v>0</v>
      </c>
      <c r="F186" s="142">
        <v>0</v>
      </c>
      <c r="G186" s="56"/>
      <c r="H186" s="142">
        <v>2</v>
      </c>
      <c r="I186" s="142">
        <v>6</v>
      </c>
      <c r="J186" s="56">
        <v>200</v>
      </c>
    </row>
    <row r="187" spans="1:10" ht="24.95" customHeight="1" x14ac:dyDescent="0.25">
      <c r="A187" s="77" t="s">
        <v>173</v>
      </c>
      <c r="B187" s="142">
        <v>3</v>
      </c>
      <c r="C187" s="142">
        <v>0</v>
      </c>
      <c r="D187" s="56" t="s">
        <v>335</v>
      </c>
      <c r="E187" s="142">
        <v>1</v>
      </c>
      <c r="F187" s="142">
        <v>0</v>
      </c>
      <c r="G187" s="56" t="s">
        <v>335</v>
      </c>
      <c r="H187" s="142">
        <v>3</v>
      </c>
      <c r="I187" s="142">
        <v>0</v>
      </c>
      <c r="J187" s="56" t="s">
        <v>335</v>
      </c>
    </row>
    <row r="188" spans="1:10" ht="24.95" customHeight="1" x14ac:dyDescent="0.25">
      <c r="A188" s="77" t="s">
        <v>174</v>
      </c>
      <c r="B188" s="142">
        <v>10</v>
      </c>
      <c r="C188" s="142">
        <v>13</v>
      </c>
      <c r="D188" s="56">
        <v>30</v>
      </c>
      <c r="E188" s="142">
        <v>1</v>
      </c>
      <c r="F188" s="142">
        <v>4</v>
      </c>
      <c r="G188" s="56">
        <v>300</v>
      </c>
      <c r="H188" s="142">
        <v>15</v>
      </c>
      <c r="I188" s="142">
        <v>11</v>
      </c>
      <c r="J188" s="56">
        <v>-26.666666666666671</v>
      </c>
    </row>
    <row r="189" spans="1:10" ht="24.95" customHeight="1" x14ac:dyDescent="0.25">
      <c r="A189" s="77" t="s">
        <v>175</v>
      </c>
      <c r="B189" s="142">
        <v>4</v>
      </c>
      <c r="C189" s="142">
        <v>1</v>
      </c>
      <c r="D189" s="56">
        <v>-75</v>
      </c>
      <c r="E189" s="142">
        <v>0</v>
      </c>
      <c r="F189" s="142">
        <v>0</v>
      </c>
      <c r="G189" s="56"/>
      <c r="H189" s="142">
        <v>6</v>
      </c>
      <c r="I189" s="142">
        <v>1</v>
      </c>
      <c r="J189" s="56">
        <v>-83.333333333333329</v>
      </c>
    </row>
    <row r="190" spans="1:10" ht="24.95" customHeight="1" x14ac:dyDescent="0.25">
      <c r="A190" s="78" t="s">
        <v>306</v>
      </c>
      <c r="B190" s="55"/>
      <c r="C190" s="39"/>
      <c r="D190" s="56"/>
      <c r="E190" s="55"/>
      <c r="F190" s="39"/>
      <c r="G190" s="56"/>
      <c r="H190" s="55"/>
      <c r="I190" s="39"/>
      <c r="J190" s="56"/>
    </row>
    <row r="191" spans="1:10" ht="24.95" customHeight="1" x14ac:dyDescent="0.25">
      <c r="A191" s="78" t="s">
        <v>307</v>
      </c>
      <c r="B191" s="55"/>
      <c r="C191" s="39"/>
      <c r="D191" s="56"/>
      <c r="E191" s="55"/>
      <c r="F191" s="39"/>
      <c r="G191" s="56"/>
      <c r="H191" s="55"/>
      <c r="I191" s="39"/>
      <c r="J191" s="56"/>
    </row>
    <row r="192" spans="1:10" ht="24.95" customHeight="1" x14ac:dyDescent="0.25">
      <c r="A192" s="78" t="s">
        <v>308</v>
      </c>
      <c r="B192" s="55"/>
      <c r="C192" s="39"/>
      <c r="D192" s="56"/>
      <c r="E192" s="55"/>
      <c r="F192" s="39"/>
      <c r="G192" s="56"/>
      <c r="H192" s="55"/>
      <c r="I192" s="39"/>
      <c r="J192" s="56"/>
    </row>
    <row r="193" spans="1:10" ht="36" customHeight="1" x14ac:dyDescent="0.25">
      <c r="A193" s="81" t="s">
        <v>309</v>
      </c>
      <c r="B193" s="55"/>
      <c r="C193" s="39"/>
      <c r="D193" s="56"/>
      <c r="E193" s="55"/>
      <c r="F193" s="39"/>
      <c r="G193" s="56"/>
      <c r="H193" s="55"/>
      <c r="I193" s="39"/>
      <c r="J193" s="56"/>
    </row>
    <row r="194" spans="1:10" ht="36" customHeight="1" x14ac:dyDescent="0.25">
      <c r="A194" s="81" t="s">
        <v>310</v>
      </c>
      <c r="B194" s="55"/>
      <c r="C194" s="39"/>
      <c r="D194" s="56"/>
      <c r="E194" s="55"/>
      <c r="F194" s="39"/>
      <c r="G194" s="56"/>
      <c r="H194" s="55"/>
      <c r="I194" s="39"/>
      <c r="J194" s="56"/>
    </row>
    <row r="195" spans="1:10" ht="36" customHeight="1" x14ac:dyDescent="0.25">
      <c r="A195" s="81" t="s">
        <v>311</v>
      </c>
      <c r="B195" s="55"/>
      <c r="C195" s="39"/>
      <c r="D195" s="56"/>
      <c r="E195" s="55"/>
      <c r="F195" s="39"/>
      <c r="G195" s="56"/>
      <c r="H195" s="55"/>
      <c r="I195" s="39"/>
      <c r="J195" s="56"/>
    </row>
    <row r="196" spans="1:10" ht="24.95" customHeight="1" x14ac:dyDescent="0.25">
      <c r="A196" s="64" t="s">
        <v>176</v>
      </c>
      <c r="B196" s="82">
        <v>4234</v>
      </c>
      <c r="C196" s="82">
        <v>4224</v>
      </c>
      <c r="D196" s="56"/>
      <c r="E196" s="82">
        <v>1078</v>
      </c>
      <c r="F196" s="82">
        <v>981</v>
      </c>
      <c r="G196" s="56"/>
      <c r="H196" s="82">
        <v>5288</v>
      </c>
      <c r="I196" s="82">
        <v>5206</v>
      </c>
      <c r="J196" s="56"/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17 D17 G17 D22:D23 D25:D26 G22:G23 G25:G26 J22:J23 J25:J26 G71:G72 G74:G76 D71:D72 D74:D76 J71:J72 J74:J76 G86:G96 G98 D86:D96 D98 J86:J96 J98">
    <cfRule type="cellIs" dxfId="145" priority="1060" stopIfTrue="1" operator="lessThanOrEqual">
      <formula>0</formula>
    </cfRule>
  </conditionalFormatting>
  <conditionalFormatting sqref="J17 D17 G17 D22:D23 D25:D26 G22:G23 G25:G26 J22:J23 J25:J26 G71:G72 G74:G76 D71:D72 D74:D76 J71:J72 J74:J76 G86:G96 G98 D86:D96 D98 J86:J96 J98">
    <cfRule type="cellIs" dxfId="144" priority="1059" stopIfTrue="1" operator="greaterThan">
      <formula>0</formula>
    </cfRule>
  </conditionalFormatting>
  <conditionalFormatting sqref="G29 D29 J29 J31 D31 G31">
    <cfRule type="cellIs" dxfId="143" priority="1058" stopIfTrue="1" operator="lessThanOrEqual">
      <formula>0</formula>
    </cfRule>
  </conditionalFormatting>
  <conditionalFormatting sqref="G29 D29 J29 J31 D31 G31">
    <cfRule type="cellIs" dxfId="142" priority="1057" stopIfTrue="1" operator="greaterThan">
      <formula>0</formula>
    </cfRule>
  </conditionalFormatting>
  <conditionalFormatting sqref="J113 D113">
    <cfRule type="cellIs" dxfId="141" priority="1040" stopIfTrue="1" operator="lessThanOrEqual">
      <formula>0</formula>
    </cfRule>
  </conditionalFormatting>
  <conditionalFormatting sqref="J113 D113">
    <cfRule type="cellIs" dxfId="140" priority="1039" stopIfTrue="1" operator="greaterThan">
      <formula>0</formula>
    </cfRule>
  </conditionalFormatting>
  <conditionalFormatting sqref="G54:G55 D54:D55 J54:J55">
    <cfRule type="cellIs" dxfId="139" priority="1050" stopIfTrue="1" operator="lessThanOrEqual">
      <formula>0</formula>
    </cfRule>
  </conditionalFormatting>
  <conditionalFormatting sqref="G54:G55 D54:D55 J54:J55">
    <cfRule type="cellIs" dxfId="138" priority="1049" stopIfTrue="1" operator="greaterThan">
      <formula>0</formula>
    </cfRule>
  </conditionalFormatting>
  <conditionalFormatting sqref="J62:J63 G62:G63 G67:G68 J67:J68 J70 G70">
    <cfRule type="cellIs" dxfId="137" priority="1048" stopIfTrue="1" operator="lessThanOrEqual">
      <formula>0</formula>
    </cfRule>
  </conditionalFormatting>
  <conditionalFormatting sqref="J62:J63 G62:G63 G67:G68 J67:J68 J70 G70">
    <cfRule type="cellIs" dxfId="136" priority="1047" stopIfTrue="1" operator="greaterThan">
      <formula>0</formula>
    </cfRule>
  </conditionalFormatting>
  <conditionalFormatting sqref="J117:J118 D117:D118 G117:G118">
    <cfRule type="cellIs" dxfId="135" priority="1038" stopIfTrue="1" operator="lessThanOrEqual">
      <formula>0</formula>
    </cfRule>
  </conditionalFormatting>
  <conditionalFormatting sqref="J117:J118 D117:D118 G117:G118">
    <cfRule type="cellIs" dxfId="134" priority="1037" stopIfTrue="1" operator="greaterThan">
      <formula>0</formula>
    </cfRule>
  </conditionalFormatting>
  <conditionalFormatting sqref="G122 D122 J122">
    <cfRule type="cellIs" dxfId="133" priority="1036" stopIfTrue="1" operator="lessThanOrEqual">
      <formula>0</formula>
    </cfRule>
  </conditionalFormatting>
  <conditionalFormatting sqref="G122 D122 J122">
    <cfRule type="cellIs" dxfId="132" priority="1035" stopIfTrue="1" operator="greaterThan">
      <formula>0</formula>
    </cfRule>
  </conditionalFormatting>
  <conditionalFormatting sqref="J126:J127 D126:D127 G126:G127">
    <cfRule type="cellIs" dxfId="131" priority="1034" stopIfTrue="1" operator="lessThanOrEqual">
      <formula>0</formula>
    </cfRule>
  </conditionalFormatting>
  <conditionalFormatting sqref="J126:J127 D126:D127 G126:G127">
    <cfRule type="cellIs" dxfId="130" priority="1033" stopIfTrue="1" operator="greaterThan">
      <formula>0</formula>
    </cfRule>
  </conditionalFormatting>
  <conditionalFormatting sqref="G180 D180 J180">
    <cfRule type="cellIs" dxfId="129" priority="1016" stopIfTrue="1" operator="lessThanOrEqual">
      <formula>0</formula>
    </cfRule>
  </conditionalFormatting>
  <conditionalFormatting sqref="G180 D180 J180">
    <cfRule type="cellIs" dxfId="128" priority="1015" stopIfTrue="1" operator="greaterThan">
      <formula>0</formula>
    </cfRule>
  </conditionalFormatting>
  <conditionalFormatting sqref="G151 D151 J151">
    <cfRule type="cellIs" dxfId="127" priority="1026" stopIfTrue="1" operator="lessThanOrEqual">
      <formula>0</formula>
    </cfRule>
  </conditionalFormatting>
  <conditionalFormatting sqref="G151 D151 J151">
    <cfRule type="cellIs" dxfId="126" priority="1025" stopIfTrue="1" operator="greaterThan">
      <formula>0</formula>
    </cfRule>
  </conditionalFormatting>
  <conditionalFormatting sqref="G167 D167 J167 J170:J171 D170:D171 G170:G171">
    <cfRule type="cellIs" dxfId="125" priority="1020" stopIfTrue="1" operator="lessThanOrEqual">
      <formula>0</formula>
    </cfRule>
  </conditionalFormatting>
  <conditionalFormatting sqref="G167 D167 J167 J170:J171 D170:D171 G170:G171">
    <cfRule type="cellIs" dxfId="124" priority="1019" stopIfTrue="1" operator="greaterThan">
      <formula>0</formula>
    </cfRule>
  </conditionalFormatting>
  <conditionalFormatting sqref="G190:G195">
    <cfRule type="cellIs" dxfId="123" priority="1014" stopIfTrue="1" operator="lessThanOrEqual">
      <formula>0</formula>
    </cfRule>
  </conditionalFormatting>
  <conditionalFormatting sqref="G190:G195">
    <cfRule type="cellIs" dxfId="122" priority="1013" stopIfTrue="1" operator="greaterThan">
      <formula>0</formula>
    </cfRule>
  </conditionalFormatting>
  <conditionalFormatting sqref="J39 D39 G39">
    <cfRule type="cellIs" dxfId="121" priority="978" stopIfTrue="1" operator="lessThanOrEqual">
      <formula>0</formula>
    </cfRule>
  </conditionalFormatting>
  <conditionalFormatting sqref="J39 D39 G39">
    <cfRule type="cellIs" dxfId="120" priority="977" stopIfTrue="1" operator="greaterThan">
      <formula>0</formula>
    </cfRule>
  </conditionalFormatting>
  <conditionalFormatting sqref="D48 G48 J48">
    <cfRule type="cellIs" dxfId="119" priority="882" stopIfTrue="1" operator="lessThanOrEqual">
      <formula>0</formula>
    </cfRule>
  </conditionalFormatting>
  <conditionalFormatting sqref="D48 G48 J48">
    <cfRule type="cellIs" dxfId="118" priority="881" stopIfTrue="1" operator="greaterThan">
      <formula>0</formula>
    </cfRule>
  </conditionalFormatting>
  <conditionalFormatting sqref="G16 J16 D16">
    <cfRule type="cellIs" dxfId="117" priority="824" stopIfTrue="1" operator="lessThanOrEqual">
      <formula>0</formula>
    </cfRule>
  </conditionalFormatting>
  <conditionalFormatting sqref="G16 J16 D16">
    <cfRule type="cellIs" dxfId="116" priority="823" stopIfTrue="1" operator="greaterThan">
      <formula>0</formula>
    </cfRule>
  </conditionalFormatting>
  <conditionalFormatting sqref="G159:G160 D159:D160 J159:J160">
    <cfRule type="cellIs" dxfId="115" priority="368" stopIfTrue="1" operator="lessThanOrEqual">
      <formula>0</formula>
    </cfRule>
  </conditionalFormatting>
  <conditionalFormatting sqref="G159:G160 D159:D160 J159:J160">
    <cfRule type="cellIs" dxfId="114" priority="367" stopIfTrue="1" operator="greaterThan">
      <formula>0</formula>
    </cfRule>
  </conditionalFormatting>
  <conditionalFormatting sqref="J136 D136 G136">
    <cfRule type="cellIs" dxfId="113" priority="378" stopIfTrue="1" operator="lessThanOrEqual">
      <formula>0</formula>
    </cfRule>
  </conditionalFormatting>
  <conditionalFormatting sqref="J136 D136 G136">
    <cfRule type="cellIs" dxfId="112" priority="377" stopIfTrue="1" operator="greaterThan">
      <formula>0</formula>
    </cfRule>
  </conditionalFormatting>
  <conditionalFormatting sqref="J190:J195">
    <cfRule type="cellIs" dxfId="111" priority="254" stopIfTrue="1" operator="lessThanOrEqual">
      <formula>0</formula>
    </cfRule>
  </conditionalFormatting>
  <conditionalFormatting sqref="J190:J195">
    <cfRule type="cellIs" dxfId="110" priority="253" stopIfTrue="1" operator="greaterThan">
      <formula>0</formula>
    </cfRule>
  </conditionalFormatting>
  <conditionalFormatting sqref="J196">
    <cfRule type="cellIs" dxfId="109" priority="142" stopIfTrue="1" operator="lessThanOrEqual">
      <formula>0</formula>
    </cfRule>
  </conditionalFormatting>
  <conditionalFormatting sqref="J196">
    <cfRule type="cellIs" dxfId="108" priority="141" stopIfTrue="1" operator="greaterThan">
      <formula>0</formula>
    </cfRule>
  </conditionalFormatting>
  <conditionalFormatting sqref="G196">
    <cfRule type="cellIs" dxfId="107" priority="144" stopIfTrue="1" operator="lessThanOrEqual">
      <formula>0</formula>
    </cfRule>
  </conditionalFormatting>
  <conditionalFormatting sqref="G196">
    <cfRule type="cellIs" dxfId="106" priority="143" stopIfTrue="1" operator="greaterThan">
      <formula>0</formula>
    </cfRule>
  </conditionalFormatting>
  <conditionalFormatting sqref="D190:D196">
    <cfRule type="cellIs" dxfId="105" priority="146" stopIfTrue="1" operator="lessThanOrEqual">
      <formula>0</formula>
    </cfRule>
  </conditionalFormatting>
  <conditionalFormatting sqref="D190:D196">
    <cfRule type="cellIs" dxfId="104" priority="145" stopIfTrue="1" operator="greaterThan">
      <formula>0</formula>
    </cfRule>
  </conditionalFormatting>
  <conditionalFormatting sqref="J19:J21 G19:G21 D19:D21">
    <cfRule type="cellIs" dxfId="103" priority="134" stopIfTrue="1" operator="lessThanOrEqual">
      <formula>0</formula>
    </cfRule>
  </conditionalFormatting>
  <conditionalFormatting sqref="J19:J21 G19:G21 D19:D21">
    <cfRule type="cellIs" dxfId="102" priority="133" stopIfTrue="1" operator="greaterThan">
      <formula>0</formula>
    </cfRule>
  </conditionalFormatting>
  <conditionalFormatting sqref="J37 G37 D37">
    <cfRule type="cellIs" dxfId="101" priority="124" stopIfTrue="1" operator="lessThanOrEqual">
      <formula>0</formula>
    </cfRule>
  </conditionalFormatting>
  <conditionalFormatting sqref="J37 G37 D37">
    <cfRule type="cellIs" dxfId="100" priority="123" stopIfTrue="1" operator="greaterThan">
      <formula>0</formula>
    </cfRule>
  </conditionalFormatting>
  <conditionalFormatting sqref="J42 G42 D42">
    <cfRule type="cellIs" dxfId="99" priority="122" stopIfTrue="1" operator="lessThanOrEqual">
      <formula>0</formula>
    </cfRule>
  </conditionalFormatting>
  <conditionalFormatting sqref="J42 G42 D42">
    <cfRule type="cellIs" dxfId="98" priority="121" stopIfTrue="1" operator="greaterThan">
      <formula>0</formula>
    </cfRule>
  </conditionalFormatting>
  <conditionalFormatting sqref="J44:J47 G44:G47 D44:D47">
    <cfRule type="cellIs" dxfId="97" priority="118" stopIfTrue="1" operator="lessThanOrEqual">
      <formula>0</formula>
    </cfRule>
  </conditionalFormatting>
  <conditionalFormatting sqref="J44:J47 G44:G47 D44:D47">
    <cfRule type="cellIs" dxfId="96" priority="117" stopIfTrue="1" operator="greaterThan">
      <formula>0</formula>
    </cfRule>
  </conditionalFormatting>
  <conditionalFormatting sqref="J49:J51 G49:G51 D49:D51">
    <cfRule type="cellIs" dxfId="95" priority="116" stopIfTrue="1" operator="lessThanOrEqual">
      <formula>0</formula>
    </cfRule>
  </conditionalFormatting>
  <conditionalFormatting sqref="J49:J51 G49:G51 D49:D51">
    <cfRule type="cellIs" dxfId="94" priority="115" stopIfTrue="1" operator="greaterThan">
      <formula>0</formula>
    </cfRule>
  </conditionalFormatting>
  <conditionalFormatting sqref="J58:J61 G58:G61 D58:D63 D66:D68 D70">
    <cfRule type="cellIs" dxfId="93" priority="112" stopIfTrue="1" operator="lessThanOrEqual">
      <formula>0</formula>
    </cfRule>
  </conditionalFormatting>
  <conditionalFormatting sqref="J58:J61 G58:G61 D58:D63 D66:D68 D70">
    <cfRule type="cellIs" dxfId="92" priority="111" stopIfTrue="1" operator="greaterThan">
      <formula>0</formula>
    </cfRule>
  </conditionalFormatting>
  <conditionalFormatting sqref="J100 G100 D100">
    <cfRule type="cellIs" dxfId="91" priority="88" stopIfTrue="1" operator="lessThanOrEqual">
      <formula>0</formula>
    </cfRule>
  </conditionalFormatting>
  <conditionalFormatting sqref="J100 G100 D100">
    <cfRule type="cellIs" dxfId="90" priority="87" stopIfTrue="1" operator="greaterThan">
      <formula>0</formula>
    </cfRule>
  </conditionalFormatting>
  <conditionalFormatting sqref="J103:J106 G103:G106 D103:D106">
    <cfRule type="cellIs" dxfId="89" priority="86" stopIfTrue="1" operator="lessThanOrEqual">
      <formula>0</formula>
    </cfRule>
  </conditionalFormatting>
  <conditionalFormatting sqref="J103:J106 G103:G106 D103:D106">
    <cfRule type="cellIs" dxfId="88" priority="85" stopIfTrue="1" operator="greaterThan">
      <formula>0</formula>
    </cfRule>
  </conditionalFormatting>
  <conditionalFormatting sqref="J107:J109 G107:G109 D107:D109">
    <cfRule type="cellIs" dxfId="87" priority="84" stopIfTrue="1" operator="lessThanOrEqual">
      <formula>0</formula>
    </cfRule>
  </conditionalFormatting>
  <conditionalFormatting sqref="J107:J109 G107:G109 D107:D109">
    <cfRule type="cellIs" dxfId="86" priority="83" stopIfTrue="1" operator="greaterThan">
      <formula>0</formula>
    </cfRule>
  </conditionalFormatting>
  <conditionalFormatting sqref="J110:J112 G110:G112 D110:D112">
    <cfRule type="cellIs" dxfId="85" priority="82" stopIfTrue="1" operator="lessThanOrEqual">
      <formula>0</formula>
    </cfRule>
  </conditionalFormatting>
  <conditionalFormatting sqref="J110:J112 G110:G112 D110:D112">
    <cfRule type="cellIs" dxfId="84" priority="81" stopIfTrue="1" operator="greaterThan">
      <formula>0</formula>
    </cfRule>
  </conditionalFormatting>
  <conditionalFormatting sqref="J114 G114 D114">
    <cfRule type="cellIs" dxfId="83" priority="80" stopIfTrue="1" operator="lessThanOrEqual">
      <formula>0</formula>
    </cfRule>
  </conditionalFormatting>
  <conditionalFormatting sqref="J114 G114 D114">
    <cfRule type="cellIs" dxfId="82" priority="79" stopIfTrue="1" operator="greaterThan">
      <formula>0</formula>
    </cfRule>
  </conditionalFormatting>
  <conditionalFormatting sqref="J116 G116 D116">
    <cfRule type="cellIs" dxfId="81" priority="78" stopIfTrue="1" operator="lessThanOrEqual">
      <formula>0</formula>
    </cfRule>
  </conditionalFormatting>
  <conditionalFormatting sqref="J116 G116 D116">
    <cfRule type="cellIs" dxfId="80" priority="77" stopIfTrue="1" operator="greaterThan">
      <formula>0</formula>
    </cfRule>
  </conditionalFormatting>
  <conditionalFormatting sqref="J119:J121 G119:G121 D119:D121">
    <cfRule type="cellIs" dxfId="79" priority="76" stopIfTrue="1" operator="lessThanOrEqual">
      <formula>0</formula>
    </cfRule>
  </conditionalFormatting>
  <conditionalFormatting sqref="J119:J121 G119:G121 D119:D121">
    <cfRule type="cellIs" dxfId="78" priority="75" stopIfTrue="1" operator="greaterThan">
      <formula>0</formula>
    </cfRule>
  </conditionalFormatting>
  <conditionalFormatting sqref="J181:J189 G181:G189 D181:D189">
    <cfRule type="cellIs" dxfId="77" priority="45" stopIfTrue="1" operator="greaterThan">
      <formula>0</formula>
    </cfRule>
  </conditionalFormatting>
  <conditionalFormatting sqref="J123 G123 D123">
    <cfRule type="cellIs" dxfId="76" priority="74" stopIfTrue="1" operator="lessThanOrEqual">
      <formula>0</formula>
    </cfRule>
  </conditionalFormatting>
  <conditionalFormatting sqref="J123 G123 D123">
    <cfRule type="cellIs" dxfId="75" priority="73" stopIfTrue="1" operator="greaterThan">
      <formula>0</formula>
    </cfRule>
  </conditionalFormatting>
  <conditionalFormatting sqref="J124:J125 G124:G125 D124:D125">
    <cfRule type="cellIs" dxfId="74" priority="72" stopIfTrue="1" operator="lessThanOrEqual">
      <formula>0</formula>
    </cfRule>
  </conditionalFormatting>
  <conditionalFormatting sqref="J124:J125 G124:G125 D124:D125">
    <cfRule type="cellIs" dxfId="73" priority="71" stopIfTrue="1" operator="greaterThan">
      <formula>0</formula>
    </cfRule>
  </conditionalFormatting>
  <conditionalFormatting sqref="J128:J135 G128:G135 D128:D135">
    <cfRule type="cellIs" dxfId="72" priority="70" stopIfTrue="1" operator="lessThanOrEqual">
      <formula>0</formula>
    </cfRule>
  </conditionalFormatting>
  <conditionalFormatting sqref="J128:J135 G128:G135 D128:D135">
    <cfRule type="cellIs" dxfId="71" priority="69" stopIfTrue="1" operator="greaterThan">
      <formula>0</formula>
    </cfRule>
  </conditionalFormatting>
  <conditionalFormatting sqref="J137 G137 D137">
    <cfRule type="cellIs" dxfId="70" priority="68" stopIfTrue="1" operator="lessThanOrEqual">
      <formula>0</formula>
    </cfRule>
  </conditionalFormatting>
  <conditionalFormatting sqref="J137 G137 D137">
    <cfRule type="cellIs" dxfId="69" priority="67" stopIfTrue="1" operator="greaterThan">
      <formula>0</formula>
    </cfRule>
  </conditionalFormatting>
  <conditionalFormatting sqref="J138:J150 G138:G150 D138:D150">
    <cfRule type="cellIs" dxfId="68" priority="66" stopIfTrue="1" operator="lessThanOrEqual">
      <formula>0</formula>
    </cfRule>
  </conditionalFormatting>
  <conditionalFormatting sqref="J138:J150 G138:G150 D138:D150">
    <cfRule type="cellIs" dxfId="67" priority="65" stopIfTrue="1" operator="greaterThan">
      <formula>0</formula>
    </cfRule>
  </conditionalFormatting>
  <conditionalFormatting sqref="J153:J154 G153:G154 D153:D154">
    <cfRule type="cellIs" dxfId="66" priority="64" stopIfTrue="1" operator="lessThanOrEqual">
      <formula>0</formula>
    </cfRule>
  </conditionalFormatting>
  <conditionalFormatting sqref="J153:J154 G153:G154 D153:D154">
    <cfRule type="cellIs" dxfId="65" priority="63" stopIfTrue="1" operator="greaterThan">
      <formula>0</formula>
    </cfRule>
  </conditionalFormatting>
  <conditionalFormatting sqref="J155 G155 D155">
    <cfRule type="cellIs" dxfId="64" priority="62" stopIfTrue="1" operator="lessThanOrEqual">
      <formula>0</formula>
    </cfRule>
  </conditionalFormatting>
  <conditionalFormatting sqref="J155 G155 D155">
    <cfRule type="cellIs" dxfId="63" priority="61" stopIfTrue="1" operator="greaterThan">
      <formula>0</formula>
    </cfRule>
  </conditionalFormatting>
  <conditionalFormatting sqref="J158 G158 D158">
    <cfRule type="cellIs" dxfId="62" priority="60" stopIfTrue="1" operator="lessThanOrEqual">
      <formula>0</formula>
    </cfRule>
  </conditionalFormatting>
  <conditionalFormatting sqref="J158 G158 D158">
    <cfRule type="cellIs" dxfId="61" priority="59" stopIfTrue="1" operator="greaterThan">
      <formula>0</formula>
    </cfRule>
  </conditionalFormatting>
  <conditionalFormatting sqref="J161:J163 G161:G163 D161:D163">
    <cfRule type="cellIs" dxfId="60" priority="58" stopIfTrue="1" operator="lessThanOrEqual">
      <formula>0</formula>
    </cfRule>
  </conditionalFormatting>
  <conditionalFormatting sqref="J161:J163 G161:G163 D161:D163">
    <cfRule type="cellIs" dxfId="59" priority="57" stopIfTrue="1" operator="greaterThan">
      <formula>0</formula>
    </cfRule>
  </conditionalFormatting>
  <conditionalFormatting sqref="J165:J166 G165:G166 D165:D166">
    <cfRule type="cellIs" dxfId="58" priority="56" stopIfTrue="1" operator="lessThanOrEqual">
      <formula>0</formula>
    </cfRule>
  </conditionalFormatting>
  <conditionalFormatting sqref="J165:J166 G165:G166 D165:D166">
    <cfRule type="cellIs" dxfId="57" priority="55" stopIfTrue="1" operator="greaterThan">
      <formula>0</formula>
    </cfRule>
  </conditionalFormatting>
  <conditionalFormatting sqref="J168:J169 G168:G169 D168:D169">
    <cfRule type="cellIs" dxfId="56" priority="54" stopIfTrue="1" operator="lessThanOrEqual">
      <formula>0</formula>
    </cfRule>
  </conditionalFormatting>
  <conditionalFormatting sqref="J168:J169 G168:G169 D168:D169">
    <cfRule type="cellIs" dxfId="55" priority="53" stopIfTrue="1" operator="greaterThan">
      <formula>0</formula>
    </cfRule>
  </conditionalFormatting>
  <conditionalFormatting sqref="J173:J175 G173:G175 D173:D175">
    <cfRule type="cellIs" dxfId="54" priority="52" stopIfTrue="1" operator="lessThanOrEqual">
      <formula>0</formula>
    </cfRule>
  </conditionalFormatting>
  <conditionalFormatting sqref="J173:J175 G173:G175 D173:D175">
    <cfRule type="cellIs" dxfId="53" priority="51" stopIfTrue="1" operator="greaterThan">
      <formula>0</formula>
    </cfRule>
  </conditionalFormatting>
  <conditionalFormatting sqref="J176:J177 G176:G177 D176:D177">
    <cfRule type="cellIs" dxfId="52" priority="50" stopIfTrue="1" operator="lessThanOrEqual">
      <formula>0</formula>
    </cfRule>
  </conditionalFormatting>
  <conditionalFormatting sqref="J176:J177 G176:G177 D176:D177">
    <cfRule type="cellIs" dxfId="51" priority="49" stopIfTrue="1" operator="greaterThan">
      <formula>0</formula>
    </cfRule>
  </conditionalFormatting>
  <conditionalFormatting sqref="J179 G179 D179">
    <cfRule type="cellIs" dxfId="50" priority="48" stopIfTrue="1" operator="lessThanOrEqual">
      <formula>0</formula>
    </cfRule>
  </conditionalFormatting>
  <conditionalFormatting sqref="J179 G179 D179">
    <cfRule type="cellIs" dxfId="49" priority="47" stopIfTrue="1" operator="greaterThan">
      <formula>0</formula>
    </cfRule>
  </conditionalFormatting>
  <conditionalFormatting sqref="J181:J189 G181:G189 D181:D189">
    <cfRule type="cellIs" dxfId="48" priority="46" stopIfTrue="1" operator="lessThanOrEqual">
      <formula>0</formula>
    </cfRule>
  </conditionalFormatting>
  <conditionalFormatting sqref="G7:G8 D7:D8 J7:J8 D10:D11 G10:G11 J10:J11">
    <cfRule type="cellIs" dxfId="47" priority="44" stopIfTrue="1" operator="lessThanOrEqual">
      <formula>0</formula>
    </cfRule>
  </conditionalFormatting>
  <conditionalFormatting sqref="G7:G8 D7:D8 J7:J8 D10:D11 G10:G11 J10:J11">
    <cfRule type="cellIs" dxfId="46" priority="43" stopIfTrue="1" operator="greaterThan">
      <formula>0</formula>
    </cfRule>
  </conditionalFormatting>
  <conditionalFormatting sqref="D13 G13 J13">
    <cfRule type="cellIs" dxfId="45" priority="42" stopIfTrue="1" operator="lessThanOrEqual">
      <formula>0</formula>
    </cfRule>
  </conditionalFormatting>
  <conditionalFormatting sqref="D13 G13 J13">
    <cfRule type="cellIs" dxfId="44" priority="41" stopIfTrue="1" operator="greaterThan">
      <formula>0</formula>
    </cfRule>
  </conditionalFormatting>
  <conditionalFormatting sqref="D15 G15 J15">
    <cfRule type="cellIs" dxfId="43" priority="40" stopIfTrue="1" operator="lessThanOrEqual">
      <formula>0</formula>
    </cfRule>
  </conditionalFormatting>
  <conditionalFormatting sqref="D15 G15 J15">
    <cfRule type="cellIs" dxfId="42" priority="39" stopIfTrue="1" operator="greaterThan">
      <formula>0</formula>
    </cfRule>
  </conditionalFormatting>
  <conditionalFormatting sqref="D18 G18 J18">
    <cfRule type="cellIs" dxfId="41" priority="38" stopIfTrue="1" operator="lessThanOrEqual">
      <formula>0</formula>
    </cfRule>
  </conditionalFormatting>
  <conditionalFormatting sqref="D18 G18 J18">
    <cfRule type="cellIs" dxfId="40" priority="37" stopIfTrue="1" operator="greaterThan">
      <formula>0</formula>
    </cfRule>
  </conditionalFormatting>
  <conditionalFormatting sqref="D27 G27 J27">
    <cfRule type="cellIs" dxfId="39" priority="34" stopIfTrue="1" operator="lessThanOrEqual">
      <formula>0</formula>
    </cfRule>
  </conditionalFormatting>
  <conditionalFormatting sqref="D27 G27 J27">
    <cfRule type="cellIs" dxfId="38" priority="33" stopIfTrue="1" operator="greaterThan">
      <formula>0</formula>
    </cfRule>
  </conditionalFormatting>
  <conditionalFormatting sqref="D30 G30 J30">
    <cfRule type="cellIs" dxfId="37" priority="32" stopIfTrue="1" operator="lessThanOrEqual">
      <formula>0</formula>
    </cfRule>
  </conditionalFormatting>
  <conditionalFormatting sqref="D30 G30 J30">
    <cfRule type="cellIs" dxfId="36" priority="31" stopIfTrue="1" operator="greaterThan">
      <formula>0</formula>
    </cfRule>
  </conditionalFormatting>
  <conditionalFormatting sqref="D32 G32 J32">
    <cfRule type="cellIs" dxfId="35" priority="30" stopIfTrue="1" operator="lessThanOrEqual">
      <formula>0</formula>
    </cfRule>
  </conditionalFormatting>
  <conditionalFormatting sqref="D32 G32 J32">
    <cfRule type="cellIs" dxfId="34" priority="29" stopIfTrue="1" operator="greaterThan">
      <formula>0</formula>
    </cfRule>
  </conditionalFormatting>
  <conditionalFormatting sqref="D33:D36 G33:G36 J33:J36">
    <cfRule type="cellIs" dxfId="33" priority="28" stopIfTrue="1" operator="lessThanOrEqual">
      <formula>0</formula>
    </cfRule>
  </conditionalFormatting>
  <conditionalFormatting sqref="D33:D36 G33:G36 J33:J36">
    <cfRule type="cellIs" dxfId="32" priority="27" stopIfTrue="1" operator="greaterThan">
      <formula>0</formula>
    </cfRule>
  </conditionalFormatting>
  <conditionalFormatting sqref="G38">
    <cfRule type="cellIs" dxfId="31" priority="26" stopIfTrue="1" operator="lessThanOrEqual">
      <formula>0</formula>
    </cfRule>
  </conditionalFormatting>
  <conditionalFormatting sqref="G38">
    <cfRule type="cellIs" dxfId="30" priority="25" stopIfTrue="1" operator="greaterThan">
      <formula>0</formula>
    </cfRule>
  </conditionalFormatting>
  <conditionalFormatting sqref="J40:J41 D40:D41 G41">
    <cfRule type="cellIs" dxfId="29" priority="24" stopIfTrue="1" operator="lessThanOrEqual">
      <formula>0</formula>
    </cfRule>
  </conditionalFormatting>
  <conditionalFormatting sqref="J40:J41 D40:D41 G41">
    <cfRule type="cellIs" dxfId="28" priority="23" stopIfTrue="1" operator="greaterThan">
      <formula>0</formula>
    </cfRule>
  </conditionalFormatting>
  <conditionalFormatting sqref="G43">
    <cfRule type="cellIs" dxfId="27" priority="22" stopIfTrue="1" operator="lessThanOrEqual">
      <formula>0</formula>
    </cfRule>
  </conditionalFormatting>
  <conditionalFormatting sqref="G43">
    <cfRule type="cellIs" dxfId="26" priority="21" stopIfTrue="1" operator="greaterThan">
      <formula>0</formula>
    </cfRule>
  </conditionalFormatting>
  <conditionalFormatting sqref="D52:D53 J52:J53 G52:G53">
    <cfRule type="cellIs" dxfId="25" priority="20" stopIfTrue="1" operator="lessThanOrEqual">
      <formula>0</formula>
    </cfRule>
  </conditionalFormatting>
  <conditionalFormatting sqref="D52:D53 J52:J53 G52:G53">
    <cfRule type="cellIs" dxfId="24" priority="19" stopIfTrue="1" operator="greaterThan">
      <formula>0</formula>
    </cfRule>
  </conditionalFormatting>
  <conditionalFormatting sqref="D56 J56 G56">
    <cfRule type="cellIs" dxfId="23" priority="18" stopIfTrue="1" operator="lessThanOrEqual">
      <formula>0</formula>
    </cfRule>
  </conditionalFormatting>
  <conditionalFormatting sqref="D56 J56 G56">
    <cfRule type="cellIs" dxfId="22" priority="17" stopIfTrue="1" operator="greaterThan">
      <formula>0</formula>
    </cfRule>
  </conditionalFormatting>
  <conditionalFormatting sqref="G64:G65 D64:D65 J64:J65">
    <cfRule type="cellIs" dxfId="21" priority="16" stopIfTrue="1" operator="lessThanOrEqual">
      <formula>0</formula>
    </cfRule>
  </conditionalFormatting>
  <conditionalFormatting sqref="G64:G65 D64:D65 J64:J65">
    <cfRule type="cellIs" dxfId="20" priority="15" stopIfTrue="1" operator="greaterThan">
      <formula>0</formula>
    </cfRule>
  </conditionalFormatting>
  <conditionalFormatting sqref="G69 D69 J69">
    <cfRule type="cellIs" dxfId="19" priority="14" stopIfTrue="1" operator="lessThanOrEqual">
      <formula>0</formula>
    </cfRule>
  </conditionalFormatting>
  <conditionalFormatting sqref="G69 D69 J69">
    <cfRule type="cellIs" dxfId="18" priority="13" stopIfTrue="1" operator="greaterThan">
      <formula>0</formula>
    </cfRule>
  </conditionalFormatting>
  <conditionalFormatting sqref="G77:G78 D77:D78 J77:J78">
    <cfRule type="cellIs" dxfId="17" priority="10" stopIfTrue="1" operator="lessThanOrEqual">
      <formula>0</formula>
    </cfRule>
  </conditionalFormatting>
  <conditionalFormatting sqref="G77:G78 D77:D78 J77:J78">
    <cfRule type="cellIs" dxfId="16" priority="9" stopIfTrue="1" operator="greaterThan">
      <formula>0</formula>
    </cfRule>
  </conditionalFormatting>
  <conditionalFormatting sqref="G80 D79:D80 J79:J80">
    <cfRule type="cellIs" dxfId="15" priority="8" stopIfTrue="1" operator="lessThanOrEqual">
      <formula>0</formula>
    </cfRule>
  </conditionalFormatting>
  <conditionalFormatting sqref="G80 D79:D80 J79:J80">
    <cfRule type="cellIs" dxfId="14" priority="7" stopIfTrue="1" operator="greaterThan">
      <formula>0</formula>
    </cfRule>
  </conditionalFormatting>
  <conditionalFormatting sqref="G81 D81 J81">
    <cfRule type="cellIs" dxfId="13" priority="6" stopIfTrue="1" operator="lessThanOrEqual">
      <formula>0</formula>
    </cfRule>
  </conditionalFormatting>
  <conditionalFormatting sqref="G81 D81 J81">
    <cfRule type="cellIs" dxfId="12" priority="5" stopIfTrue="1" operator="greaterThan">
      <formula>0</formula>
    </cfRule>
  </conditionalFormatting>
  <conditionalFormatting sqref="G84:G85 D84:D85 J84:J85">
    <cfRule type="cellIs" dxfId="11" priority="4" stopIfTrue="1" operator="lessThanOrEqual">
      <formula>0</formula>
    </cfRule>
  </conditionalFormatting>
  <conditionalFormatting sqref="G84:G85 D84:D85 J84:J85">
    <cfRule type="cellIs" dxfId="10" priority="3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2021-12-15T07:25:15Z</dcterms:modified>
</cp:coreProperties>
</file>