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/>
  <xr:revisionPtr revIDLastSave="0" documentId="13_ncr:1_{C3393941-47C8-4F38-B5ED-E8D0C96B0177}" xr6:coauthVersionLast="40" xr6:coauthVersionMax="40" xr10:uidLastSave="{00000000-0000-0000-0000-000000000000}"/>
  <bookViews>
    <workbookView xWindow="0" yWindow="0" windowWidth="22260" windowHeight="12645" activeTab="1" xr2:uid="{00000000-000D-0000-FFFF-FFFF00000000}"/>
  </bookViews>
  <sheets>
    <sheet name="Зміст" sheetId="15" r:id="rId1"/>
    <sheet name="2" sheetId="1" r:id="rId2"/>
    <sheet name="3" sheetId="16" r:id="rId3"/>
    <sheet name="4" sheetId="2" r:id="rId4"/>
    <sheet name="5" sheetId="5" r:id="rId5"/>
    <sheet name="6" sheetId="3" r:id="rId6"/>
    <sheet name="7" sheetId="4" r:id="rId7"/>
    <sheet name="8" sheetId="14" r:id="rId8"/>
    <sheet name="9" sheetId="8" r:id="rId9"/>
    <sheet name="10" sheetId="11" r:id="rId10"/>
    <sheet name="11" sheetId="13" r:id="rId11"/>
    <sheet name="12" sheetId="6" r:id="rId12"/>
    <sheet name="13" sheetId="12" r:id="rId13"/>
    <sheet name="14" sheetId="7" r:id="rId14"/>
    <sheet name="15" sheetId="10" r:id="rId15"/>
    <sheet name="16" sheetId="9" r:id="rId16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9" l="1"/>
  <c r="G34" i="9"/>
  <c r="D34" i="9"/>
  <c r="J32" i="9"/>
  <c r="G32" i="9"/>
  <c r="D32" i="9"/>
  <c r="J29" i="9"/>
  <c r="D29" i="9"/>
  <c r="J26" i="9"/>
  <c r="D26" i="9"/>
  <c r="J25" i="9"/>
  <c r="D25" i="9"/>
  <c r="J24" i="9"/>
  <c r="D24" i="9"/>
  <c r="J23" i="9"/>
  <c r="D23" i="9"/>
  <c r="J21" i="9"/>
  <c r="D21" i="9"/>
  <c r="J20" i="9"/>
  <c r="G20" i="9"/>
  <c r="D20" i="9"/>
  <c r="J18" i="9"/>
  <c r="G18" i="9"/>
  <c r="D18" i="9"/>
  <c r="J16" i="9"/>
  <c r="D16" i="9"/>
  <c r="J15" i="9"/>
  <c r="G15" i="9"/>
  <c r="D15" i="9"/>
  <c r="J11" i="9"/>
  <c r="G11" i="9"/>
  <c r="D11" i="9"/>
  <c r="J10" i="9"/>
  <c r="D10" i="9"/>
  <c r="J9" i="9"/>
  <c r="G9" i="9"/>
  <c r="D9" i="9"/>
  <c r="J8" i="9"/>
  <c r="D8" i="9"/>
  <c r="J34" i="10"/>
  <c r="G34" i="10"/>
  <c r="D34" i="10"/>
  <c r="J30" i="10"/>
  <c r="D30" i="10"/>
  <c r="J28" i="10"/>
  <c r="D28" i="10"/>
  <c r="J25" i="10"/>
  <c r="D25" i="10"/>
  <c r="J24" i="10"/>
  <c r="D24" i="10"/>
  <c r="J23" i="10"/>
  <c r="G23" i="10"/>
  <c r="D23" i="10"/>
  <c r="J21" i="10"/>
  <c r="D21" i="10"/>
  <c r="J20" i="10"/>
  <c r="G20" i="10"/>
  <c r="D20" i="10"/>
  <c r="J18" i="10"/>
  <c r="G18" i="10"/>
  <c r="D18" i="10"/>
  <c r="J16" i="10"/>
  <c r="G16" i="10"/>
  <c r="D16" i="10"/>
  <c r="D15" i="10"/>
  <c r="J14" i="10"/>
  <c r="D14" i="10"/>
  <c r="J11" i="10"/>
  <c r="D11" i="10"/>
  <c r="J9" i="10"/>
  <c r="G9" i="10"/>
  <c r="D9" i="10"/>
  <c r="J8" i="10"/>
  <c r="G8" i="10"/>
  <c r="D8" i="10"/>
  <c r="J34" i="7"/>
  <c r="G34" i="7"/>
  <c r="D34" i="7"/>
  <c r="J32" i="7"/>
  <c r="D32" i="7"/>
  <c r="D31" i="7"/>
  <c r="J30" i="7"/>
  <c r="D30" i="7"/>
  <c r="J29" i="7"/>
  <c r="D29" i="7"/>
  <c r="J28" i="7"/>
  <c r="D28" i="7"/>
  <c r="J25" i="7"/>
  <c r="D25" i="7"/>
  <c r="J23" i="7"/>
  <c r="D23" i="7"/>
  <c r="J22" i="7"/>
  <c r="D22" i="7"/>
  <c r="J21" i="7"/>
  <c r="D21" i="7"/>
  <c r="J20" i="7"/>
  <c r="D20" i="7"/>
  <c r="J17" i="7"/>
  <c r="D17" i="7"/>
  <c r="J16" i="7"/>
  <c r="D16" i="7"/>
  <c r="J15" i="7"/>
  <c r="D15" i="7"/>
  <c r="J14" i="7"/>
  <c r="D14" i="7"/>
  <c r="J11" i="7"/>
  <c r="D11" i="7"/>
  <c r="J10" i="7"/>
  <c r="D10" i="7"/>
  <c r="J34" i="12"/>
  <c r="G34" i="12"/>
  <c r="D34" i="12"/>
  <c r="J32" i="12"/>
  <c r="D32" i="12"/>
  <c r="J31" i="12"/>
  <c r="D31" i="12"/>
  <c r="D30" i="12"/>
  <c r="J29" i="12"/>
  <c r="D29" i="12"/>
  <c r="J28" i="12"/>
  <c r="D28" i="12"/>
  <c r="D27" i="12"/>
  <c r="D26" i="12"/>
  <c r="J25" i="12"/>
  <c r="G25" i="12"/>
  <c r="D25" i="12"/>
  <c r="J24" i="12"/>
  <c r="D24" i="12"/>
  <c r="J23" i="12"/>
  <c r="D23" i="12"/>
  <c r="J22" i="12"/>
  <c r="D22" i="12"/>
  <c r="J21" i="12"/>
  <c r="D21" i="12"/>
  <c r="J20" i="12"/>
  <c r="D20" i="12"/>
  <c r="J19" i="12"/>
  <c r="D19" i="12"/>
  <c r="J18" i="12"/>
  <c r="D18" i="12"/>
  <c r="D17" i="12"/>
  <c r="J16" i="12"/>
  <c r="D16" i="12"/>
  <c r="J15" i="12"/>
  <c r="D15" i="12"/>
  <c r="J14" i="12"/>
  <c r="D14" i="12"/>
  <c r="J13" i="12"/>
  <c r="D13" i="12"/>
  <c r="J12" i="12"/>
  <c r="D12" i="12"/>
  <c r="D11" i="12"/>
  <c r="J10" i="12"/>
  <c r="D10" i="12"/>
  <c r="J9" i="12"/>
  <c r="D9" i="12"/>
  <c r="J8" i="12"/>
  <c r="G8" i="12"/>
  <c r="D8" i="12"/>
  <c r="J34" i="6"/>
  <c r="G34" i="6"/>
  <c r="D34" i="6"/>
  <c r="J32" i="6"/>
  <c r="D32" i="6"/>
  <c r="J31" i="6"/>
  <c r="G31" i="6"/>
  <c r="D31" i="6"/>
  <c r="J30" i="6"/>
  <c r="D30" i="6"/>
  <c r="J29" i="6"/>
  <c r="D29" i="6"/>
  <c r="J28" i="6"/>
  <c r="G28" i="6"/>
  <c r="D28" i="6"/>
  <c r="J27" i="6"/>
  <c r="G27" i="6"/>
  <c r="D27" i="6"/>
  <c r="J26" i="6"/>
  <c r="D26" i="6"/>
  <c r="J25" i="6"/>
  <c r="G25" i="6"/>
  <c r="D25" i="6"/>
  <c r="J24" i="6"/>
  <c r="G24" i="6"/>
  <c r="D24" i="6"/>
  <c r="J23" i="6"/>
  <c r="G23" i="6"/>
  <c r="D23" i="6"/>
  <c r="J22" i="6"/>
  <c r="G22" i="6"/>
  <c r="D22" i="6"/>
  <c r="J21" i="6"/>
  <c r="D21" i="6"/>
  <c r="J20" i="6"/>
  <c r="G20" i="6"/>
  <c r="D20" i="6"/>
  <c r="J19" i="6"/>
  <c r="G19" i="6"/>
  <c r="D19" i="6"/>
  <c r="J18" i="6"/>
  <c r="D18" i="6"/>
  <c r="J17" i="6"/>
  <c r="D17" i="6"/>
  <c r="J16" i="6"/>
  <c r="G16" i="6"/>
  <c r="D16" i="6"/>
  <c r="J15" i="6"/>
  <c r="G15" i="6"/>
  <c r="D15" i="6"/>
  <c r="J14" i="6"/>
  <c r="D14" i="6"/>
  <c r="J13" i="6"/>
  <c r="D13" i="6"/>
  <c r="J12" i="6"/>
  <c r="G12" i="6"/>
  <c r="D12" i="6"/>
  <c r="J11" i="6"/>
  <c r="G11" i="6"/>
  <c r="D11" i="6"/>
  <c r="J10" i="6"/>
  <c r="G10" i="6"/>
  <c r="D10" i="6"/>
  <c r="J9" i="6"/>
  <c r="G9" i="6"/>
  <c r="D9" i="6"/>
  <c r="J8" i="6"/>
  <c r="G8" i="6"/>
  <c r="D8" i="6"/>
  <c r="J34" i="13"/>
  <c r="G34" i="13"/>
  <c r="D34" i="13"/>
  <c r="J32" i="13"/>
  <c r="D32" i="13"/>
  <c r="J31" i="13"/>
  <c r="G31" i="13"/>
  <c r="D31" i="13"/>
  <c r="J30" i="13"/>
  <c r="D30" i="13"/>
  <c r="J29" i="13"/>
  <c r="D29" i="13"/>
  <c r="J28" i="13"/>
  <c r="G28" i="13"/>
  <c r="D28" i="13"/>
  <c r="J27" i="13"/>
  <c r="D27" i="13"/>
  <c r="J26" i="13"/>
  <c r="D26" i="13"/>
  <c r="J25" i="13"/>
  <c r="G25" i="13"/>
  <c r="D25" i="13"/>
  <c r="J24" i="13"/>
  <c r="D24" i="13"/>
  <c r="J23" i="13"/>
  <c r="G23" i="13"/>
  <c r="D23" i="13"/>
  <c r="J22" i="13"/>
  <c r="G22" i="13"/>
  <c r="D22" i="13"/>
  <c r="J21" i="13"/>
  <c r="D21" i="13"/>
  <c r="J20" i="13"/>
  <c r="G20" i="13"/>
  <c r="D20" i="13"/>
  <c r="J19" i="13"/>
  <c r="G19" i="13"/>
  <c r="D19" i="13"/>
  <c r="J18" i="13"/>
  <c r="D18" i="13"/>
  <c r="J17" i="13"/>
  <c r="D17" i="13"/>
  <c r="J16" i="13"/>
  <c r="D16" i="13"/>
  <c r="J15" i="13"/>
  <c r="G15" i="13"/>
  <c r="D15" i="13"/>
  <c r="J14" i="13"/>
  <c r="G14" i="13"/>
  <c r="D14" i="13"/>
  <c r="J12" i="13"/>
  <c r="G12" i="13"/>
  <c r="D12" i="13"/>
  <c r="J11" i="13"/>
  <c r="G11" i="13"/>
  <c r="D11" i="13"/>
  <c r="J10" i="13"/>
  <c r="G10" i="13"/>
  <c r="D10" i="13"/>
  <c r="J9" i="13"/>
  <c r="D9" i="13"/>
  <c r="J8" i="13"/>
  <c r="G8" i="13"/>
  <c r="D8" i="13"/>
  <c r="P33" i="14"/>
  <c r="M33" i="14"/>
  <c r="J33" i="14"/>
  <c r="G33" i="14"/>
  <c r="D33" i="14"/>
  <c r="P31" i="14"/>
  <c r="M31" i="14"/>
  <c r="J31" i="14"/>
  <c r="G31" i="14"/>
  <c r="P30" i="14"/>
  <c r="M30" i="14"/>
  <c r="J30" i="14"/>
  <c r="G30" i="14"/>
  <c r="P29" i="14"/>
  <c r="M29" i="14"/>
  <c r="J29" i="14"/>
  <c r="G29" i="14"/>
  <c r="P28" i="14"/>
  <c r="M28" i="14"/>
  <c r="J28" i="14"/>
  <c r="G28" i="14"/>
  <c r="P27" i="14"/>
  <c r="M27" i="14"/>
  <c r="J27" i="14"/>
  <c r="G27" i="14"/>
  <c r="P26" i="14"/>
  <c r="M26" i="14"/>
  <c r="J26" i="14"/>
  <c r="G26" i="14"/>
  <c r="P25" i="14"/>
  <c r="M25" i="14"/>
  <c r="J25" i="14"/>
  <c r="G25" i="14"/>
  <c r="P24" i="14"/>
  <c r="M24" i="14"/>
  <c r="J24" i="14"/>
  <c r="G24" i="14"/>
  <c r="P23" i="14"/>
  <c r="M23" i="14"/>
  <c r="J23" i="14"/>
  <c r="G23" i="14"/>
  <c r="P22" i="14"/>
  <c r="M22" i="14"/>
  <c r="J22" i="14"/>
  <c r="G22" i="14"/>
  <c r="P21" i="14"/>
  <c r="M21" i="14"/>
  <c r="J21" i="14"/>
  <c r="G21" i="14"/>
  <c r="P20" i="14"/>
  <c r="M20" i="14"/>
  <c r="J20" i="14"/>
  <c r="G20" i="14"/>
  <c r="P19" i="14"/>
  <c r="M19" i="14"/>
  <c r="J19" i="14"/>
  <c r="G19" i="14"/>
  <c r="P18" i="14"/>
  <c r="M18" i="14"/>
  <c r="J18" i="14"/>
  <c r="G18" i="14"/>
  <c r="P17" i="14"/>
  <c r="M17" i="14"/>
  <c r="J17" i="14"/>
  <c r="G17" i="14"/>
  <c r="P16" i="14"/>
  <c r="M16" i="14"/>
  <c r="J16" i="14"/>
  <c r="G16" i="14"/>
  <c r="D16" i="14"/>
  <c r="P15" i="14"/>
  <c r="M15" i="14"/>
  <c r="J15" i="14"/>
  <c r="G15" i="14"/>
  <c r="P14" i="14"/>
  <c r="M14" i="14"/>
  <c r="J14" i="14"/>
  <c r="G14" i="14"/>
  <c r="P13" i="14"/>
  <c r="M13" i="14"/>
  <c r="J13" i="14"/>
  <c r="G13" i="14"/>
  <c r="P12" i="14"/>
  <c r="M12" i="14"/>
  <c r="J12" i="14"/>
  <c r="G12" i="14"/>
  <c r="P11" i="14"/>
  <c r="M11" i="14"/>
  <c r="J11" i="14"/>
  <c r="G11" i="14"/>
  <c r="P10" i="14"/>
  <c r="M10" i="14"/>
  <c r="J10" i="14"/>
  <c r="G10" i="14"/>
  <c r="P9" i="14"/>
  <c r="M9" i="14"/>
  <c r="J9" i="14"/>
  <c r="G9" i="14"/>
  <c r="P8" i="14"/>
  <c r="M8" i="14"/>
  <c r="J8" i="14"/>
  <c r="G8" i="14"/>
  <c r="P7" i="14"/>
  <c r="M7" i="14"/>
  <c r="J7" i="14"/>
  <c r="G7" i="1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7" i="4"/>
  <c r="M34" i="16"/>
  <c r="J34" i="16"/>
  <c r="G34" i="16"/>
  <c r="D34" i="16"/>
  <c r="M32" i="16"/>
  <c r="J32" i="16"/>
  <c r="G32" i="16"/>
  <c r="D32" i="16"/>
  <c r="M31" i="16"/>
  <c r="J31" i="16"/>
  <c r="G31" i="16"/>
  <c r="D31" i="16"/>
  <c r="M30" i="16"/>
  <c r="J30" i="16"/>
  <c r="G30" i="16"/>
  <c r="D30" i="16"/>
  <c r="M29" i="16"/>
  <c r="J29" i="16"/>
  <c r="G29" i="16"/>
  <c r="D29" i="16"/>
  <c r="M28" i="16"/>
  <c r="J28" i="16"/>
  <c r="G28" i="16"/>
  <c r="D28" i="16"/>
  <c r="M27" i="16"/>
  <c r="J27" i="16"/>
  <c r="G27" i="16"/>
  <c r="D27" i="16"/>
  <c r="M26" i="16"/>
  <c r="J26" i="16"/>
  <c r="G26" i="16"/>
  <c r="D26" i="16"/>
  <c r="M25" i="16"/>
  <c r="J25" i="16"/>
  <c r="G25" i="16"/>
  <c r="D25" i="16"/>
  <c r="M24" i="16"/>
  <c r="J24" i="16"/>
  <c r="G24" i="16"/>
  <c r="D24" i="16"/>
  <c r="M23" i="16"/>
  <c r="J23" i="16"/>
  <c r="G23" i="16"/>
  <c r="D23" i="16"/>
  <c r="M22" i="16"/>
  <c r="J22" i="16"/>
  <c r="G22" i="16"/>
  <c r="D22" i="16"/>
  <c r="M21" i="16"/>
  <c r="J21" i="16"/>
  <c r="G21" i="16"/>
  <c r="D21" i="16"/>
  <c r="M20" i="16"/>
  <c r="J20" i="16"/>
  <c r="G20" i="16"/>
  <c r="D20" i="16"/>
  <c r="M19" i="16"/>
  <c r="J19" i="16"/>
  <c r="G19" i="16"/>
  <c r="D19" i="16"/>
  <c r="M18" i="16"/>
  <c r="J18" i="16"/>
  <c r="G18" i="16"/>
  <c r="D18" i="16"/>
  <c r="M17" i="16"/>
  <c r="J17" i="16"/>
  <c r="G17" i="16"/>
  <c r="D17" i="16"/>
  <c r="M16" i="16"/>
  <c r="J16" i="16"/>
  <c r="G16" i="16"/>
  <c r="D16" i="16"/>
  <c r="M15" i="16"/>
  <c r="J15" i="16"/>
  <c r="G15" i="16"/>
  <c r="D15" i="16"/>
  <c r="M14" i="16"/>
  <c r="J14" i="16"/>
  <c r="G14" i="16"/>
  <c r="D14" i="16"/>
  <c r="M13" i="16"/>
  <c r="J13" i="16"/>
  <c r="G13" i="16"/>
  <c r="D13" i="16"/>
  <c r="M12" i="16"/>
  <c r="J12" i="16"/>
  <c r="G12" i="16"/>
  <c r="D12" i="16"/>
  <c r="M11" i="16"/>
  <c r="J11" i="16"/>
  <c r="G11" i="16"/>
  <c r="D11" i="16"/>
  <c r="M10" i="16"/>
  <c r="J10" i="16"/>
  <c r="G10" i="16"/>
  <c r="D10" i="16"/>
  <c r="M9" i="16"/>
  <c r="J9" i="16"/>
  <c r="G9" i="16"/>
  <c r="D9" i="16"/>
  <c r="M8" i="16"/>
  <c r="J8" i="16"/>
  <c r="G8" i="16"/>
  <c r="D8" i="16"/>
  <c r="M35" i="1"/>
  <c r="J35" i="1"/>
  <c r="G35" i="1"/>
  <c r="D35" i="1"/>
  <c r="M34" i="1"/>
  <c r="J34" i="1"/>
  <c r="G34" i="1"/>
  <c r="D34" i="1"/>
  <c r="M32" i="1"/>
  <c r="J32" i="1"/>
  <c r="G32" i="1"/>
  <c r="D32" i="1"/>
  <c r="M31" i="1"/>
  <c r="J31" i="1"/>
  <c r="G31" i="1"/>
  <c r="D31" i="1"/>
  <c r="M30" i="1"/>
  <c r="J30" i="1"/>
  <c r="G30" i="1"/>
  <c r="D30" i="1"/>
  <c r="M29" i="1"/>
  <c r="J29" i="1"/>
  <c r="G29" i="1"/>
  <c r="D29" i="1"/>
  <c r="M28" i="1"/>
  <c r="J28" i="1"/>
  <c r="G28" i="1"/>
  <c r="D28" i="1"/>
  <c r="M27" i="1"/>
  <c r="J27" i="1"/>
  <c r="G27" i="1"/>
  <c r="D27" i="1"/>
  <c r="M26" i="1"/>
  <c r="J26" i="1"/>
  <c r="G26" i="1"/>
  <c r="D26" i="1"/>
  <c r="M25" i="1"/>
  <c r="J25" i="1"/>
  <c r="G25" i="1"/>
  <c r="D25" i="1"/>
  <c r="M24" i="1"/>
  <c r="J24" i="1"/>
  <c r="G24" i="1"/>
  <c r="D24" i="1"/>
  <c r="M23" i="1"/>
  <c r="J23" i="1"/>
  <c r="G23" i="1"/>
  <c r="D23" i="1"/>
  <c r="M22" i="1"/>
  <c r="J22" i="1"/>
  <c r="G22" i="1"/>
  <c r="D22" i="1"/>
  <c r="M21" i="1"/>
  <c r="J21" i="1"/>
  <c r="G21" i="1"/>
  <c r="D21" i="1"/>
  <c r="M20" i="1"/>
  <c r="J20" i="1"/>
  <c r="G20" i="1"/>
  <c r="D20" i="1"/>
  <c r="M19" i="1"/>
  <c r="J19" i="1"/>
  <c r="G19" i="1"/>
  <c r="D19" i="1"/>
  <c r="M18" i="1"/>
  <c r="J18" i="1"/>
  <c r="G18" i="1"/>
  <c r="D18" i="1"/>
  <c r="M17" i="1"/>
  <c r="J17" i="1"/>
  <c r="G17" i="1"/>
  <c r="D17" i="1"/>
  <c r="M16" i="1"/>
  <c r="J16" i="1"/>
  <c r="G16" i="1"/>
  <c r="D16" i="1"/>
  <c r="M15" i="1"/>
  <c r="J15" i="1"/>
  <c r="G15" i="1"/>
  <c r="D15" i="1"/>
  <c r="M14" i="1"/>
  <c r="J14" i="1"/>
  <c r="G14" i="1"/>
  <c r="D14" i="1"/>
  <c r="M13" i="1"/>
  <c r="J13" i="1"/>
  <c r="G13" i="1"/>
  <c r="D13" i="1"/>
  <c r="M12" i="1"/>
  <c r="J12" i="1"/>
  <c r="G12" i="1"/>
  <c r="D12" i="1"/>
  <c r="M11" i="1"/>
  <c r="J11" i="1"/>
  <c r="G11" i="1"/>
  <c r="D11" i="1"/>
  <c r="M10" i="1"/>
  <c r="J10" i="1"/>
  <c r="G10" i="1"/>
  <c r="D10" i="1"/>
  <c r="M9" i="1"/>
  <c r="J9" i="1"/>
  <c r="G9" i="1"/>
  <c r="D9" i="1"/>
  <c r="M8" i="1"/>
  <c r="J8" i="1"/>
  <c r="G8" i="1"/>
  <c r="D8" i="1"/>
</calcChain>
</file>

<file path=xl/sharedStrings.xml><?xml version="1.0" encoding="utf-8"?>
<sst xmlns="http://schemas.openxmlformats.org/spreadsheetml/2006/main" count="882" uniqueCount="335">
  <si>
    <t>Регіон</t>
  </si>
  <si>
    <t>Усього ДТП</t>
  </si>
  <si>
    <t>усього</t>
  </si>
  <si>
    <t>загинуло</t>
  </si>
  <si>
    <t>травмовано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</si>
  <si>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</si>
  <si>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</si>
  <si>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</si>
  <si>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</si>
  <si>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</si>
  <si>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</si>
  <si>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</si>
  <si>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</si>
  <si>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</si>
  <si>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</si>
  <si>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</si>
  <si>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</si>
  <si>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</si>
  <si>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</si>
  <si>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</si>
  <si>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</si>
  <si>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</si>
  <si>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</si>
  <si>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</si>
  <si>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</si>
  <si>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</si>
  <si>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</si>
  <si>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</si>
  <si>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</si>
  <si>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</si>
  <si>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</si>
  <si>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</si>
  <si>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</si>
  <si>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</si>
  <si>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</si>
  <si>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>2020</t>
  </si>
  <si>
    <t>Понеділок</t>
  </si>
  <si>
    <t>Вівторок</t>
  </si>
  <si>
    <t>Середа</t>
  </si>
  <si>
    <t>Четвер</t>
  </si>
  <si>
    <t>П'ятниця</t>
  </si>
  <si>
    <t>Субота</t>
  </si>
  <si>
    <t>Неділя</t>
  </si>
  <si>
    <t>Дорожньо-транспортнi пригоди  за видами</t>
  </si>
  <si>
    <t>Дорожньо-транспортнi пригоди  за днем тижня</t>
  </si>
  <si>
    <t>Дорожньо-транспортнi пригоди  за часом скоєння</t>
  </si>
  <si>
    <t>День тижня</t>
  </si>
  <si>
    <t>Час</t>
  </si>
  <si>
    <t>Причини</t>
  </si>
  <si>
    <t>Загальна кількість ДТП</t>
  </si>
  <si>
    <t xml:space="preserve">Загинуло осіб </t>
  </si>
  <si>
    <t>Травмовано осіб</t>
  </si>
  <si>
    <t>ПОРУШЕННЯ ПРАВИЛ МАНЕВРУВАННЯ</t>
  </si>
  <si>
    <t>ПЕРЕВИЩЕННЯ БЕЗПЕЧНОЇ ШВИДКОСТІ</t>
  </si>
  <si>
    <t>НЕДОТРИМАННЯ ДИСТАНЦІЇ</t>
  </si>
  <si>
    <t>ПОРУШЕННЯ ПРАВИЛ ПРОЇЗДУ ПЕРЕХРЕСТЬ</t>
  </si>
  <si>
    <t>ПОРУШЕННЯ ПРАВИЛ ПРОЇЗДУ ПІШОХІДНИХ ПЕРЕХОДІВ</t>
  </si>
  <si>
    <t>ВИЇЗД НА СМУГУ ЗУСТРІЧНОГО РУХУ</t>
  </si>
  <si>
    <t>ПЕРЕВИЩЕННЯ ВСТАНОВЛЕНОЇ ШВИДКОСТІ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</si>
  <si>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</si>
  <si>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</si>
  <si>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ОБГОНУ</t>
  </si>
  <si>
    <t>ПОРУШЕННЯ ПРАВИЛ УТРИМАННЯ АВТОДОРІГ ТА ВУЛИЦЬ</t>
  </si>
  <si>
    <t>ПОРУШЕННЯ ПРАВИЛ ПЕРЕВЕЗЕННЯ ВАНТАЖІВ</t>
  </si>
  <si>
    <t>ПОРУШЕННЯ ПРАВИЛ ПРОЇЗДУ ЗАЛІЗНИЧНИХ ПЕРЕЇЗДІВ</t>
  </si>
  <si>
    <t>ПОРУШЕННЯ ПРАВИЛ ПЕРЕВЕЗЕННЯ ПАСАЖИРІВ</t>
  </si>
  <si>
    <t>ПОРУШЕННЯ ТЕХНІКИ БЕЗПЕКИ ПАСАЖИРОМ</t>
  </si>
  <si>
    <t>ПОРУШЕННЯ ПРАВИЛ ПРОЇЗДУ ЗУПИНОК ГРОМАДСЬКОГО ТРАНСПОРТУ</t>
  </si>
  <si>
    <t>ПОРУШЕННЯ ПРАВИЛ ПРОЇЗДУ ВЕЛИКОГАБАРИТНИХ ТА ВЕЛИКОВАГОВИХ ТРАНСПОРТНИХ ЗАСОБІВ</t>
  </si>
  <si>
    <t>ПОРУШЕННЯ ПРАВИЛ БУКСИРУВАННЯ</t>
  </si>
  <si>
    <t>Дорожньо-транспортнi пригоди  за причинами</t>
  </si>
  <si>
    <t>Вид автопригоди</t>
  </si>
  <si>
    <t>Загинуло осіб</t>
  </si>
  <si>
    <t>ЗІТКНЕННЯ</t>
  </si>
  <si>
    <t>НАЇЗД НА ТРАНСПОРТНИЙ ЗАСІБ, ЩО СТОЇТЬ</t>
  </si>
  <si>
    <t>НАЇЗД НА ПЕРЕШКОДУ</t>
  </si>
  <si>
    <t>НАЇЗД НА ПІШОХОДА</t>
  </si>
  <si>
    <t>ПЕРЕКИДАННЯ ТЗ</t>
  </si>
  <si>
    <t>НАЇЗД НА ВЕЛОСИПЕДИСТА</t>
  </si>
  <si>
    <t>НАЇЗД НА ТВАРИН</t>
  </si>
  <si>
    <t>ПАДІННЯ ВАНТАЖІВ</t>
  </si>
  <si>
    <t>ПАДІННЯ ПАСАЖИРА</t>
  </si>
  <si>
    <t>НАЇЗД НА ГУЖОВИЙ ТРАНСПОРТ</t>
  </si>
  <si>
    <t>загинуло дітей</t>
  </si>
  <si>
    <t>травмовано дітей</t>
  </si>
  <si>
    <t>Дорога</t>
  </si>
  <si>
    <t>H-01 Київ - Знам`янка</t>
  </si>
  <si>
    <t>H-03 Житомир - Чернівці</t>
  </si>
  <si>
    <t>H-07 Київ - Суми - Юнаківка (на Курськ)</t>
  </si>
  <si>
    <t>H-08 Бориспіль - Дніпро - Запоріжжя (через Кременчук)</t>
  </si>
  <si>
    <t>H-10 Стрий - Івано-Франківськ - Чернівці - Мамалига (на Кишинів)</t>
  </si>
  <si>
    <t>H-10-01 Під`їзд до м. Івано-Франківськ</t>
  </si>
  <si>
    <t>H-11 Дніпро - Миколаїв (через Кривий Ріг)</t>
  </si>
  <si>
    <t>H-13 Львів - Самбір - Ужгород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</si>
  <si>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</si>
  <si>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</si>
  <si>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</si>
  <si>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</si>
  <si>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</si>
  <si>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</si>
  <si>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</si>
  <si>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M-01 Київ - Чернігів - Нові Яриловичі (на Гомель)</t>
  </si>
  <si>
    <t>M-01-01 Під`їзд до м. Чернігів</t>
  </si>
  <si>
    <t>M-01-02 Під`їзд до м. Бровари</t>
  </si>
  <si>
    <t>M-02 Кіпті - Глухів - Бачівськ (на Брянськ)</t>
  </si>
  <si>
    <t>M-03 Київ - Харків - Довжанський (на Ростов-на-Дону)</t>
  </si>
  <si>
    <t>M-03-02 "Під`їзд до Міжнародного аеропорту ""Харків"""</t>
  </si>
  <si>
    <t>M-04 Знам`янка - Луганськ - Ізварине (на Волгоград через Дніпропетровськ, Донецьк)</t>
  </si>
  <si>
    <t>M-05 Київ - Одеса</t>
  </si>
  <si>
    <t>M-06 Київ - Чоп (на Будапешт через Львів, Мукачеве, Ужгород)</t>
  </si>
  <si>
    <t>M-06-01 Під`їзд до м. Житомир</t>
  </si>
  <si>
    <t>M-06-02 Під`їзд до м. Новоград-Волинський</t>
  </si>
  <si>
    <t>M-06-03 Під`їзд до м. Львів</t>
  </si>
  <si>
    <t>M-07 Київ - Ковель - Ягодин (на Люблін)</t>
  </si>
  <si>
    <t>M-08 "Обхід м. Ужгород - контрольно-пропускний пункт ""Ужгород"""</t>
  </si>
  <si>
    <t>M-10 Львів - Краковець (на Краків)</t>
  </si>
  <si>
    <t>M-10-01 Західний обхід м. Львів</t>
  </si>
  <si>
    <t>M-11 Львів - Шегині (на Краків)</t>
  </si>
  <si>
    <t>M-12-01 Під`їзд до м. Вінниця</t>
  </si>
  <si>
    <t>M-12-02 Під`їзд до м. Хмельницький</t>
  </si>
  <si>
    <t>M-14 Одеса - Мелітополь - Новоазовськ (на Таганрог)</t>
  </si>
  <si>
    <t>M-14-01 Під`їзд до м. Херсон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</si>
  <si>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</si>
  <si>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</si>
  <si>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</si>
  <si>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</si>
  <si>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M-19 Доманове (на Брест) - Ковель - Чернівці - Тереблече (на Бухарест)</t>
  </si>
  <si>
    <t>M-19-01 Під`їзд до м. Луцьк</t>
  </si>
  <si>
    <t>M-19-02 Об`їзд м. Чернівців</t>
  </si>
  <si>
    <t>M-20 Харків - Щербаківка (на Бєлгород)</t>
  </si>
  <si>
    <t>M-22 Полтава - Олександрія</t>
  </si>
  <si>
    <t>M-23 Берегове - Виноградів - Велика Копаня</t>
  </si>
  <si>
    <t>P-01 Київ - Обухів</t>
  </si>
  <si>
    <t>P-02 Київ - Іванків - Овруч</t>
  </si>
  <si>
    <t>P-08 Hемирів - Ямпіль</t>
  </si>
  <si>
    <t>P-11 Полтава - Красноград</t>
  </si>
  <si>
    <t>P-14 Луцьк - Ківерці - Маневичі - Любешів - Дольськ</t>
  </si>
  <si>
    <t>P-15 Ковель - Володимир-Волинський - Червоноград - Жовква</t>
  </si>
  <si>
    <t>P-17 Біла Церква - Тетіїв - Липовець - Гуменне - до автомобільної дороги М-12</t>
  </si>
  <si>
    <t>P-18 Житомир - Попільня - Сквира - Володарка</t>
  </si>
  <si>
    <t>P-20 Снятин - Тязів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</si>
  <si>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</si>
  <si>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</si>
  <si>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</si>
  <si>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</si>
  <si>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P-31 Бердичів - Хмільник - Літин (до автомобільної дороги М-12)</t>
  </si>
  <si>
    <t>P-36 Hемирів - Могилів-Подільський</t>
  </si>
  <si>
    <t>P-38 Богородчани - Гута</t>
  </si>
  <si>
    <t>P-39 Броди - Тернопіль</t>
  </si>
  <si>
    <t>P-40 Pава-Руська - Яворів - Судова Вишня</t>
  </si>
  <si>
    <t>P-41 Обхід м. Тернопіль</t>
  </si>
  <si>
    <t>P-42 Лубни - Миргород - Опішня до автомобільної дороги Н-12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</si>
  <si>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</si>
  <si>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</si>
  <si>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</si>
  <si>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</si>
  <si>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P-48 Кам`янець-Подільський - Сатанів - Війтівці - Білогір`я</t>
  </si>
  <si>
    <t>P-49 Васьковичі - Шепетівка</t>
  </si>
  <si>
    <t>P-50 Ярмолинці - Сатанів</t>
  </si>
  <si>
    <t>P-56 "Чернігів - Пакуль - контрольно-пропускний пункт ""Славутич"" - Чорнобиль (з під`їздом до м. Славутич)"</t>
  </si>
  <si>
    <t>P-60 Кролевець - Конотоп - Ромни - Пирятин</t>
  </si>
  <si>
    <t>P-61 Батурин - Конотоп - Суми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</si>
  <si>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</si>
  <si>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</si>
  <si>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</si>
  <si>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</si>
  <si>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</si>
  <si>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</si>
  <si>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</si>
  <si>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</si>
  <si>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</si>
  <si>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</si>
  <si>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</si>
  <si>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P-77 Рівне - Тучин - Гоща - /Р-05/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</si>
  <si>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</si>
  <si>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</si>
  <si>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</si>
  <si>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H-02 /М-06/ - Кременець - Біла Церква - Ржищів - Канів - Софіївка</t>
  </si>
  <si>
    <t>H-08-01 "Під`їзд до аеропорту "Дніпро"</t>
  </si>
  <si>
    <t>H-09 Мукачево - Рахів - Богородчани - Івано-Франківськ - Рогатин - Бібрка - Львів</t>
  </si>
  <si>
    <t>H-14 Олександрівка - Кропивницький - Миколаїв</t>
  </si>
  <si>
    <t>H-14-01 Південний обхід м. Кропивницького</t>
  </si>
  <si>
    <t>M-09 Тернопіль - Львів - Рава-Руська (на м. Люблін)</t>
  </si>
  <si>
    <t>M-12 Стрий - Тернопіль - Кропивницький - Знам’янка (через м. Вінницю)</t>
  </si>
  <si>
    <t>M-13 Кропивницький - Платонове (на м. Кишинів)</t>
  </si>
  <si>
    <t>M-14-02 Обхід м. Мелітополь</t>
  </si>
  <si>
    <t>M-21 Виступовичі - Житомир - Могилів-Подільський (через м. Вінницю)</t>
  </si>
  <si>
    <t>M-24 Велика Добронь - Мукачево - Берегове - контрольно-пропускний пункт “Лужанка”</t>
  </si>
  <si>
    <t>M-26 Контрольно-пропускний пункт “Вилок” - Вилок - Неветленфолу - контрольно-пропускний пункт “Дякове”</t>
  </si>
  <si>
    <t>M-27 Одеса - Чорноморськ</t>
  </si>
  <si>
    <t>M-28 Одеса - Южний - /М-14/ з під’їздами</t>
  </si>
  <si>
    <t>M-29 Харків - Красноград - Перещепине - /М-18/</t>
  </si>
  <si>
    <t xml:space="preserve">P-03 Північно-східний обхід м. Київ </t>
  </si>
  <si>
    <t>P-04 Київ - Фастів - Біла Церква - Тараща - Звенигородка</t>
  </si>
  <si>
    <t>P-09 Mиронівка - Канів</t>
  </si>
  <si>
    <t>P-10 /Р-09/ - Черкаси - Чигирин - Кременчук</t>
  </si>
  <si>
    <t>P-19 Фастів - Митниця - Обухів - Ржищів</t>
  </si>
  <si>
    <t>P-33 Вінниця - Турбів - Гайсин - Балта - Велика Михайлівка - /М-16/</t>
  </si>
  <si>
    <t>P-37 Енергодар - Василівка</t>
  </si>
  <si>
    <t>P-43 /М-19/ - Ланівці - /Н-02/</t>
  </si>
  <si>
    <t>P-51 Мерефа - Лозова - Павлоград</t>
  </si>
  <si>
    <t>P-55 Одеса - Вознесенськ - Новий Буг</t>
  </si>
  <si>
    <t>P-62 Криворівня - Усть-Путила - Старі Кути - Вижниця - Сторожинець - Чернівці</t>
  </si>
  <si>
    <t>P-63 /Н-03/ - Вартиківці - контрольно-пропускний пункт “Сокиряни”</t>
  </si>
  <si>
    <t>Столиця</t>
  </si>
  <si>
    <t>Обласний центр</t>
  </si>
  <si>
    <t>Районний центр</t>
  </si>
  <si>
    <t>Інші міста</t>
  </si>
  <si>
    <t>Інші нас.пункти</t>
  </si>
  <si>
    <t>кiльк.</t>
  </si>
  <si>
    <t>% до м.п.</t>
  </si>
  <si>
    <t>% вiд всiх</t>
  </si>
  <si>
    <t>Перелік</t>
  </si>
  <si>
    <t>форм статистичної звітності про дорожньо-транспортні пригоди</t>
  </si>
  <si>
    <t>Сторінка</t>
  </si>
  <si>
    <t>1. Дорожньо-транспортнi пригоди (за звітний період)</t>
  </si>
  <si>
    <t>Дорожньо-транспортнi пригоди</t>
  </si>
  <si>
    <t xml:space="preserve">Дорожньо-транспортнi пригоди </t>
  </si>
  <si>
    <t>3. ДТП за видами</t>
  </si>
  <si>
    <t>2. ДТП за місяць</t>
  </si>
  <si>
    <t>4. ДТП за причинами</t>
  </si>
  <si>
    <t>5. ДТП за днем тижня</t>
  </si>
  <si>
    <t>6. ДТП за часом скоєння</t>
  </si>
  <si>
    <t>НЕОЧІКУВАНИЙ ВИХІД НА ПРОЇЗНУ ЧАСТИНУ</t>
  </si>
  <si>
    <t>ПЕРЕВТОМА, СОН ЗА КЕРМОМ</t>
  </si>
  <si>
    <t>ПЕРЕХІД ПІШОХОДІВ У НЕВСТАНОВЛЕНОМУ МІСЦІ</t>
  </si>
  <si>
    <t>НЕВИКОНАННЯ ВОДІЯМИ ВИМОГ СИГНАЛІВ РЕГУЛЮВАННЯ</t>
  </si>
  <si>
    <t>КЕРУВАННЯ НЕСПРАВНИМ ТРАНСПОРТНИМ ЗАСОБОМ</t>
  </si>
  <si>
    <t>НЕВИКОНАННЯ ПІШОХОДАМИ ВИМОГ СИГНАЛІВ РЕГУЛЮВАННЯ</t>
  </si>
  <si>
    <t>ПОРУШЕННЯ ПРАВИЛ КОРИСТУВАННЯ ЗОВНІШНІМИ СВІТЛОВИМИ ПРИЛАДАМИ ТРАНСПОРТНИХ ЗАСОБІВ</t>
  </si>
  <si>
    <t>ПОРУШЕННЯ ВИМОГ ПДР ПОГОНИЧЕМ ТВАРИН</t>
  </si>
  <si>
    <t>ДТП з загиблими та/або травмованими у населених пунктах</t>
  </si>
  <si>
    <t>КЕРУВАННЯ ТРАНСПОРТНИМ ЗАСОБОМ У СТАНІ СП’ЯНІННЯ</t>
  </si>
  <si>
    <t>ПОРУШЕННЯ ПДР ПІШОХОДАМИ У СТАНІ СП’ЯНІННЯ</t>
  </si>
  <si>
    <t>Н-24 Благовіщенське - Миколаїв (через м. Вознесенськ)</t>
  </si>
  <si>
    <t>Н-25 Городище - Рівне - Старокостянтинів</t>
  </si>
  <si>
    <t>Н-26 Чугуїв - Мілове (через м. Старобільськ)</t>
  </si>
  <si>
    <t>Н-27 Чернігів - Мена - Сосниця - Грем’яч</t>
  </si>
  <si>
    <t>Н-28 Чернігів - Городня - Сеньківка</t>
  </si>
  <si>
    <t>Н-30 Василівка - Бердянськ</t>
  </si>
  <si>
    <t>Н-31 Дніпро - Царичанка - Кобеляки - Решетилівка</t>
  </si>
  <si>
    <t>Н-32 Покровськ - Бахмут - Михайлівка</t>
  </si>
  <si>
    <t>Н-33 Одеса - Білгород-Дністровський - Монаші - /М-15/ з під’їздом до порту Чорноморськ</t>
  </si>
  <si>
    <t>H-23 Кропивницький - Кривий Ріг - Запоріжжя</t>
  </si>
  <si>
    <t>ДТП з загиблими та/або травмованими  дітьми</t>
  </si>
  <si>
    <t>усього ДТП з загиблими та/або травмованими  дітьми</t>
  </si>
  <si>
    <t>ДТП з загиблими та/або травмованими</t>
  </si>
  <si>
    <t>Усього ДТП з загиблими та/або травмованими</t>
  </si>
  <si>
    <t xml:space="preserve"> ДТП з загиблими та/або травмованими  пішоходами</t>
  </si>
  <si>
    <t>ДТП з загиблими та/або травмованими, скоєнi з вини пішоходів</t>
  </si>
  <si>
    <t xml:space="preserve"> ДТП, скоєнi за учаcтю дітей (загиблі та/або травмовані діти віком до 18 років) </t>
  </si>
  <si>
    <t>ДТП з загиблими та/або травмованими, скоєнi з вини дітей</t>
  </si>
  <si>
    <t>ДТП з загиблими та/або травмованими, скоєнi з вини водіїв автобусів</t>
  </si>
  <si>
    <t xml:space="preserve"> ДТП з загиблими та/або травмованими, скоєні за умов незадовільного стану доріг</t>
  </si>
  <si>
    <t>ДТП з загиблими та/або травмованими, скоєні за умов незадовільного стану вулиць</t>
  </si>
  <si>
    <t>зниж.</t>
  </si>
  <si>
    <t>ріст</t>
  </si>
  <si>
    <t>М-25 Контрольно-пропускний пункт “Соломоново” - Велика Добронь - Яноші з під’їздом до контрольно-пропускного пункту “Косини”</t>
  </si>
  <si>
    <t>Р-03-01 Під’їзд до автомобільної дороги М-03</t>
  </si>
  <si>
    <t>Р-30 Під’їзд до м. Ірпеня</t>
  </si>
  <si>
    <t>P-47-02 Під’їзд до м. Каховки</t>
  </si>
  <si>
    <t>P-53 Контрольно-пропускний пункт “Малий Березний” - Малий Березний</t>
  </si>
  <si>
    <t>P-57-01 Під’їзд до м. Олешок</t>
  </si>
  <si>
    <t>P-64 Ківшовата - Шушківка - Лисянка - Моринці - Шевченкове - Тарасівка - /Н-16/</t>
  </si>
  <si>
    <t>P-68-01 Під’їзд до Державного історико-культурного заповідника “Качанівка”</t>
  </si>
  <si>
    <t>ДТП з загиблими та/або травмованими на автодорогах державного значення</t>
  </si>
  <si>
    <t>2021</t>
  </si>
  <si>
    <t>М-03-01 Під’їзд до м. Харків</t>
  </si>
  <si>
    <t>М-03-03 Під’їзд до м. Полтави</t>
  </si>
  <si>
    <t>M-04-01 Обхід м. Дніпро</t>
  </si>
  <si>
    <t>M-04-02 Під’їзд до м. Луганська</t>
  </si>
  <si>
    <t>M-05-01 Під'їзд до м. Біла Церква</t>
  </si>
  <si>
    <t>М-07-01 Під’їзд до автотермінала на контрольно-пропускному пункті “Ягодин” № 2</t>
  </si>
  <si>
    <t>М-07-02 Під’їзд до автотермінала на контрольно-пропускному пункті “Ягодин” № 3</t>
  </si>
  <si>
    <t>M-08-01 Під’їзд до вантажного термінала</t>
  </si>
  <si>
    <t>M-12-03 Під`їзд до аеропорту Хмельницький</t>
  </si>
  <si>
    <t>M-18-01 Під`їзд до Міжнародного аеропорту ""Харків</t>
  </si>
  <si>
    <t>M-21-01 під`їзд до м. Бердичева</t>
  </si>
  <si>
    <t>M-21-02 під`їзд до м. Калинівка</t>
  </si>
  <si>
    <t>M-22-01 Під’їзд до с. Козельщина</t>
  </si>
  <si>
    <t>М-26-01 Під’їзд до контрольно-пропускного пункту “Вилок”</t>
  </si>
  <si>
    <t>М-26-02 Під’їзд до контрольно-пропускного пункту “Велика Паладь”</t>
  </si>
  <si>
    <t>M-28-01 Обхід м. Одеси</t>
  </si>
  <si>
    <t>M-28-02 Під'їзд до порту “Южний”</t>
  </si>
  <si>
    <t>M-28-03 Під'їзд до нафтового термінала</t>
  </si>
  <si>
    <t>M-29-01 Під'їзд до М-18</t>
  </si>
  <si>
    <t>H-02-01 Під’їзд до м. Канева</t>
  </si>
  <si>
    <t>H-03-01 Обхід м. Дунаївців</t>
  </si>
  <si>
    <t>H-03-02 Обхід м. Старокостянтинова</t>
  </si>
  <si>
    <t>H-10-02 Під’їзд до м. Тисмениці</t>
  </si>
  <si>
    <t>H-23-01 Під’їзд до аеропорту “Кривий Ріг”</t>
  </si>
  <si>
    <t>Н-24-01 Під’їзд до Міжнародного аеропорту “Миколаїв”</t>
  </si>
  <si>
    <t>Н-25-01 Північний під’їзд до м. Рівного</t>
  </si>
  <si>
    <t>Н-25-02 Під’їзд до м. Нетішина</t>
  </si>
  <si>
    <t>P-02-02 Під'їзд до меморіального комплексу в с. Нові Петрівці</t>
  </si>
  <si>
    <t>P-02-01 Під`їзд до Чорнобильської АЕС (контрольно-пропускний пункт ""Дитятки"")</t>
  </si>
  <si>
    <t>P-04-01 Під’їзд до м. Фастова № 1</t>
  </si>
  <si>
    <t>P-04-02 Під’їзд до м. Фастова № 2</t>
  </si>
  <si>
    <t>P-10-01 Під’їзд до с. Суботів</t>
  </si>
  <si>
    <t>P-15-01 Під’їзд до м. Володимира-Волинського</t>
  </si>
  <si>
    <t>P-15-02 Об’їзд м. Володимира-Волинського</t>
  </si>
  <si>
    <t>P-47-01 Під’їзд до заповідника “Асканія-Нова”</t>
  </si>
  <si>
    <t>P-50-01 Під’їзд до смт Ярмолинці</t>
  </si>
  <si>
    <t>P-50-02 Під’їзд до державного курорту “Сатанів”</t>
  </si>
  <si>
    <t>P-61-01 Під’їзд до заповідника “Гетьманська Столиця”</t>
  </si>
  <si>
    <t>P-63-01 Під'їзд до КПП "Росошани"</t>
  </si>
  <si>
    <t>P-63-02 Під'їзд до КПП "Кельменці"</t>
  </si>
  <si>
    <t>P-69-01 Під’їзд до смт Гончарівське</t>
  </si>
  <si>
    <t>Р-80 Кам’янське - Миколаївка - Солоне - /Н-08/</t>
  </si>
  <si>
    <t>Р-81 Казанка - Снігурівка - Антонівка - /Р-47/</t>
  </si>
  <si>
    <t>Р-82 Сосниця - Короп - /М-02/</t>
  </si>
  <si>
    <t>Р-83 Славутич - Любеч - Ріпки - /М-01/ - Городня - /Н-28/ - Сновськ - Корюківка - Семенівка - Костобобрів - Чайкине - /Н-27/</t>
  </si>
  <si>
    <t>Р-83-01 Під’їзд до с. Бреч</t>
  </si>
  <si>
    <t>Р-83-02 Під’їзд до смт Березна</t>
  </si>
  <si>
    <t>M-06-04 Під`їзд до м. Ужгород</t>
  </si>
  <si>
    <t>M-06-05 Західний під`їзд до м. Рівного</t>
  </si>
  <si>
    <t>M-06-06 Південний підхід до м. Рівного</t>
  </si>
  <si>
    <t>H-12 Суми - Полтава  з обходом м. Сум</t>
  </si>
  <si>
    <t>Р-54 Краснопілка - Теплик - Бершадь - Саврань - Дубинове - /М-05/</t>
  </si>
  <si>
    <t>P-57 Олешки - Гола Пристань - Скадовськ</t>
  </si>
  <si>
    <t>P-71 Одеса - Іванівка - Ананьїв - Піщана - Хащувате - Колодисте - Рижавка - /М-05/</t>
  </si>
  <si>
    <r>
      <t xml:space="preserve">ВСЬОГО </t>
    </r>
    <r>
      <rPr>
        <b/>
        <sz val="11"/>
        <color rgb="FF000000"/>
        <rFont val="Times New Roman"/>
        <family val="1"/>
        <charset val="204"/>
      </rPr>
      <t>по Україні</t>
    </r>
  </si>
  <si>
    <t>7. ДТП з загиблими та/або травмованими у населених пунктах</t>
  </si>
  <si>
    <t>9. ДТП з загиблими та/або травмованими , скоєнi з участі пішоходів</t>
  </si>
  <si>
    <t>8. ДТП загиблими та/або травмованими на автодорогах</t>
  </si>
  <si>
    <t>10. ДТП з загиблими та/або травмованими , скоєнi з вини пішоходів</t>
  </si>
  <si>
    <t xml:space="preserve">11.  ДТП з загиблими та/або травмованими скоєнi за учаcтю дітей  (загиблі та травмовані в ДТП діти віком до 18 років) </t>
  </si>
  <si>
    <t xml:space="preserve">12.  ДТП, скоєнi з вини дітей (загиблі та/або травмовані в ДТП діти віком до 18 років) </t>
  </si>
  <si>
    <t>13. ДТП з загиблими та/або травмованими, скоєнi з вини водіїв автобусів</t>
  </si>
  <si>
    <t>14. ДТП з загиблими та/або травмованими , скоєні за умов незадовільного стану доріг</t>
  </si>
  <si>
    <t>15. ДТП з загиблими та/або травмованими , скоєні за умов незадовільного стану вулиць</t>
  </si>
  <si>
    <t xml:space="preserve">за період з 01.01.2021 по 30.06.2021 </t>
  </si>
  <si>
    <t>за червень 2021 року</t>
  </si>
  <si>
    <t>за період з 01.01.2021 по 30.06.2021</t>
  </si>
  <si>
    <t>ВСЬОГО по Україні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</si>
</sst>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Arial Cyr"/>
    </font>
    <font>
      <b/>
      <sz val="14"/>
      <color indexed="8"/>
      <name val="Arial Cy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 Cyr"/>
    </font>
    <font>
      <sz val="11"/>
      <name val="Arial Cy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B050"/>
      <name val="Arial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1"/>
      <color rgb="FF00B05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Arial"/>
      <family val="2"/>
      <charset val="204"/>
    </font>
    <font>
      <b/>
      <sz val="11"/>
      <color indexed="8"/>
      <name val="Arial Cyr"/>
    </font>
    <font>
      <b/>
      <sz val="11"/>
      <color rgb="FF00B050"/>
      <name val="Arial"/>
      <family val="2"/>
      <charset val="204"/>
    </font>
    <font>
      <sz val="11"/>
      <color indexed="57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333333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5FBC8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Fill="0" applyAlignment="0" applyProtection="0">
      <alignment horizontal="center" vertical="center" wrapText="1"/>
    </xf>
    <xf numFmtId="0" fontId="9" fillId="0" borderId="0" applyNumberFormat="0" applyFill="0" applyBorder="0" applyAlignment="0" applyProtection="0"/>
    <xf numFmtId="0" fontId="13" fillId="0" borderId="0"/>
    <xf numFmtId="0" fontId="32" fillId="0" borderId="0" applyNumberFormat="0" applyFill="0" applyBorder="0" applyAlignment="0" applyProtection="0"/>
    <xf numFmtId="0" fontId="1" fillId="0" borderId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8" borderId="45" applyNumberFormat="0" applyAlignment="0" applyProtection="0"/>
    <xf numFmtId="0" fontId="36" fillId="12" borderId="0" applyNumberFormat="0" applyBorder="0" applyAlignment="0" applyProtection="0"/>
    <xf numFmtId="0" fontId="37" fillId="0" borderId="47" applyNumberFormat="0" applyFill="0" applyAlignment="0" applyProtection="0"/>
    <xf numFmtId="0" fontId="38" fillId="20" borderId="48" applyNumberFormat="0" applyAlignment="0" applyProtection="0"/>
    <xf numFmtId="0" fontId="39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1" fillId="10" borderId="45" applyNumberFormat="0" applyAlignment="0" applyProtection="0"/>
    <xf numFmtId="0" fontId="42" fillId="0" borderId="49" applyNumberFormat="0" applyFill="0" applyAlignment="0" applyProtection="0"/>
    <xf numFmtId="0" fontId="43" fillId="7" borderId="0" applyNumberFormat="0" applyBorder="0" applyAlignment="0" applyProtection="0"/>
    <xf numFmtId="0" fontId="2" fillId="11" borderId="50" applyNumberFormat="0" applyFont="0" applyAlignment="0" applyProtection="0"/>
    <xf numFmtId="0" fontId="44" fillId="10" borderId="4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/>
    <xf numFmtId="0" fontId="52" fillId="0" borderId="0"/>
    <xf numFmtId="0" fontId="54" fillId="0" borderId="0"/>
  </cellStyleXfs>
  <cellXfs count="271">
    <xf numFmtId="0" fontId="0" fillId="0" borderId="0" xfId="0"/>
    <xf numFmtId="0" fontId="2" fillId="0" borderId="0" xfId="1" applyFill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left" vertical="center" wrapText="1"/>
    </xf>
    <xf numFmtId="0" fontId="6" fillId="0" borderId="15" xfId="1" applyFont="1" applyFill="1" applyBorder="1" applyAlignment="1" applyProtection="1">
      <alignment horizontal="right" vertical="center" wrapText="1"/>
    </xf>
    <xf numFmtId="0" fontId="6" fillId="0" borderId="1" xfId="1" applyFont="1" applyFill="1" applyBorder="1" applyAlignment="1" applyProtection="1">
      <alignment horizontal="righ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5" borderId="2" xfId="1" applyFont="1" applyFill="1" applyBorder="1" applyAlignment="1" applyProtection="1">
      <alignment horizontal="center" vertical="center" wrapText="1"/>
    </xf>
    <xf numFmtId="0" fontId="17" fillId="0" borderId="15" xfId="1" applyFont="1" applyFill="1" applyBorder="1" applyAlignment="1" applyProtection="1">
      <alignment horizontal="left" vertical="center" wrapText="1"/>
    </xf>
    <xf numFmtId="0" fontId="18" fillId="0" borderId="15" xfId="1" applyFont="1" applyFill="1" applyBorder="1" applyAlignment="1" applyProtection="1">
      <alignment horizontal="right" vertical="center" wrapText="1"/>
    </xf>
    <xf numFmtId="0" fontId="18" fillId="0" borderId="15" xfId="1" applyFont="1" applyFill="1" applyBorder="1" applyAlignment="1" applyProtection="1">
      <alignment horizontal="center" vertical="center" wrapText="1"/>
    </xf>
    <xf numFmtId="0" fontId="17" fillId="0" borderId="16" xfId="1" applyFont="1" applyFill="1" applyBorder="1" applyAlignment="1" applyProtection="1">
      <alignment horizontal="left" vertical="center" wrapText="1"/>
    </xf>
    <xf numFmtId="0" fontId="17" fillId="0" borderId="17" xfId="1" applyFont="1" applyFill="1" applyBorder="1" applyAlignment="1" applyProtection="1">
      <alignment horizontal="left" vertical="center" wrapText="1"/>
    </xf>
    <xf numFmtId="0" fontId="18" fillId="0" borderId="18" xfId="1" applyFont="1" applyFill="1" applyBorder="1" applyAlignment="1" applyProtection="1">
      <alignment horizontal="center" vertical="center" wrapText="1"/>
    </xf>
    <xf numFmtId="0" fontId="4" fillId="2" borderId="23" xfId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right"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164" fontId="22" fillId="0" borderId="3" xfId="1" applyNumberFormat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horizontal="right" vertical="center" wrapText="1"/>
    </xf>
    <xf numFmtId="164" fontId="4" fillId="0" borderId="1" xfId="1" applyNumberFormat="1" applyFont="1" applyFill="1" applyBorder="1" applyAlignment="1" applyProtection="1">
      <alignment horizontal="righ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164" fontId="4" fillId="0" borderId="3" xfId="1" applyNumberFormat="1" applyFont="1" applyFill="1" applyBorder="1" applyAlignment="1" applyProtection="1">
      <alignment vertical="center" wrapText="1"/>
    </xf>
    <xf numFmtId="0" fontId="26" fillId="0" borderId="0" xfId="0" applyFont="1"/>
    <xf numFmtId="0" fontId="6" fillId="3" borderId="14" xfId="1" applyFont="1" applyFill="1" applyBorder="1" applyAlignment="1" applyProtection="1">
      <alignment horizontal="center" vertical="center" wrapText="1"/>
    </xf>
    <xf numFmtId="164" fontId="28" fillId="0" borderId="3" xfId="1" applyNumberFormat="1" applyFont="1" applyFill="1" applyBorder="1" applyAlignment="1" applyProtection="1">
      <alignment horizontal="right" vertical="center" wrapText="1"/>
    </xf>
    <xf numFmtId="164" fontId="4" fillId="0" borderId="37" xfId="1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right" vertical="center" wrapText="1"/>
    </xf>
    <xf numFmtId="0" fontId="4" fillId="0" borderId="22" xfId="1" applyFont="1" applyFill="1" applyBorder="1" applyAlignment="1" applyProtection="1">
      <alignment horizontal="right" vertical="center" wrapText="1"/>
    </xf>
    <xf numFmtId="0" fontId="31" fillId="0" borderId="1" xfId="0" applyFont="1" applyFill="1" applyBorder="1" applyAlignment="1" applyProtection="1">
      <alignment horizontal="right" vertical="center" wrapText="1"/>
    </xf>
    <xf numFmtId="0" fontId="22" fillId="0" borderId="3" xfId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right" vertical="center" wrapText="1"/>
    </xf>
    <xf numFmtId="0" fontId="29" fillId="0" borderId="1" xfId="0" applyFont="1" applyFill="1" applyBorder="1" applyAlignment="1" applyProtection="1">
      <alignment horizontal="right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vertical="center" wrapText="1"/>
    </xf>
    <xf numFmtId="0" fontId="6" fillId="3" borderId="15" xfId="1" applyFont="1" applyFill="1" applyBorder="1" applyAlignment="1" applyProtection="1">
      <alignment horizontal="right" vertical="center" wrapText="1"/>
    </xf>
    <xf numFmtId="0" fontId="4" fillId="0" borderId="3" xfId="1" applyFont="1" applyFill="1" applyBorder="1" applyAlignment="1" applyProtection="1">
      <alignment horizontal="right" vertical="center" wrapText="1"/>
    </xf>
    <xf numFmtId="164" fontId="4" fillId="0" borderId="3" xfId="1" applyNumberFormat="1" applyFont="1" applyFill="1" applyBorder="1" applyAlignment="1" applyProtection="1">
      <alignment horizontal="right" vertical="center" wrapText="1"/>
    </xf>
    <xf numFmtId="0" fontId="16" fillId="0" borderId="3" xfId="1" applyFont="1" applyFill="1" applyBorder="1" applyAlignment="1" applyProtection="1">
      <alignment horizontal="righ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164" fontId="28" fillId="0" borderId="3" xfId="1" applyNumberFormat="1" applyFont="1" applyFill="1" applyBorder="1" applyAlignment="1" applyProtection="1">
      <alignment vertical="center" wrapText="1"/>
    </xf>
    <xf numFmtId="164" fontId="22" fillId="0" borderId="3" xfId="1" applyNumberFormat="1" applyFont="1" applyFill="1" applyBorder="1" applyAlignment="1" applyProtection="1">
      <alignment vertical="center" wrapText="1"/>
    </xf>
    <xf numFmtId="0" fontId="4" fillId="2" borderId="31" xfId="1" applyFont="1" applyFill="1" applyBorder="1" applyAlignment="1" applyProtection="1">
      <alignment horizontal="center" vertical="center" wrapText="1"/>
    </xf>
    <xf numFmtId="0" fontId="4" fillId="2" borderId="32" xfId="1" applyFont="1" applyFill="1" applyBorder="1" applyAlignment="1" applyProtection="1">
      <alignment horizontal="center" vertical="center" wrapText="1"/>
    </xf>
    <xf numFmtId="0" fontId="24" fillId="0" borderId="44" xfId="0" applyFont="1" applyBorder="1" applyAlignment="1">
      <alignment vertical="center" wrapText="1"/>
    </xf>
    <xf numFmtId="164" fontId="10" fillId="0" borderId="3" xfId="2" applyNumberFormat="1" applyFont="1" applyBorder="1" applyAlignment="1">
      <alignment horizontal="center" vertical="center" wrapText="1"/>
    </xf>
    <xf numFmtId="0" fontId="48" fillId="0" borderId="3" xfId="0" applyFont="1" applyFill="1" applyBorder="1" applyAlignment="1" applyProtection="1">
      <alignment horizontal="right" vertical="center" wrapText="1"/>
    </xf>
    <xf numFmtId="0" fontId="6" fillId="0" borderId="51" xfId="1" applyFont="1" applyFill="1" applyBorder="1" applyAlignment="1" applyProtection="1">
      <alignment horizontal="righ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6" fillId="22" borderId="15" xfId="1" applyFont="1" applyFill="1" applyBorder="1" applyAlignment="1" applyProtection="1">
      <alignment horizontal="right" vertical="center" wrapText="1"/>
    </xf>
    <xf numFmtId="1" fontId="6" fillId="23" borderId="3" xfId="1" applyNumberFormat="1" applyFont="1" applyFill="1" applyBorder="1" applyAlignment="1" applyProtection="1">
      <alignment vertical="center" wrapText="1"/>
    </xf>
    <xf numFmtId="164" fontId="21" fillId="23" borderId="3" xfId="1" applyNumberFormat="1" applyFont="1" applyFill="1" applyBorder="1" applyAlignment="1" applyProtection="1">
      <alignment vertical="center" wrapText="1"/>
    </xf>
    <xf numFmtId="0" fontId="4" fillId="0" borderId="3" xfId="1" applyFont="1" applyBorder="1" applyAlignment="1">
      <alignment horizontal="right"/>
    </xf>
    <xf numFmtId="0" fontId="4" fillId="6" borderId="3" xfId="1" applyFont="1" applyFill="1" applyBorder="1" applyAlignment="1">
      <alignment horizontal="right"/>
    </xf>
    <xf numFmtId="0" fontId="0" fillId="0" borderId="3" xfId="0" applyBorder="1"/>
    <xf numFmtId="164" fontId="6" fillId="3" borderId="3" xfId="1" applyNumberFormat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49" fillId="0" borderId="28" xfId="0" applyFont="1" applyBorder="1" applyAlignment="1">
      <alignment vertical="center" wrapText="1"/>
    </xf>
    <xf numFmtId="2" fontId="4" fillId="0" borderId="3" xfId="1" applyNumberFormat="1" applyFont="1" applyFill="1" applyBorder="1" applyAlignment="1" applyProtection="1">
      <alignment vertical="center"/>
    </xf>
    <xf numFmtId="0" fontId="15" fillId="3" borderId="53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50" fillId="3" borderId="53" xfId="0" applyFont="1" applyFill="1" applyBorder="1" applyAlignment="1">
      <alignment vertical="center" wrapText="1"/>
    </xf>
    <xf numFmtId="3" fontId="50" fillId="3" borderId="33" xfId="0" applyNumberFormat="1" applyFont="1" applyFill="1" applyBorder="1" applyAlignment="1">
      <alignment horizontal="center" vertical="center" wrapText="1"/>
    </xf>
    <xf numFmtId="0" fontId="50" fillId="3" borderId="33" xfId="0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/>
    </xf>
    <xf numFmtId="164" fontId="10" fillId="0" borderId="29" xfId="2" applyNumberFormat="1" applyFont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/>
    </xf>
    <xf numFmtId="164" fontId="10" fillId="0" borderId="26" xfId="2" applyNumberFormat="1" applyFont="1" applyBorder="1" applyAlignment="1">
      <alignment horizontal="center" vertical="center" wrapText="1"/>
    </xf>
    <xf numFmtId="164" fontId="10" fillId="0" borderId="27" xfId="2" applyNumberFormat="1" applyFont="1" applyBorder="1" applyAlignment="1">
      <alignment horizontal="center" vertical="center" wrapText="1"/>
    </xf>
    <xf numFmtId="164" fontId="10" fillId="0" borderId="31" xfId="2" applyNumberFormat="1" applyFont="1" applyBorder="1" applyAlignment="1">
      <alignment horizontal="center" vertical="center" wrapText="1"/>
    </xf>
    <xf numFmtId="164" fontId="10" fillId="0" borderId="32" xfId="2" applyNumberFormat="1" applyFont="1" applyBorder="1" applyAlignment="1">
      <alignment horizontal="center" vertical="center" wrapText="1"/>
    </xf>
    <xf numFmtId="49" fontId="12" fillId="3" borderId="31" xfId="0" applyNumberFormat="1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4" fillId="4" borderId="31" xfId="1" applyFont="1" applyFill="1" applyBorder="1" applyAlignment="1" applyProtection="1">
      <alignment horizontal="center" vertical="center" wrapText="1"/>
    </xf>
    <xf numFmtId="0" fontId="11" fillId="3" borderId="32" xfId="1" applyFont="1" applyFill="1" applyBorder="1" applyAlignment="1" applyProtection="1">
      <alignment horizontal="center" vertical="center"/>
    </xf>
    <xf numFmtId="0" fontId="4" fillId="0" borderId="40" xfId="1" applyFont="1" applyFill="1" applyBorder="1" applyAlignment="1" applyProtection="1">
      <alignment horizontal="left" vertical="center" wrapText="1"/>
    </xf>
    <xf numFmtId="0" fontId="47" fillId="0" borderId="40" xfId="0" applyFont="1" applyBorder="1"/>
    <xf numFmtId="0" fontId="4" fillId="6" borderId="40" xfId="1" applyFont="1" applyFill="1" applyBorder="1" applyAlignment="1" applyProtection="1">
      <alignment horizontal="left" vertical="center" wrapText="1"/>
    </xf>
    <xf numFmtId="0" fontId="47" fillId="0" borderId="40" xfId="0" applyFont="1" applyBorder="1" applyAlignment="1">
      <alignment horizontal="left" vertical="center"/>
    </xf>
    <xf numFmtId="0" fontId="47" fillId="21" borderId="40" xfId="0" applyFont="1" applyFill="1" applyBorder="1" applyAlignment="1">
      <alignment horizontal="left" vertical="center" wrapText="1"/>
    </xf>
    <xf numFmtId="0" fontId="47" fillId="0" borderId="40" xfId="0" applyFont="1" applyBorder="1" applyAlignment="1">
      <alignment wrapText="1"/>
    </xf>
    <xf numFmtId="0" fontId="6" fillId="0" borderId="3" xfId="1" applyFont="1" applyFill="1" applyBorder="1" applyAlignment="1" applyProtection="1">
      <alignment horizontal="right" vertical="center" wrapText="1"/>
    </xf>
    <xf numFmtId="3" fontId="50" fillId="3" borderId="52" xfId="0" applyNumberFormat="1" applyFont="1" applyFill="1" applyBorder="1" applyAlignment="1">
      <alignment horizontal="center" vertical="center" wrapText="1"/>
    </xf>
    <xf numFmtId="0" fontId="50" fillId="3" borderId="52" xfId="0" applyFont="1" applyFill="1" applyBorder="1" applyAlignment="1">
      <alignment horizontal="center" vertical="center" wrapText="1"/>
    </xf>
    <xf numFmtId="3" fontId="19" fillId="3" borderId="33" xfId="0" applyNumberFormat="1" applyFont="1" applyFill="1" applyBorder="1" applyAlignment="1">
      <alignment horizontal="center" vertical="center"/>
    </xf>
    <xf numFmtId="164" fontId="19" fillId="3" borderId="34" xfId="2" applyNumberFormat="1" applyFont="1" applyFill="1" applyBorder="1" applyAlignment="1">
      <alignment horizontal="center" vertical="center" wrapText="1"/>
    </xf>
    <xf numFmtId="0" fontId="10" fillId="0" borderId="26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 wrapText="1"/>
    </xf>
    <xf numFmtId="0" fontId="10" fillId="0" borderId="31" xfId="4" applyFont="1" applyBorder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left" vertical="center" wrapText="1"/>
    </xf>
    <xf numFmtId="0" fontId="5" fillId="0" borderId="24" xfId="0" applyFont="1" applyFill="1" applyBorder="1" applyAlignment="1" applyProtection="1">
      <alignment horizontal="right" vertical="center" wrapText="1"/>
    </xf>
    <xf numFmtId="0" fontId="48" fillId="0" borderId="3" xfId="1" applyFont="1" applyFill="1" applyBorder="1" applyAlignment="1" applyProtection="1">
      <alignment horizontal="center" vertical="center" wrapText="1"/>
    </xf>
    <xf numFmtId="0" fontId="4" fillId="0" borderId="26" xfId="1" applyFont="1" applyFill="1" applyBorder="1" applyAlignment="1" applyProtection="1">
      <alignment horizontal="right" vertical="center" wrapText="1"/>
    </xf>
    <xf numFmtId="2" fontId="4" fillId="0" borderId="26" xfId="1" applyNumberFormat="1" applyFont="1" applyFill="1" applyBorder="1" applyAlignment="1" applyProtection="1">
      <alignment horizontal="right" vertical="center" wrapText="1"/>
    </xf>
    <xf numFmtId="0" fontId="4" fillId="0" borderId="27" xfId="1" applyFont="1" applyFill="1" applyBorder="1" applyAlignment="1" applyProtection="1">
      <alignment horizontal="right" vertical="center" wrapText="1"/>
    </xf>
    <xf numFmtId="164" fontId="22" fillId="0" borderId="29" xfId="1" applyNumberFormat="1" applyFont="1" applyFill="1" applyBorder="1" applyAlignment="1" applyProtection="1">
      <alignment horizontal="right" vertical="center" wrapText="1"/>
    </xf>
    <xf numFmtId="164" fontId="28" fillId="0" borderId="29" xfId="1" applyNumberFormat="1" applyFont="1" applyFill="1" applyBorder="1" applyAlignment="1" applyProtection="1">
      <alignment horizontal="right" vertical="center" wrapText="1"/>
    </xf>
    <xf numFmtId="0" fontId="6" fillId="3" borderId="33" xfId="1" applyFont="1" applyFill="1" applyBorder="1" applyAlignment="1">
      <alignment horizontal="right"/>
    </xf>
    <xf numFmtId="164" fontId="21" fillId="3" borderId="33" xfId="1" applyNumberFormat="1" applyFont="1" applyFill="1" applyBorder="1" applyAlignment="1" applyProtection="1">
      <alignment horizontal="right" vertical="center" wrapText="1"/>
    </xf>
    <xf numFmtId="0" fontId="6" fillId="3" borderId="33" xfId="1" applyFont="1" applyFill="1" applyBorder="1" applyAlignment="1" applyProtection="1">
      <alignment horizontal="right" vertical="center" wrapText="1"/>
    </xf>
    <xf numFmtId="164" fontId="30" fillId="3" borderId="33" xfId="1" applyNumberFormat="1" applyFont="1" applyFill="1" applyBorder="1" applyAlignment="1" applyProtection="1">
      <alignment horizontal="right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58" xfId="0" applyFont="1" applyBorder="1" applyAlignment="1">
      <alignment vertical="center" wrapText="1"/>
    </xf>
    <xf numFmtId="0" fontId="49" fillId="0" borderId="59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5" xfId="0" applyFont="1" applyBorder="1" applyAlignment="1">
      <alignment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/>
    </xf>
    <xf numFmtId="0" fontId="53" fillId="3" borderId="31" xfId="0" applyFont="1" applyFill="1" applyBorder="1" applyAlignment="1">
      <alignment horizontal="center" vertical="center"/>
    </xf>
    <xf numFmtId="0" fontId="10" fillId="3" borderId="32" xfId="1" applyFont="1" applyFill="1" applyBorder="1" applyAlignment="1" applyProtection="1">
      <alignment horizontal="center" vertical="center"/>
    </xf>
    <xf numFmtId="0" fontId="10" fillId="4" borderId="32" xfId="1" applyFont="1" applyFill="1" applyBorder="1" applyAlignment="1" applyProtection="1">
      <alignment horizontal="center" vertical="center" wrapText="1"/>
    </xf>
    <xf numFmtId="164" fontId="21" fillId="0" borderId="3" xfId="1" applyNumberFormat="1" applyFont="1" applyFill="1" applyBorder="1" applyAlignment="1" applyProtection="1">
      <alignment horizontal="right" vertical="center" wrapText="1"/>
    </xf>
    <xf numFmtId="0" fontId="29" fillId="3" borderId="1" xfId="0" applyFont="1" applyFill="1" applyBorder="1" applyAlignment="1" applyProtection="1">
      <alignment horizontal="right" vertical="center" wrapText="1"/>
    </xf>
    <xf numFmtId="0" fontId="4" fillId="6" borderId="3" xfId="1" applyFont="1" applyFill="1" applyBorder="1" applyAlignment="1" applyProtection="1">
      <alignment horizontal="left" vertical="center" wrapText="1"/>
    </xf>
    <xf numFmtId="0" fontId="2" fillId="6" borderId="3" xfId="1" applyFill="1" applyBorder="1" applyAlignment="1" applyProtection="1">
      <alignment horizontal="left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2" fontId="4" fillId="0" borderId="3" xfId="1" applyNumberFormat="1" applyFont="1" applyFill="1" applyBorder="1" applyAlignment="1" applyProtection="1">
      <alignment vertical="center" wrapText="1"/>
    </xf>
    <xf numFmtId="2" fontId="4" fillId="0" borderId="3" xfId="0" applyNumberFormat="1" applyFont="1" applyFill="1" applyBorder="1" applyAlignment="1" applyProtection="1">
      <alignment vertical="center" wrapText="1"/>
    </xf>
    <xf numFmtId="0" fontId="4" fillId="0" borderId="3" xfId="45" applyFont="1" applyBorder="1" applyAlignment="1"/>
    <xf numFmtId="164" fontId="28" fillId="0" borderId="3" xfId="45" applyNumberFormat="1" applyFont="1" applyBorder="1" applyAlignment="1"/>
    <xf numFmtId="164" fontId="22" fillId="0" borderId="3" xfId="45" applyNumberFormat="1" applyFont="1" applyBorder="1" applyAlignment="1"/>
    <xf numFmtId="0" fontId="2" fillId="0" borderId="3" xfId="1" applyFill="1" applyBorder="1" applyAlignment="1" applyProtection="1">
      <alignment horizontal="right" vertical="center" wrapText="1"/>
    </xf>
    <xf numFmtId="0" fontId="2" fillId="0" borderId="0" xfId="1" applyFill="1" applyAlignment="1" applyProtection="1">
      <alignment horizontal="right" vertical="center" wrapText="1"/>
    </xf>
    <xf numFmtId="164" fontId="22" fillId="0" borderId="3" xfId="45" applyNumberFormat="1" applyFont="1" applyBorder="1" applyAlignment="1">
      <alignment horizontal="right"/>
    </xf>
    <xf numFmtId="164" fontId="4" fillId="0" borderId="3" xfId="45" applyNumberFormat="1" applyFont="1" applyBorder="1" applyAlignment="1">
      <alignment horizontal="right"/>
    </xf>
    <xf numFmtId="0" fontId="29" fillId="0" borderId="3" xfId="1" applyFont="1" applyFill="1" applyBorder="1" applyAlignment="1" applyProtection="1">
      <alignment horizontal="right" vertical="center" wrapText="1"/>
    </xf>
    <xf numFmtId="0" fontId="6" fillId="0" borderId="3" xfId="45" applyFont="1" applyBorder="1" applyAlignment="1"/>
    <xf numFmtId="0" fontId="55" fillId="0" borderId="3" xfId="0" applyFont="1" applyFill="1" applyBorder="1" applyAlignment="1" applyProtection="1">
      <alignment vertical="center" wrapText="1"/>
    </xf>
    <xf numFmtId="2" fontId="30" fillId="23" borderId="3" xfId="0" applyNumberFormat="1" applyFont="1" applyFill="1" applyBorder="1" applyAlignment="1" applyProtection="1">
      <alignment vertical="center" wrapText="1"/>
    </xf>
    <xf numFmtId="2" fontId="30" fillId="23" borderId="3" xfId="1" applyNumberFormat="1" applyFont="1" applyFill="1" applyBorder="1" applyAlignment="1" applyProtection="1">
      <alignment vertical="center" wrapText="1"/>
    </xf>
    <xf numFmtId="2" fontId="30" fillId="23" borderId="3" xfId="1" applyNumberFormat="1" applyFont="1" applyFill="1" applyBorder="1" applyAlignment="1" applyProtection="1">
      <alignment vertical="center"/>
    </xf>
    <xf numFmtId="164" fontId="28" fillId="0" borderId="3" xfId="1" applyNumberFormat="1" applyFont="1" applyBorder="1" applyAlignment="1">
      <alignment horizontal="right"/>
    </xf>
    <xf numFmtId="164" fontId="22" fillId="0" borderId="3" xfId="1" applyNumberFormat="1" applyFont="1" applyBorder="1" applyAlignment="1">
      <alignment horizontal="right"/>
    </xf>
    <xf numFmtId="164" fontId="28" fillId="6" borderId="29" xfId="1" applyNumberFormat="1" applyFont="1" applyFill="1" applyBorder="1" applyAlignment="1" applyProtection="1">
      <alignment horizontal="right" vertical="center" wrapText="1"/>
    </xf>
    <xf numFmtId="0" fontId="4" fillId="0" borderId="62" xfId="1" applyFont="1" applyFill="1" applyBorder="1" applyAlignment="1" applyProtection="1">
      <alignment horizontal="center" vertical="center" wrapText="1"/>
    </xf>
    <xf numFmtId="0" fontId="4" fillId="0" borderId="24" xfId="1" applyFont="1" applyFill="1" applyBorder="1" applyAlignment="1" applyProtection="1">
      <alignment horizontal="right" vertical="center" wrapText="1"/>
    </xf>
    <xf numFmtId="0" fontId="4" fillId="0" borderId="24" xfId="1" applyFont="1" applyBorder="1" applyAlignment="1">
      <alignment horizontal="right"/>
    </xf>
    <xf numFmtId="164" fontId="4" fillId="0" borderId="24" xfId="1" applyNumberFormat="1" applyFont="1" applyFill="1" applyBorder="1" applyAlignment="1" applyProtection="1">
      <alignment horizontal="right" vertical="center" wrapText="1"/>
    </xf>
    <xf numFmtId="164" fontId="28" fillId="0" borderId="24" xfId="1" applyNumberFormat="1" applyFont="1" applyFill="1" applyBorder="1" applyAlignment="1" applyProtection="1">
      <alignment horizontal="right" vertical="center" wrapText="1"/>
    </xf>
    <xf numFmtId="164" fontId="28" fillId="0" borderId="36" xfId="1" applyNumberFormat="1" applyFont="1" applyFill="1" applyBorder="1" applyAlignment="1" applyProtection="1">
      <alignment horizontal="right" vertical="center" wrapText="1"/>
    </xf>
    <xf numFmtId="164" fontId="30" fillId="3" borderId="34" xfId="1" applyNumberFormat="1" applyFont="1" applyFill="1" applyBorder="1" applyAlignment="1" applyProtection="1">
      <alignment horizontal="right" vertical="center" wrapText="1"/>
    </xf>
    <xf numFmtId="3" fontId="50" fillId="3" borderId="34" xfId="0" applyNumberFormat="1" applyFont="1" applyFill="1" applyBorder="1" applyAlignment="1">
      <alignment horizontal="center" vertical="center" wrapText="1"/>
    </xf>
    <xf numFmtId="3" fontId="53" fillId="0" borderId="54" xfId="0" applyNumberFormat="1" applyFont="1" applyBorder="1" applyAlignment="1">
      <alignment horizontal="center" vertical="center" wrapText="1"/>
    </xf>
    <xf numFmtId="3" fontId="53" fillId="0" borderId="39" xfId="0" applyNumberFormat="1" applyFont="1" applyBorder="1" applyAlignment="1">
      <alignment horizontal="center" vertical="center" wrapText="1"/>
    </xf>
    <xf numFmtId="0" fontId="23" fillId="3" borderId="38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/>
    </xf>
    <xf numFmtId="0" fontId="10" fillId="4" borderId="24" xfId="1" applyFont="1" applyFill="1" applyBorder="1" applyAlignment="1" applyProtection="1">
      <alignment horizontal="center" vertical="center" wrapText="1"/>
    </xf>
    <xf numFmtId="164" fontId="10" fillId="0" borderId="37" xfId="2" applyNumberFormat="1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wrapText="1"/>
    </xf>
    <xf numFmtId="0" fontId="17" fillId="0" borderId="66" xfId="0" applyFont="1" applyFill="1" applyBorder="1" applyAlignment="1">
      <alignment horizontal="center" vertical="center"/>
    </xf>
    <xf numFmtId="0" fontId="10" fillId="0" borderId="37" xfId="4" applyFont="1" applyBorder="1" applyAlignment="1">
      <alignment horizontal="center" wrapText="1"/>
    </xf>
    <xf numFmtId="0" fontId="27" fillId="3" borderId="14" xfId="0" applyFont="1" applyFill="1" applyBorder="1" applyAlignment="1">
      <alignment horizontal="center" vertical="center"/>
    </xf>
    <xf numFmtId="49" fontId="53" fillId="3" borderId="61" xfId="0" applyNumberFormat="1" applyFont="1" applyFill="1" applyBorder="1" applyAlignment="1">
      <alignment horizontal="center" vertical="center"/>
    </xf>
    <xf numFmtId="0" fontId="10" fillId="0" borderId="43" xfId="4" applyFont="1" applyBorder="1" applyAlignment="1">
      <alignment horizontal="center" wrapText="1"/>
    </xf>
    <xf numFmtId="0" fontId="10" fillId="0" borderId="60" xfId="4" applyFont="1" applyBorder="1" applyAlignment="1">
      <alignment horizontal="center" wrapText="1"/>
    </xf>
    <xf numFmtId="49" fontId="53" fillId="3" borderId="30" xfId="0" applyNumberFormat="1" applyFont="1" applyFill="1" applyBorder="1" applyAlignment="1">
      <alignment horizontal="center" vertical="center"/>
    </xf>
    <xf numFmtId="0" fontId="10" fillId="0" borderId="58" xfId="4" applyFont="1" applyBorder="1" applyAlignment="1">
      <alignment horizontal="center" wrapText="1"/>
    </xf>
    <xf numFmtId="164" fontId="10" fillId="0" borderId="59" xfId="2" applyNumberFormat="1" applyFont="1" applyBorder="1" applyAlignment="1">
      <alignment horizontal="center" vertical="center" wrapText="1"/>
    </xf>
    <xf numFmtId="0" fontId="10" fillId="0" borderId="28" xfId="4" applyFont="1" applyBorder="1" applyAlignment="1">
      <alignment horizontal="center" wrapText="1"/>
    </xf>
    <xf numFmtId="0" fontId="17" fillId="0" borderId="70" xfId="0" applyFont="1" applyFill="1" applyBorder="1" applyAlignment="1">
      <alignment horizontal="center" vertical="center"/>
    </xf>
    <xf numFmtId="0" fontId="10" fillId="0" borderId="35" xfId="4" applyFont="1" applyBorder="1" applyAlignment="1">
      <alignment horizontal="center" wrapText="1"/>
    </xf>
    <xf numFmtId="0" fontId="10" fillId="0" borderId="24" xfId="4" applyFont="1" applyBorder="1" applyAlignment="1">
      <alignment horizontal="center" wrapText="1"/>
    </xf>
    <xf numFmtId="164" fontId="10" fillId="0" borderId="36" xfId="2" applyNumberFormat="1" applyFont="1" applyBorder="1" applyAlignment="1">
      <alignment horizontal="center" vertical="center" wrapText="1"/>
    </xf>
    <xf numFmtId="0" fontId="10" fillId="0" borderId="64" xfId="4" applyFont="1" applyBorder="1" applyAlignment="1">
      <alignment horizontal="center" wrapText="1"/>
    </xf>
    <xf numFmtId="164" fontId="10" fillId="0" borderId="24" xfId="2" applyNumberFormat="1" applyFont="1" applyBorder="1" applyAlignment="1">
      <alignment horizontal="center" vertical="center" wrapText="1"/>
    </xf>
    <xf numFmtId="3" fontId="19" fillId="3" borderId="53" xfId="0" applyNumberFormat="1" applyFont="1" applyFill="1" applyBorder="1" applyAlignment="1">
      <alignment horizontal="center" vertical="center"/>
    </xf>
    <xf numFmtId="164" fontId="10" fillId="3" borderId="34" xfId="2" applyNumberFormat="1" applyFont="1" applyFill="1" applyBorder="1" applyAlignment="1">
      <alignment horizontal="center" vertical="center" wrapText="1"/>
    </xf>
    <xf numFmtId="3" fontId="19" fillId="3" borderId="71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9" fillId="3" borderId="53" xfId="0" applyNumberFormat="1" applyFont="1" applyFill="1" applyBorder="1" applyAlignment="1">
      <alignment horizontal="center" vertical="center"/>
    </xf>
    <xf numFmtId="0" fontId="19" fillId="3" borderId="33" xfId="0" applyNumberFormat="1" applyFont="1" applyFill="1" applyBorder="1" applyAlignment="1">
      <alignment horizontal="center" vertical="center"/>
    </xf>
    <xf numFmtId="0" fontId="10" fillId="0" borderId="26" xfId="4" applyFont="1" applyBorder="1" applyAlignment="1">
      <alignment horizontal="center" wrapText="1"/>
    </xf>
    <xf numFmtId="0" fontId="10" fillId="0" borderId="26" xfId="2" applyFont="1" applyBorder="1" applyAlignment="1">
      <alignment horizontal="center" wrapText="1"/>
    </xf>
    <xf numFmtId="0" fontId="10" fillId="0" borderId="3" xfId="2" applyFont="1" applyBorder="1" applyAlignment="1">
      <alignment horizontal="center" wrapText="1"/>
    </xf>
    <xf numFmtId="0" fontId="10" fillId="0" borderId="31" xfId="4" applyFont="1" applyBorder="1" applyAlignment="1">
      <alignment horizontal="center" wrapText="1"/>
    </xf>
    <xf numFmtId="0" fontId="10" fillId="0" borderId="31" xfId="2" applyFont="1" applyBorder="1" applyAlignment="1">
      <alignment horizontal="center" wrapText="1"/>
    </xf>
    <xf numFmtId="164" fontId="4" fillId="0" borderId="1" xfId="1" applyNumberFormat="1" applyFont="1" applyFill="1" applyBorder="1" applyAlignment="1" applyProtection="1">
      <alignment vertical="center" wrapText="1"/>
    </xf>
    <xf numFmtId="0" fontId="25" fillId="3" borderId="1" xfId="0" applyFont="1" applyFill="1" applyBorder="1" applyAlignment="1" applyProtection="1">
      <alignment horizontal="right" vertical="center" wrapText="1"/>
    </xf>
    <xf numFmtId="0" fontId="10" fillId="4" borderId="36" xfId="1" applyFont="1" applyFill="1" applyBorder="1" applyAlignment="1" applyProtection="1">
      <alignment horizontal="center" vertical="center" wrapText="1"/>
    </xf>
    <xf numFmtId="0" fontId="51" fillId="3" borderId="3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19" fillId="3" borderId="3" xfId="1" applyFont="1" applyFill="1" applyBorder="1" applyAlignment="1" applyProtection="1">
      <alignment horizontal="left" vertical="center" wrapText="1"/>
    </xf>
    <xf numFmtId="0" fontId="12" fillId="0" borderId="3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56" fillId="0" borderId="3" xfId="0" applyFont="1" applyBorder="1"/>
    <xf numFmtId="0" fontId="57" fillId="3" borderId="3" xfId="2" applyFont="1" applyFill="1" applyBorder="1" applyAlignment="1">
      <alignment horizontal="center" vertical="center" wrapText="1"/>
    </xf>
    <xf numFmtId="0" fontId="5" fillId="0" borderId="60" xfId="0" applyFont="1" applyFill="1" applyBorder="1" applyAlignment="1" applyProtection="1">
      <alignment horizontal="right" vertical="center" wrapText="1"/>
    </xf>
    <xf numFmtId="0" fontId="5" fillId="0" borderId="37" xfId="0" applyFont="1" applyFill="1" applyBorder="1" applyAlignment="1" applyProtection="1">
      <alignment horizontal="right" vertical="center" wrapText="1"/>
    </xf>
    <xf numFmtId="0" fontId="47" fillId="0" borderId="3" xfId="0" applyFont="1" applyBorder="1"/>
    <xf numFmtId="0" fontId="4" fillId="0" borderId="63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16" fillId="0" borderId="24" xfId="1" applyFont="1" applyFill="1" applyBorder="1" applyAlignment="1" applyProtection="1">
      <alignment horizontal="right" vertical="center" wrapText="1"/>
    </xf>
    <xf numFmtId="0" fontId="4" fillId="0" borderId="41" xfId="1" applyFont="1" applyFill="1" applyBorder="1" applyAlignment="1" applyProtection="1">
      <alignment horizontal="left" vertical="center" wrapText="1"/>
    </xf>
    <xf numFmtId="0" fontId="4" fillId="0" borderId="22" xfId="1" applyFont="1" applyFill="1" applyBorder="1" applyAlignment="1" applyProtection="1">
      <alignment horizontal="left" vertical="center" wrapText="1"/>
    </xf>
    <xf numFmtId="0" fontId="4" fillId="0" borderId="37" xfId="1" applyFont="1" applyFill="1" applyBorder="1" applyAlignment="1" applyProtection="1">
      <alignment horizontal="right" vertical="center" wrapText="1"/>
    </xf>
    <xf numFmtId="0" fontId="19" fillId="0" borderId="0" xfId="0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4" fillId="2" borderId="25" xfId="1" applyFont="1" applyFill="1" applyBorder="1" applyAlignment="1" applyProtection="1">
      <alignment horizontal="center" vertical="center" wrapText="1"/>
    </xf>
    <xf numFmtId="0" fontId="4" fillId="2" borderId="28" xfId="1" applyFont="1" applyFill="1" applyBorder="1" applyAlignment="1" applyProtection="1">
      <alignment horizontal="center" vertical="center" wrapText="1"/>
    </xf>
    <xf numFmtId="0" fontId="4" fillId="2" borderId="30" xfId="1" applyFont="1" applyFill="1" applyBorder="1" applyAlignment="1" applyProtection="1">
      <alignment horizontal="center" vertical="center" wrapText="1"/>
    </xf>
    <xf numFmtId="0" fontId="4" fillId="2" borderId="26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27" xfId="1" applyFont="1" applyFill="1" applyBorder="1" applyAlignment="1" applyProtection="1">
      <alignment horizontal="center" vertical="center" wrapText="1"/>
    </xf>
    <xf numFmtId="0" fontId="4" fillId="2" borderId="29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0" fillId="3" borderId="67" xfId="1" applyFont="1" applyFill="1" applyBorder="1" applyAlignment="1" applyProtection="1">
      <alignment horizontal="center" vertical="center" wrapText="1"/>
    </xf>
    <xf numFmtId="0" fontId="10" fillId="3" borderId="68" xfId="1" applyFont="1" applyFill="1" applyBorder="1" applyAlignment="1" applyProtection="1">
      <alignment horizontal="center" vertical="center" wrapText="1"/>
    </xf>
    <xf numFmtId="0" fontId="10" fillId="3" borderId="69" xfId="1" applyFont="1" applyFill="1" applyBorder="1" applyAlignment="1" applyProtection="1">
      <alignment horizontal="center" vertical="center" wrapText="1"/>
    </xf>
    <xf numFmtId="0" fontId="10" fillId="4" borderId="67" xfId="1" applyFont="1" applyFill="1" applyBorder="1" applyAlignment="1" applyProtection="1">
      <alignment horizontal="center" vertical="center" wrapText="1"/>
    </xf>
    <xf numFmtId="0" fontId="10" fillId="4" borderId="55" xfId="1" applyFont="1" applyFill="1" applyBorder="1" applyAlignment="1" applyProtection="1">
      <alignment horizontal="center" vertical="center" wrapText="1"/>
    </xf>
    <xf numFmtId="0" fontId="53" fillId="3" borderId="56" xfId="0" applyFont="1" applyFill="1" applyBorder="1" applyAlignment="1">
      <alignment horizontal="center" vertical="center" wrapText="1"/>
    </xf>
    <xf numFmtId="0" fontId="10" fillId="4" borderId="66" xfId="1" applyFont="1" applyFill="1" applyBorder="1" applyAlignment="1" applyProtection="1">
      <alignment horizontal="center" vertical="center" wrapText="1"/>
    </xf>
    <xf numFmtId="0" fontId="10" fillId="4" borderId="42" xfId="1" applyFont="1" applyFill="1" applyBorder="1" applyAlignment="1" applyProtection="1">
      <alignment horizontal="center" vertical="center" wrapText="1"/>
    </xf>
    <xf numFmtId="0" fontId="53" fillId="3" borderId="57" xfId="0" applyFont="1" applyFill="1" applyBorder="1" applyAlignment="1">
      <alignment horizontal="center" vertical="center" wrapText="1"/>
    </xf>
    <xf numFmtId="0" fontId="53" fillId="3" borderId="56" xfId="0" applyFont="1" applyFill="1" applyBorder="1" applyAlignment="1">
      <alignment horizontal="center"/>
    </xf>
    <xf numFmtId="0" fontId="53" fillId="3" borderId="57" xfId="0" applyFont="1" applyFill="1" applyBorder="1" applyAlignment="1">
      <alignment horizontal="center"/>
    </xf>
    <xf numFmtId="0" fontId="0" fillId="0" borderId="0" xfId="0" applyAlignment="1"/>
    <xf numFmtId="0" fontId="10" fillId="3" borderId="25" xfId="1" applyFont="1" applyFill="1" applyBorder="1" applyAlignment="1" applyProtection="1">
      <alignment horizontal="center" vertical="center" wrapText="1"/>
    </xf>
    <xf numFmtId="0" fontId="10" fillId="3" borderId="28" xfId="1" applyFont="1" applyFill="1" applyBorder="1" applyAlignment="1" applyProtection="1">
      <alignment horizontal="center" vertical="center" wrapText="1"/>
    </xf>
    <xf numFmtId="0" fontId="10" fillId="3" borderId="30" xfId="1" applyFont="1" applyFill="1" applyBorder="1" applyAlignment="1" applyProtection="1">
      <alignment horizontal="center" vertical="center" wrapText="1"/>
    </xf>
    <xf numFmtId="0" fontId="11" fillId="4" borderId="26" xfId="1" applyFont="1" applyFill="1" applyBorder="1" applyAlignment="1" applyProtection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11" fillId="4" borderId="3" xfId="1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7" xfId="0" applyFill="1" applyBorder="1" applyAlignment="1"/>
    <xf numFmtId="0" fontId="0" fillId="3" borderId="29" xfId="0" applyFill="1" applyBorder="1" applyAlignment="1"/>
    <xf numFmtId="0" fontId="10" fillId="4" borderId="25" xfId="1" applyFont="1" applyFill="1" applyBorder="1" applyAlignment="1" applyProtection="1">
      <alignment horizontal="center" vertical="center" wrapText="1"/>
    </xf>
    <xf numFmtId="0" fontId="10" fillId="4" borderId="28" xfId="1" applyFont="1" applyFill="1" applyBorder="1" applyAlignment="1" applyProtection="1">
      <alignment horizontal="center" vertical="center" wrapText="1"/>
    </xf>
    <xf numFmtId="0" fontId="10" fillId="4" borderId="35" xfId="1" applyFont="1" applyFill="1" applyBorder="1" applyAlignment="1" applyProtection="1">
      <alignment horizontal="center" vertical="center" wrapText="1"/>
    </xf>
    <xf numFmtId="0" fontId="10" fillId="4" borderId="26" xfId="1" applyFont="1" applyFill="1" applyBorder="1" applyAlignment="1" applyProtection="1">
      <alignment horizontal="center" vertical="center" wrapText="1"/>
    </xf>
    <xf numFmtId="0" fontId="10" fillId="4" borderId="27" xfId="1" applyFont="1" applyFill="1" applyBorder="1" applyAlignment="1" applyProtection="1">
      <alignment horizontal="center" vertical="center" wrapText="1"/>
    </xf>
    <xf numFmtId="0" fontId="10" fillId="4" borderId="3" xfId="1" applyFont="1" applyFill="1" applyBorder="1" applyAlignment="1" applyProtection="1">
      <alignment horizontal="center" vertical="center" wrapText="1"/>
    </xf>
    <xf numFmtId="0" fontId="10" fillId="4" borderId="29" xfId="1" applyFont="1" applyFill="1" applyBorder="1" applyAlignment="1" applyProtection="1">
      <alignment horizontal="center" vertical="center" wrapText="1"/>
    </xf>
    <xf numFmtId="0" fontId="4" fillId="5" borderId="2" xfId="1" applyFont="1" applyFill="1" applyBorder="1" applyAlignment="1" applyProtection="1">
      <alignment horizontal="center" vertical="center" wrapText="1"/>
    </xf>
    <xf numFmtId="0" fontId="4" fillId="5" borderId="21" xfId="1" applyFont="1" applyFill="1" applyBorder="1" applyAlignment="1" applyProtection="1">
      <alignment horizontal="center" vertical="center" wrapText="1"/>
    </xf>
    <xf numFmtId="0" fontId="4" fillId="5" borderId="22" xfId="1" applyFont="1" applyFill="1" applyBorder="1" applyAlignment="1" applyProtection="1">
      <alignment horizontal="center" vertical="center" wrapText="1"/>
    </xf>
    <xf numFmtId="0" fontId="4" fillId="5" borderId="15" xfId="1" applyFont="1" applyFill="1" applyBorder="1" applyAlignment="1" applyProtection="1">
      <alignment horizontal="center" vertical="center" wrapText="1"/>
    </xf>
    <xf numFmtId="0" fontId="4" fillId="5" borderId="19" xfId="1" applyFont="1" applyFill="1" applyBorder="1" applyAlignment="1" applyProtection="1">
      <alignment horizontal="center" vertical="center" wrapText="1"/>
    </xf>
    <xf numFmtId="0" fontId="4" fillId="5" borderId="20" xfId="1" applyFont="1" applyFill="1" applyBorder="1" applyAlignment="1" applyProtection="1">
      <alignment horizontal="center" vertical="center" wrapText="1"/>
    </xf>
  </cellXfs>
  <cellStyles count="46">
    <cellStyle name="20% – Акцентування1" xfId="6" xr:uid="{EED85DA9-C74B-49AA-AFA4-DF787E552D5C}"/>
    <cellStyle name="20% – Акцентування2" xfId="7" xr:uid="{5F8E1E28-D134-477D-B0C5-0AD53301FDD1}"/>
    <cellStyle name="20% – Акцентування3" xfId="8" xr:uid="{D1EE4930-1BC3-4624-BF2A-CBF014798956}"/>
    <cellStyle name="20% – Акцентування4" xfId="9" xr:uid="{1B4F06D4-7AEC-4511-A9BE-C8B3BFF5D775}"/>
    <cellStyle name="20% – Акцентування5" xfId="10" xr:uid="{BEFED619-C841-4AE3-B678-3F7AB4216026}"/>
    <cellStyle name="20% – Акцентування6" xfId="11" xr:uid="{DB71351F-D478-4D38-91F1-7D35BE6AE4E2}"/>
    <cellStyle name="40% – Акцентування1" xfId="12" xr:uid="{0251ACC4-5CC4-44F1-A124-D79DC4DF4A1C}"/>
    <cellStyle name="40% – Акцентування2" xfId="13" xr:uid="{E415DDA2-3FC7-42D3-AFF4-DA9A14C4739D}"/>
    <cellStyle name="40% – Акцентування3" xfId="14" xr:uid="{591A2730-7D01-4D66-9EBC-A17F54C07FB0}"/>
    <cellStyle name="40% – Акцентування4" xfId="15" xr:uid="{DF3814CB-0F7E-49F9-AEA0-D2840561279B}"/>
    <cellStyle name="40% – Акцентування5" xfId="16" xr:uid="{3E273FF5-FF2C-4707-B927-566818476716}"/>
    <cellStyle name="40% – Акцентування6" xfId="17" xr:uid="{76D45D1F-1B58-4A33-AB06-7C35945B0999}"/>
    <cellStyle name="60% – Акцентування1" xfId="18" xr:uid="{BC6D03D5-21E2-495C-8934-A809EE39A4E1}"/>
    <cellStyle name="60% – Акцентування2" xfId="19" xr:uid="{B400039B-2299-4279-9BE0-436880C9A787}"/>
    <cellStyle name="60% – Акцентування3" xfId="20" xr:uid="{ED1C7944-E29C-4163-916B-E88AB0C7964F}"/>
    <cellStyle name="60% – Акцентування4" xfId="21" xr:uid="{C9F1CF0B-D271-4D06-9BCC-A84E176C9848}"/>
    <cellStyle name="60% – Акцентування5" xfId="22" xr:uid="{01E6CEB3-0D02-4DDB-B6FF-F8C3A646720F}"/>
    <cellStyle name="60% – Акцентування6" xfId="23" xr:uid="{20CC793E-302B-467C-AB1F-5906997F93EB}"/>
    <cellStyle name="Акцентування1" xfId="24" xr:uid="{4BEFD4D2-37C2-4ED8-B5FD-8EDEE34443D4}"/>
    <cellStyle name="Акцентування2" xfId="25" xr:uid="{097E3BB2-99CC-48A8-A07C-905F9A4E3ACC}"/>
    <cellStyle name="Акцентування3" xfId="26" xr:uid="{F74BBB9F-FF58-43CF-BAA4-58033AF45FE4}"/>
    <cellStyle name="Акцентування4" xfId="27" xr:uid="{9CF7CCCE-FA18-468B-8AF8-86C5E586A1DD}"/>
    <cellStyle name="Акцентування5" xfId="28" xr:uid="{BE19AE73-910C-4E19-AFF7-1DDA074EA965}"/>
    <cellStyle name="Акцентування6" xfId="29" xr:uid="{1BDE9C84-C677-4BD8-BE03-8EDD3DF814A3}"/>
    <cellStyle name="Ввід" xfId="30" xr:uid="{269A1A2C-2EBF-4155-AA2C-1D9401069AE2}"/>
    <cellStyle name="Гарний" xfId="31" xr:uid="{DA4A5D8F-C272-4334-B7E6-D872D723359F}"/>
    <cellStyle name="Гиперссылка" xfId="2" builtinId="8"/>
    <cellStyle name="Гиперссылка 2" xfId="4" xr:uid="{93FF3A2E-5CB4-4525-A8E7-84666896EFEC}"/>
    <cellStyle name="Звичайний 2" xfId="3" xr:uid="{7DE990C3-EFB3-43C2-9695-005BA17B8F1F}"/>
    <cellStyle name="Зв'язана клітинка" xfId="32" xr:uid="{B40FBB1A-EF13-4CF8-AA3E-450632A5278F}"/>
    <cellStyle name="Контрольна клітинка" xfId="33" xr:uid="{17A02213-0638-43AD-87D5-6B5D4A2F6A21}"/>
    <cellStyle name="Назва" xfId="34" xr:uid="{46829842-987F-499B-9E19-AC567711074B}"/>
    <cellStyle name="Нейтральний" xfId="35" xr:uid="{7CC75DB1-B445-4641-A259-472D6F0C317C}"/>
    <cellStyle name="Обчислення" xfId="36" xr:uid="{7DF8567C-B291-47E6-8900-8D9B62DA8113}"/>
    <cellStyle name="Обычный" xfId="0" builtinId="0"/>
    <cellStyle name="Обычный 2" xfId="1" xr:uid="{3717A654-B1B1-4DFB-9072-32EF9C9DCC30}"/>
    <cellStyle name="Обычный 3" xfId="5" xr:uid="{2D0E68BF-8FE7-42CC-B68C-C70630E0718D}"/>
    <cellStyle name="Обычный 4" xfId="44" xr:uid="{271D75F2-F06C-473F-ABB9-BCE9AD812CAC}"/>
    <cellStyle name="Обычный 6" xfId="43" xr:uid="{0CFB6B43-611C-4FB3-AA85-191AF3151F74}"/>
    <cellStyle name="Обычный_1." xfId="45" xr:uid="{2685197A-19EE-45D8-A4EA-DAD083FA368F}"/>
    <cellStyle name="Підсумок" xfId="37" xr:uid="{9CF350E5-138F-4710-880D-E7950A0B72DA}"/>
    <cellStyle name="Поганий" xfId="38" xr:uid="{B47ABF9E-0AAF-4D22-9DB0-F4FD1D2ED3DC}"/>
    <cellStyle name="Примітка" xfId="39" xr:uid="{2B8E0599-DE01-47D1-A690-E7F11BE002BE}"/>
    <cellStyle name="Результат" xfId="40" xr:uid="{0F79FBDE-E04C-4B30-89CA-73F54B577921}"/>
    <cellStyle name="Текст попередження" xfId="41" xr:uid="{853B292C-87A3-483C-BBBA-2C0BBD7A8B53}"/>
    <cellStyle name="Текст пояснення" xfId="42" xr:uid="{F8D114E2-C1F8-422C-9472-266ED547D7BF}"/>
  </cellStyles>
  <dxfs count="19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00B050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" formatCode="0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309FB4-01B6-407C-9012-0924904972A2}" name="Таблица145" displayName="Таблица145" ref="E6:G14" totalsRowShown="0" headerRowDxfId="177" dataDxfId="175" headerRowBorderDxfId="176" tableBorderDxfId="174" totalsRowBorderDxfId="173">
  <tableColumns count="3">
    <tableColumn id="2" xr3:uid="{81897CD1-BA92-46F3-8557-1F75995B42A4}" name="2020" dataDxfId="172"/>
    <tableColumn id="3" xr3:uid="{8174C47C-2207-49F1-9B8E-9F3337427376}" name="2021" dataDxfId="171"/>
    <tableColumn id="1" xr3:uid="{DEB2A26C-509D-431B-BA01-F373F653567B}" name="%" dataDxfId="170" dataCellStyle="Гиперссылка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D81243-E23A-46EA-86AC-34A8223DD0F5}" name="Таблица1452" displayName="Таблица1452" ref="E6:G31" totalsRowShown="0" headerRowDxfId="169" dataDxfId="167" headerRowBorderDxfId="168" tableBorderDxfId="166" totalsRowBorderDxfId="165">
  <tableColumns count="3">
    <tableColumn id="2" xr3:uid="{1DD5458D-ECF3-41C5-846A-9AB01A8C88CB}" name="2020" dataDxfId="164"/>
    <tableColumn id="3" xr3:uid="{8EDBB546-C0E7-4625-9F5E-2C9D38A110A2}" name="2021" dataDxfId="163" dataCellStyle="Звичайний 2"/>
    <tableColumn id="1" xr3:uid="{AE829BE9-79F3-4C3F-AEA3-A1C4E1FF5652}" name="%" dataDxfId="162" dataCellStyle="Гиперссылка">
      <calculatedColumnFormula>Таблица1452[[#This Row],[2021]]*100/Таблица1452[[#This Row],[2020]]-100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 TargetMode="External"/><Relationship Id="rId21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1%25'" TargetMode="External"/><Relationship Id="rId4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 TargetMode="External"/><Relationship Id="rId47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 TargetMode="External"/><Relationship Id="rId63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 TargetMode="External"/><Relationship Id="rId6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6%25')" TargetMode="External"/><Relationship Id="rId8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5%25')" TargetMode="External"/><Relationship Id="rId89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1%25'" TargetMode="External"/><Relationship Id="rId1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4%25')" TargetMode="External"/><Relationship Id="rId11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 TargetMode="External"/><Relationship Id="rId3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6%25')" TargetMode="External"/><Relationship Id="rId37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0%25'" TargetMode="External"/><Relationship Id="rId53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8%25'" TargetMode="External"/><Relationship Id="rId5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 TargetMode="External"/><Relationship Id="rId7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 TargetMode="External"/><Relationship Id="rId79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 TargetMode="External"/><Relationship Id="rId10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%25')" TargetMode="External"/><Relationship Id="rId5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7%25'" TargetMode="External"/><Relationship Id="rId9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 TargetMode="External"/><Relationship Id="rId95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 TargetMode="External"/><Relationship Id="rId2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 TargetMode="External"/><Relationship Id="rId27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 TargetMode="External"/><Relationship Id="rId43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 TargetMode="External"/><Relationship Id="rId4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9%25')" TargetMode="External"/><Relationship Id="rId6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3%25')" TargetMode="External"/><Relationship Id="rId69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9%25'" TargetMode="External"/><Relationship Id="rId8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3%25')" TargetMode="External"/><Relationship Id="rId85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8%25'" TargetMode="External"/><Relationship Id="rId1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2%25')" TargetMode="External"/><Relationship Id="rId17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8%25'" TargetMode="External"/><Relationship Id="rId25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3%25'" TargetMode="External"/><Relationship Id="rId33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2%25'" TargetMode="External"/><Relationship Id="rId3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 TargetMode="External"/><Relationship Id="rId4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 TargetMode="External"/><Relationship Id="rId59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 TargetMode="External"/><Relationship Id="rId67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 TargetMode="External"/><Relationship Id="rId103" Type="http://schemas.openxmlformats.org/officeDocument/2006/relationships/printerSettings" Target="../printerSettings/printerSettings8.bin"/><Relationship Id="rId2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8%25')" TargetMode="External"/><Relationship Id="rId41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5%25'" TargetMode="External"/><Relationship Id="rId5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 TargetMode="External"/><Relationship Id="rId6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 TargetMode="External"/><Relationship Id="rId7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 TargetMode="External"/><Relationship Id="rId75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 TargetMode="External"/><Relationship Id="rId83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 TargetMode="External"/><Relationship Id="rId8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8%25')" TargetMode="External"/><Relationship Id="rId91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 TargetMode="External"/><Relationship Id="rId9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4%25')" TargetMode="External"/><Relationship Id="rId1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5%25'" TargetMode="External"/><Relationship Id="rId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 TargetMode="External"/><Relationship Id="rId15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 TargetMode="External"/><Relationship Id="rId23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 TargetMode="External"/><Relationship Id="rId2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3%25')" TargetMode="External"/><Relationship Id="rId3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2%25')" TargetMode="External"/><Relationship Id="rId49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6%25'" TargetMode="External"/><Relationship Id="rId57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1%25'" TargetMode="External"/><Relationship Id="rId1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 TargetMode="External"/><Relationship Id="rId31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 TargetMode="External"/><Relationship Id="rId4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5%25')" TargetMode="External"/><Relationship Id="rId5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6%25')" TargetMode="External"/><Relationship Id="rId6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1%25')" TargetMode="External"/><Relationship Id="rId65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6%25'" TargetMode="External"/><Relationship Id="rId73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1%25'" TargetMode="External"/><Relationship Id="rId7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 TargetMode="External"/><Relationship Id="rId81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5%25'" TargetMode="External"/><Relationship Id="rId8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 TargetMode="External"/><Relationship Id="rId9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 TargetMode="External"/><Relationship Id="rId99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 TargetMode="External"/><Relationship Id="rId101" Type="http://schemas.openxmlformats.org/officeDocument/2006/relationships/hyperlink" Target="../../../../../../../../armor/pub/qform/d.php?dbname=EDTP&amp;sql=udln%20is%20null%20and%20dt%20between%20to_date('01.01.2021%2000:00:00','DD.MM.YYYY%20HH24:MI:SS')%20and%20to_date('30.06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%25'" TargetMode="External"/><Relationship Id="rId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5%25')" TargetMode="External"/><Relationship Id="rId9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2%25'" TargetMode="External"/><Relationship Id="rId13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4%25'" TargetMode="External"/><Relationship Id="rId1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 TargetMode="External"/><Relationship Id="rId39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 TargetMode="External"/><Relationship Id="rId3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 TargetMode="External"/><Relationship Id="rId5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 TargetMode="External"/><Relationship Id="rId55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 TargetMode="External"/><Relationship Id="rId7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1%25')" TargetMode="External"/><Relationship Id="rId97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7%25'" TargetMode="External"/><Relationship Id="rId7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 TargetMode="External"/><Relationship Id="rId71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 TargetMode="External"/><Relationship Id="rId9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1%25')" TargetMode="External"/><Relationship Id="rId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 TargetMode="External"/><Relationship Id="rId29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6%25'" TargetMode="External"/><Relationship Id="rId2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1%25')" TargetMode="External"/><Relationship Id="rId4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0%25')" TargetMode="External"/><Relationship Id="rId45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9%25'" TargetMode="External"/><Relationship Id="rId6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 TargetMode="External"/><Relationship Id="rId87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 TargetMode="External"/><Relationship Id="rId61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3%25'" TargetMode="External"/><Relationship Id="rId8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 TargetMode="External"/><Relationship Id="rId19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 TargetMode="External"/><Relationship Id="rId1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 TargetMode="External"/><Relationship Id="rId3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 TargetMode="External"/><Relationship Id="rId35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 TargetMode="External"/><Relationship Id="rId5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8%25')" TargetMode="External"/><Relationship Id="rId77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3%25'" TargetMode="External"/><Relationship Id="rId10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7%25')" TargetMode="External"/><Relationship Id="rId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7%25')" TargetMode="External"/><Relationship Id="rId51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 TargetMode="External"/><Relationship Id="rId7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9%25')" TargetMode="External"/><Relationship Id="rId93" Type="http://schemas.openxmlformats.org/officeDocument/2006/relationships/hyperlink" Target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4%25'" TargetMode="External"/><Relationship Id="rId9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 TargetMode="External"/><Relationship Id="rId3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dd%20like%20'1')" TargetMode="External"/><Relationship Id="rId13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dd%20like%20'6')" TargetMode="External"/><Relationship Id="rId18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injur%20not%20like%20'0%25'%20and%20d.id%20=%20dtp_link)%20and%20dtdd%20like%20'4')" TargetMode="External"/><Relationship Id="rId26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injur%20not%20like%20'0%25'%20and%20d.id%20=%20dtp_link)%20and%20dtdd%20like%20'5')" TargetMode="External"/><Relationship Id="rId3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d.id%20=%20dtp_link)%20and%20dtdd%20like%20'5')" TargetMode="External"/><Relationship Id="rId21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injur%20not%20like%20'0%25'%20and%20d.id%20=%20dtp_link)%20and%20dtdd%20like%20'7')" TargetMode="External"/><Relationship Id="rId7" Type="http://schemas.openxmlformats.org/officeDocument/2006/relationships/hyperlink" Target="..\..\..\..\..\..\..\armor\pub\qform\d.php?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d.id%20=%20dtp_link)%20and%20dtdd%20like%20'1')" TargetMode="External"/><Relationship Id="rId12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dd%20like%20'5')" TargetMode="External"/><Relationship Id="rId17" Type="http://schemas.openxmlformats.org/officeDocument/2006/relationships/hyperlink" Target="..\..\..\..\..\..\..\armor\pub\qform\d.php?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dd%20like%20'3')" TargetMode="External"/><Relationship Id="rId25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injur%20not%20like%20'0%25'%20and%20d.id%20=%20dtp_link)%20and%20dtdd%20like%20'4')" TargetMode="External"/><Relationship Id="rId2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d.id%20=%20dtp_link)%20and%20dtdd%20like%20'6')" TargetMode="External"/><Relationship Id="rId16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injur%20not%20like%20'0%25'%20and%20d.id%20=%20dtp_link)%20and%20dtdd%20like%20'2')" TargetMode="External"/><Relationship Id="rId20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injur%20not%20like%20'0%25'%20and%20d.id%20=%20dtp_link)%20and%20dtdd%20like%20'6')" TargetMode="External"/><Relationship Id="rId29" Type="http://schemas.openxmlformats.org/officeDocument/2006/relationships/printerSettings" Target="../printerSettings/printerSettings5.bin"/><Relationship Id="rId1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d.id%20=%20dtp_link)%20and%20dtdd%20like%20'7')" TargetMode="External"/><Relationship Id="rId6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d.id%20=%20dtp_link)%20and%20dtdd%20like%20'2')" TargetMode="External"/><Relationship Id="rId11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dd%20like%20'4')" TargetMode="External"/><Relationship Id="rId24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injur%20not%20like%20'0%25'%20and%20d.id%20=%20dtp_link)%20and%20dtdd%20like%20'3')" TargetMode="External"/><Relationship Id="rId5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d.id%20=%20dtp_link)%20and%20dtdd%20like%20'3')" TargetMode="External"/><Relationship Id="rId15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injur%20not%20like%20'0%25'%20and%20d.id%20=%20dtp_link)%20and%20dtdd%20like%20'1')" TargetMode="External"/><Relationship Id="rId23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injur%20not%20like%20'0%25'%20and%20d.id%20=%20dtp_link)%20and%20dtdd%20like%20'2')" TargetMode="External"/><Relationship Id="rId28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injur%20not%20like%20'0%25'%20and%20d.id%20=%20dtp_link)%20and%20dtdd%20like%20'7')" TargetMode="External"/><Relationship Id="rId10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dd%20like%20'3')" TargetMode="External"/><Relationship Id="rId19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injur%20not%20like%20'0%25'%20and%20d.id%20=%20dtp_link)%20and%20dtdd%20like%20'5')" TargetMode="External"/><Relationship Id="rId4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%0d%0aand%20exists(select%200%20from%20dtp.i_dtp_pers%20where%20udln%20is%20null%20and%20d.id%20=%20dtp_link)%20and%20dtdd%20like%20'4')" TargetMode="External"/><Relationship Id="rId9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dd%20like%20'2')" TargetMode="External"/><Relationship Id="rId14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dd%20like%20'7')" TargetMode="External"/><Relationship Id="rId22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injur%20not%20like%20'0%25'%20and%20d.id%20=%20dtp_link)%20and%20dtdd%20like%20'1')" TargetMode="External"/><Relationship Id="rId27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injur%20not%20like%20'0%25'%20and%20d.id%20=%20dtp_link)%20and%20dtdd%20like%20'6')" TargetMode="External"/><Relationship Id="rId30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12%25')" TargetMode="External"/><Relationship Id="rId18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17%25')" TargetMode="External"/><Relationship Id="rId26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01%25')" TargetMode="External"/><Relationship Id="rId39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14%25')" TargetMode="External"/><Relationship Id="rId21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20%25')" TargetMode="External"/><Relationship Id="rId34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09%25')" TargetMode="External"/><Relationship Id="rId42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17%25')" TargetMode="External"/><Relationship Id="rId47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22%25')" TargetMode="External"/><Relationship Id="rId50" Type="http://schemas.openxmlformats.org/officeDocument/2006/relationships/table" Target="../tables/table2.xml"/><Relationship Id="rId7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06%25')" TargetMode="External"/><Relationship Id="rId2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01%25')" TargetMode="External"/><Relationship Id="rId16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15%25')" TargetMode="External"/><Relationship Id="rId29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04%25')" TargetMode="External"/><Relationship Id="rId11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10%25')" TargetMode="External"/><Relationship Id="rId24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23%25')" TargetMode="External"/><Relationship Id="rId32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07%25')" TargetMode="External"/><Relationship Id="rId37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12%25')" TargetMode="External"/><Relationship Id="rId40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15%25')" TargetMode="External"/><Relationship Id="rId45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20%25')" TargetMode="External"/><Relationship Id="rId5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04%25')" TargetMode="External"/><Relationship Id="rId15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14%25')" TargetMode="External"/><Relationship Id="rId23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22%25')" TargetMode="External"/><Relationship Id="rId28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03%25')" TargetMode="External"/><Relationship Id="rId36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11%25')" TargetMode="External"/><Relationship Id="rId49" Type="http://schemas.openxmlformats.org/officeDocument/2006/relationships/printerSettings" Target="../printerSettings/printerSettings6.bin"/><Relationship Id="rId10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09%25')" TargetMode="External"/><Relationship Id="rId19" Type="http://schemas.openxmlformats.org/officeDocument/2006/relationships/hyperlink" Target="..\..\..\..\..\..\..\armor\pub\qform\d.php?dbname=EDTP&amp;sql=ID%20IN(select%20ID%20from%20dtp.i_dtp%20d%20where%20udln%20is%20null%20and%20dt%20between%20to_date('01.01.2021%2000:00:00','DD.MM.YYYY%20HH24:MI:SS')%20and%20to_date('30.06.2021%2023:59:59','DD.MM.YYYY%20HH24:MI:SS')and%20exists(select%200%20from%20dtp.i_dtp_pers%20where%20udln%20is%20null%20and%20d.id%20=%20dtp_link)%20and%20dth%20like%20'18%25')" TargetMode="External"/><Relationship Id="rId31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06%25')" TargetMode="External"/><Relationship Id="rId44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19%25')" TargetMode="External"/><Relationship Id="rId4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03%25')" TargetMode="External"/><Relationship Id="rId9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08%25')" TargetMode="External"/><Relationship Id="rId14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13%25')" TargetMode="External"/><Relationship Id="rId22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21%25')" TargetMode="External"/><Relationship Id="rId27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02%25')" TargetMode="External"/><Relationship Id="rId30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05%25')" TargetMode="External"/><Relationship Id="rId35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10%25')" TargetMode="External"/><Relationship Id="rId43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18%25')" TargetMode="External"/><Relationship Id="rId48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23%25')" TargetMode="External"/><Relationship Id="rId8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07%25')" TargetMode="External"/><Relationship Id="rId3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02%25')" TargetMode="External"/><Relationship Id="rId12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11%25')" TargetMode="External"/><Relationship Id="rId17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16%25')" TargetMode="External"/><Relationship Id="rId25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00%25')" TargetMode="External"/><Relationship Id="rId33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08%25')" TargetMode="External"/><Relationship Id="rId38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13%25')" TargetMode="External"/><Relationship Id="rId46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21%25')" TargetMode="External"/><Relationship Id="rId20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19%25')" TargetMode="External"/><Relationship Id="rId41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0.06.2020%2023:59:59','DD.MM.YYYY%20HH24:MI:SS')and%20exists(select%200%20from%20dtp.i_dtp_pers%20where%20udln%20is%20null%20and%20injur%20not%20like%20'0%25'%20and%20d.id%20=%20dtp_link)%20and%20dth%20like%20'16%25')" TargetMode="External"/><Relationship Id="rId1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00%25')" TargetMode="External"/><Relationship Id="rId6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0.06.2021%2023:59:59','DD.MM.YYYY%20HH24:MI:SS')%0d%0aand%20exists(select%200%20from%20dtp.i_dtp_pers%20where%20udln%20is%20null%20and%20d.id%20=%20dtp_link)%20and%20dth%20like%20'05%25'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14A6-8BD6-40AE-826D-74C5ABF5C5C5}">
  <dimension ref="A1:B18"/>
  <sheetViews>
    <sheetView workbookViewId="0">
      <selection activeCell="F14" sqref="F14"/>
    </sheetView>
  </sheetViews>
  <sheetFormatPr defaultRowHeight="15" x14ac:dyDescent="0.25"/>
  <cols>
    <col min="1" max="1" width="117.5703125" customWidth="1"/>
  </cols>
  <sheetData>
    <row r="1" spans="1:2" ht="15.75" customHeight="1" x14ac:dyDescent="0.25">
      <c r="A1" s="214" t="s">
        <v>212</v>
      </c>
      <c r="B1" s="214"/>
    </row>
    <row r="2" spans="1:2" ht="15.75" x14ac:dyDescent="0.25">
      <c r="A2" s="214" t="s">
        <v>213</v>
      </c>
      <c r="B2" s="214"/>
    </row>
    <row r="3" spans="1:2" x14ac:dyDescent="0.25">
      <c r="A3" s="22"/>
      <c r="B3" s="22" t="s">
        <v>214</v>
      </c>
    </row>
    <row r="4" spans="1:2" ht="30" customHeight="1" x14ac:dyDescent="0.25">
      <c r="A4" s="23" t="s">
        <v>215</v>
      </c>
      <c r="B4" s="24">
        <v>2</v>
      </c>
    </row>
    <row r="5" spans="1:2" ht="30" customHeight="1" x14ac:dyDescent="0.25">
      <c r="A5" s="23" t="s">
        <v>219</v>
      </c>
      <c r="B5" s="24">
        <v>3</v>
      </c>
    </row>
    <row r="6" spans="1:2" ht="30" customHeight="1" x14ac:dyDescent="0.25">
      <c r="A6" s="23" t="s">
        <v>218</v>
      </c>
      <c r="B6" s="24">
        <v>4</v>
      </c>
    </row>
    <row r="7" spans="1:2" ht="30" customHeight="1" x14ac:dyDescent="0.25">
      <c r="A7" s="23" t="s">
        <v>220</v>
      </c>
      <c r="B7" s="24">
        <v>5</v>
      </c>
    </row>
    <row r="8" spans="1:2" ht="30" customHeight="1" x14ac:dyDescent="0.25">
      <c r="A8" s="23" t="s">
        <v>221</v>
      </c>
      <c r="B8" s="24">
        <v>6</v>
      </c>
    </row>
    <row r="9" spans="1:2" ht="30" customHeight="1" x14ac:dyDescent="0.25">
      <c r="A9" s="23" t="s">
        <v>222</v>
      </c>
      <c r="B9" s="24">
        <v>7</v>
      </c>
    </row>
    <row r="10" spans="1:2" ht="30" customHeight="1" x14ac:dyDescent="0.25">
      <c r="A10" s="23" t="s">
        <v>322</v>
      </c>
      <c r="B10" s="24">
        <v>8</v>
      </c>
    </row>
    <row r="11" spans="1:2" ht="30" customHeight="1" x14ac:dyDescent="0.25">
      <c r="A11" s="23" t="s">
        <v>324</v>
      </c>
      <c r="B11" s="24">
        <v>9</v>
      </c>
    </row>
    <row r="12" spans="1:2" ht="30" customHeight="1" x14ac:dyDescent="0.25">
      <c r="A12" s="23" t="s">
        <v>323</v>
      </c>
      <c r="B12" s="24">
        <v>10</v>
      </c>
    </row>
    <row r="13" spans="1:2" ht="30" customHeight="1" x14ac:dyDescent="0.25">
      <c r="A13" s="23" t="s">
        <v>325</v>
      </c>
      <c r="B13" s="24">
        <v>11</v>
      </c>
    </row>
    <row r="14" spans="1:2" ht="30" customHeight="1" x14ac:dyDescent="0.25">
      <c r="A14" s="23" t="s">
        <v>326</v>
      </c>
      <c r="B14" s="24">
        <v>12</v>
      </c>
    </row>
    <row r="15" spans="1:2" ht="30" customHeight="1" x14ac:dyDescent="0.25">
      <c r="A15" s="23" t="s">
        <v>327</v>
      </c>
      <c r="B15" s="24">
        <v>13</v>
      </c>
    </row>
    <row r="16" spans="1:2" ht="30" customHeight="1" x14ac:dyDescent="0.25">
      <c r="A16" s="23" t="s">
        <v>328</v>
      </c>
      <c r="B16" s="24">
        <v>14</v>
      </c>
    </row>
    <row r="17" spans="1:2" ht="30" customHeight="1" x14ac:dyDescent="0.25">
      <c r="A17" s="23" t="s">
        <v>329</v>
      </c>
      <c r="B17" s="24">
        <v>15</v>
      </c>
    </row>
    <row r="18" spans="1:2" ht="30" customHeight="1" x14ac:dyDescent="0.25">
      <c r="A18" s="23" t="s">
        <v>330</v>
      </c>
      <c r="B18" s="24">
        <v>16</v>
      </c>
    </row>
  </sheetData>
  <mergeCells count="2">
    <mergeCell ref="A1:B1"/>
    <mergeCell ref="A2:B2"/>
  </mergeCells>
  <hyperlinks>
    <hyperlink ref="A4" location="'1.'!A1" display="'1.'!A1" xr:uid="{0AE1E5FB-AB58-450F-A150-23333E3BDC1E}"/>
    <hyperlink ref="A5" location="'2.'!A1" display="'2.'!A1" xr:uid="{14BF43A9-D671-4633-8CA7-86E8484F2DBD}"/>
    <hyperlink ref="A6" location="'4.'!A1" display="'4.'!A1" xr:uid="{2F952EE1-A3F9-4E48-BB85-B87669DBA2A3}"/>
    <hyperlink ref="A12" location="'7.'!A1" display="'7.'!A1" xr:uid="{D805A0FE-26DB-4796-AE1B-C1A52367A957}"/>
    <hyperlink ref="A17" location="'9.'!A1" display="'9.'!A1" xr:uid="{B51DB9A0-BC15-4A0B-B7D1-927C01614C53}"/>
    <hyperlink ref="A16" location="'11.'!A1" display="'11.'!A1" xr:uid="{02BB682A-6384-43AA-855C-019F5486AC99}"/>
    <hyperlink ref="A10" location="'12.'!A1" display="'12.'!A1" xr:uid="{8FAFE3E7-3C26-45D3-B45D-D30A23950792}"/>
    <hyperlink ref="A11" location="'13.'!A1" display="'13.'!A1" xr:uid="{194EA375-9C9D-4869-B17A-BB336DFEDABC}"/>
    <hyperlink ref="A14" location="'20.'!A1" display="'20.'!A1" xr:uid="{938E41C1-424F-4EED-B814-93A1BE32CAE8}"/>
    <hyperlink ref="A15" location="'20.1'!A1" display="'20.1'!A1" xr:uid="{16EC44C6-AEE5-4E5C-86E8-88A3A496823C}"/>
    <hyperlink ref="A13" location="'7.'!A1" display="'7.'!A1" xr:uid="{A5477B55-FD74-410A-A7CB-F84D65BCDE05}"/>
    <hyperlink ref="A7" location="'4.'!A1" display="'4.'!A1" xr:uid="{E3A9B2F1-2C45-40E4-87B6-8CCCDF514F52}"/>
    <hyperlink ref="A8" location="'1.'!A1" display="'1.'!A1" xr:uid="{4721EF08-1A87-487F-A45E-2984DCE638D6}"/>
    <hyperlink ref="A9" location="'1.'!A1" display="'1.'!A1" xr:uid="{B28F033E-951E-435F-ACC8-4833F9BCB9EB}"/>
    <hyperlink ref="A18" location="'10.'!A1" display="'10.'!A1" xr:uid="{4E6956C9-224E-4092-926D-6FBF85D577DB}"/>
  </hyperlink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2C62-9DBA-4E12-B866-EA65B33DB354}">
  <dimension ref="A1:L34"/>
  <sheetViews>
    <sheetView workbookViewId="0">
      <selection activeCell="R31" sqref="R31"/>
    </sheetView>
  </sheetViews>
  <sheetFormatPr defaultRowHeight="15" x14ac:dyDescent="0.25"/>
  <cols>
    <col min="1" max="1" width="28.140625" customWidth="1"/>
    <col min="2" max="10" width="10.7109375" customWidth="1"/>
  </cols>
  <sheetData>
    <row r="1" spans="1:10" s="27" customFormat="1" ht="18" x14ac:dyDescent="0.25">
      <c r="A1" s="215" t="s">
        <v>248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s="27" customFormat="1" ht="18" x14ac:dyDescent="0.25">
      <c r="A2" s="215" t="s">
        <v>333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58" t="s">
        <v>0</v>
      </c>
      <c r="B4" s="261" t="s">
        <v>246</v>
      </c>
      <c r="C4" s="261"/>
      <c r="D4" s="261"/>
      <c r="E4" s="261"/>
      <c r="F4" s="261"/>
      <c r="G4" s="261"/>
      <c r="H4" s="261"/>
      <c r="I4" s="261"/>
      <c r="J4" s="262"/>
    </row>
    <row r="5" spans="1:10" ht="15.75" x14ac:dyDescent="0.25">
      <c r="A5" s="259"/>
      <c r="B5" s="263" t="s">
        <v>2</v>
      </c>
      <c r="C5" s="263"/>
      <c r="D5" s="263"/>
      <c r="E5" s="263" t="s">
        <v>3</v>
      </c>
      <c r="F5" s="263"/>
      <c r="G5" s="263"/>
      <c r="H5" s="263" t="s">
        <v>4</v>
      </c>
      <c r="I5" s="263"/>
      <c r="J5" s="264"/>
    </row>
    <row r="6" spans="1:10" ht="15.75" x14ac:dyDescent="0.25">
      <c r="A6" s="260"/>
      <c r="B6" s="164">
        <v>2020</v>
      </c>
      <c r="C6" s="164">
        <v>2021</v>
      </c>
      <c r="D6" s="164" t="s">
        <v>5</v>
      </c>
      <c r="E6" s="164">
        <v>2020</v>
      </c>
      <c r="F6" s="164">
        <v>2021</v>
      </c>
      <c r="G6" s="164" t="s">
        <v>5</v>
      </c>
      <c r="H6" s="164">
        <v>2020</v>
      </c>
      <c r="I6" s="164">
        <v>2021</v>
      </c>
      <c r="J6" s="196" t="s">
        <v>5</v>
      </c>
    </row>
    <row r="7" spans="1:10" ht="15.75" x14ac:dyDescent="0.25">
      <c r="A7" s="198" t="s">
        <v>6</v>
      </c>
      <c r="B7" s="200"/>
      <c r="C7" s="200"/>
      <c r="D7" s="200"/>
      <c r="E7" s="200"/>
      <c r="F7" s="200"/>
      <c r="G7" s="200"/>
      <c r="H7" s="200"/>
      <c r="I7" s="200"/>
      <c r="J7" s="200"/>
    </row>
    <row r="8" spans="1:10" ht="15.75" x14ac:dyDescent="0.25">
      <c r="A8" s="198" t="s">
        <v>7</v>
      </c>
      <c r="B8" s="202">
        <v>77</v>
      </c>
      <c r="C8" s="201">
        <v>78</v>
      </c>
      <c r="D8" s="201">
        <v>1.3</v>
      </c>
      <c r="E8" s="202">
        <v>18</v>
      </c>
      <c r="F8" s="202">
        <v>13</v>
      </c>
      <c r="G8" s="201">
        <v>-27.8</v>
      </c>
      <c r="H8" s="202">
        <v>72</v>
      </c>
      <c r="I8" s="201">
        <v>68</v>
      </c>
      <c r="J8" s="201">
        <v>-5.6</v>
      </c>
    </row>
    <row r="9" spans="1:10" ht="15.75" x14ac:dyDescent="0.25">
      <c r="A9" s="198" t="s">
        <v>8</v>
      </c>
      <c r="B9" s="202">
        <v>97</v>
      </c>
      <c r="C9" s="201">
        <v>66</v>
      </c>
      <c r="D9" s="201">
        <v>-32</v>
      </c>
      <c r="E9" s="202">
        <v>13</v>
      </c>
      <c r="F9" s="202">
        <v>10</v>
      </c>
      <c r="G9" s="201">
        <v>-23.1</v>
      </c>
      <c r="H9" s="202">
        <v>90</v>
      </c>
      <c r="I9" s="201">
        <v>61</v>
      </c>
      <c r="J9" s="201">
        <v>-32.200000000000003</v>
      </c>
    </row>
    <row r="10" spans="1:10" ht="15.75" x14ac:dyDescent="0.25">
      <c r="A10" s="198" t="s">
        <v>9</v>
      </c>
      <c r="B10" s="202">
        <v>295</v>
      </c>
      <c r="C10" s="201">
        <v>271</v>
      </c>
      <c r="D10" s="201">
        <v>-8.1</v>
      </c>
      <c r="E10" s="202">
        <v>49</v>
      </c>
      <c r="F10" s="202">
        <v>51</v>
      </c>
      <c r="G10" s="201">
        <v>4.0999999999999996</v>
      </c>
      <c r="H10" s="202">
        <v>280</v>
      </c>
      <c r="I10" s="201">
        <v>246</v>
      </c>
      <c r="J10" s="201">
        <v>-12.1</v>
      </c>
    </row>
    <row r="11" spans="1:10" ht="15.75" x14ac:dyDescent="0.25">
      <c r="A11" s="198" t="s">
        <v>10</v>
      </c>
      <c r="B11" s="202">
        <v>147</v>
      </c>
      <c r="C11" s="201">
        <v>180</v>
      </c>
      <c r="D11" s="201">
        <v>22.4</v>
      </c>
      <c r="E11" s="202">
        <v>21</v>
      </c>
      <c r="F11" s="202">
        <v>28</v>
      </c>
      <c r="G11" s="201">
        <v>33.299999999999997</v>
      </c>
      <c r="H11" s="202">
        <v>126</v>
      </c>
      <c r="I11" s="201">
        <v>163</v>
      </c>
      <c r="J11" s="201">
        <v>29.4</v>
      </c>
    </row>
    <row r="12" spans="1:10" ht="15.75" x14ac:dyDescent="0.25">
      <c r="A12" s="198" t="s">
        <v>11</v>
      </c>
      <c r="B12" s="202">
        <v>112</v>
      </c>
      <c r="C12" s="201">
        <v>90</v>
      </c>
      <c r="D12" s="201">
        <v>-19.600000000000001</v>
      </c>
      <c r="E12" s="202">
        <v>20</v>
      </c>
      <c r="F12" s="202">
        <v>20</v>
      </c>
      <c r="G12" s="201">
        <v>0</v>
      </c>
      <c r="H12" s="202">
        <v>97</v>
      </c>
      <c r="I12" s="201">
        <v>81</v>
      </c>
      <c r="J12" s="201">
        <v>-16.5</v>
      </c>
    </row>
    <row r="13" spans="1:10" ht="15.75" x14ac:dyDescent="0.25">
      <c r="A13" s="198" t="s">
        <v>12</v>
      </c>
      <c r="B13" s="202">
        <v>63</v>
      </c>
      <c r="C13" s="201">
        <v>53</v>
      </c>
      <c r="D13" s="201">
        <v>-15.9</v>
      </c>
      <c r="E13" s="202">
        <v>18</v>
      </c>
      <c r="F13" s="202">
        <v>9</v>
      </c>
      <c r="G13" s="201">
        <v>-50</v>
      </c>
      <c r="H13" s="202">
        <v>49</v>
      </c>
      <c r="I13" s="201">
        <v>47</v>
      </c>
      <c r="J13" s="201">
        <v>-4.0999999999999996</v>
      </c>
    </row>
    <row r="14" spans="1:10" ht="15.75" x14ac:dyDescent="0.25">
      <c r="A14" s="198" t="s">
        <v>13</v>
      </c>
      <c r="B14" s="202">
        <v>190</v>
      </c>
      <c r="C14" s="201">
        <v>171</v>
      </c>
      <c r="D14" s="201">
        <v>-10</v>
      </c>
      <c r="E14" s="202">
        <v>31</v>
      </c>
      <c r="F14" s="202">
        <v>23</v>
      </c>
      <c r="G14" s="201">
        <v>-25.8</v>
      </c>
      <c r="H14" s="202">
        <v>159</v>
      </c>
      <c r="I14" s="201">
        <v>162</v>
      </c>
      <c r="J14" s="201">
        <v>1.9</v>
      </c>
    </row>
    <row r="15" spans="1:10" ht="15.75" x14ac:dyDescent="0.25">
      <c r="A15" s="198" t="s">
        <v>14</v>
      </c>
      <c r="B15" s="202">
        <v>103</v>
      </c>
      <c r="C15" s="201">
        <v>107</v>
      </c>
      <c r="D15" s="201">
        <v>3.9</v>
      </c>
      <c r="E15" s="202">
        <v>20</v>
      </c>
      <c r="F15" s="202">
        <v>22</v>
      </c>
      <c r="G15" s="201">
        <v>10</v>
      </c>
      <c r="H15" s="202">
        <v>88</v>
      </c>
      <c r="I15" s="201">
        <v>93</v>
      </c>
      <c r="J15" s="201">
        <v>5.7</v>
      </c>
    </row>
    <row r="16" spans="1:10" ht="15.75" x14ac:dyDescent="0.25">
      <c r="A16" s="198" t="s">
        <v>15</v>
      </c>
      <c r="B16" s="202">
        <v>247</v>
      </c>
      <c r="C16" s="201">
        <v>177</v>
      </c>
      <c r="D16" s="201">
        <v>-28.3</v>
      </c>
      <c r="E16" s="202">
        <v>42</v>
      </c>
      <c r="F16" s="202">
        <v>23</v>
      </c>
      <c r="G16" s="201">
        <v>-45.2</v>
      </c>
      <c r="H16" s="202">
        <v>211</v>
      </c>
      <c r="I16" s="201">
        <v>166</v>
      </c>
      <c r="J16" s="201">
        <v>-21.3</v>
      </c>
    </row>
    <row r="17" spans="1:12" ht="15.75" x14ac:dyDescent="0.25">
      <c r="A17" s="198" t="s">
        <v>16</v>
      </c>
      <c r="B17" s="202">
        <v>321</v>
      </c>
      <c r="C17" s="201">
        <v>321</v>
      </c>
      <c r="D17" s="201">
        <v>0</v>
      </c>
      <c r="E17" s="202">
        <v>27</v>
      </c>
      <c r="F17" s="202">
        <v>25</v>
      </c>
      <c r="G17" s="201">
        <v>-7.4</v>
      </c>
      <c r="H17" s="202">
        <v>319</v>
      </c>
      <c r="I17" s="201">
        <v>314</v>
      </c>
      <c r="J17" s="201">
        <v>-1.6</v>
      </c>
    </row>
    <row r="18" spans="1:12" ht="15.75" x14ac:dyDescent="0.25">
      <c r="A18" s="198" t="s">
        <v>17</v>
      </c>
      <c r="B18" s="202">
        <v>58</v>
      </c>
      <c r="C18" s="201">
        <v>64</v>
      </c>
      <c r="D18" s="201">
        <v>10.3</v>
      </c>
      <c r="E18" s="202">
        <v>4</v>
      </c>
      <c r="F18" s="202">
        <v>7</v>
      </c>
      <c r="G18" s="201">
        <v>75</v>
      </c>
      <c r="H18" s="202">
        <v>56</v>
      </c>
      <c r="I18" s="201">
        <v>58</v>
      </c>
      <c r="J18" s="201">
        <v>3.6</v>
      </c>
    </row>
    <row r="19" spans="1:12" ht="15.75" x14ac:dyDescent="0.25">
      <c r="A19" s="198" t="s">
        <v>18</v>
      </c>
      <c r="B19" s="202">
        <v>23</v>
      </c>
      <c r="C19" s="201">
        <v>32</v>
      </c>
      <c r="D19" s="201">
        <v>39.1</v>
      </c>
      <c r="E19" s="202">
        <v>3</v>
      </c>
      <c r="F19" s="202">
        <v>6</v>
      </c>
      <c r="G19" s="201">
        <v>100</v>
      </c>
      <c r="H19" s="202">
        <v>20</v>
      </c>
      <c r="I19" s="201">
        <v>32</v>
      </c>
      <c r="J19" s="201">
        <v>60</v>
      </c>
    </row>
    <row r="20" spans="1:12" ht="15.75" x14ac:dyDescent="0.25">
      <c r="A20" s="198" t="s">
        <v>19</v>
      </c>
      <c r="B20" s="202">
        <v>225</v>
      </c>
      <c r="C20" s="201">
        <v>267</v>
      </c>
      <c r="D20" s="201">
        <v>18.7</v>
      </c>
      <c r="E20" s="202">
        <v>41</v>
      </c>
      <c r="F20" s="202">
        <v>36</v>
      </c>
      <c r="G20" s="201">
        <v>-12.2</v>
      </c>
      <c r="H20" s="202">
        <v>200</v>
      </c>
      <c r="I20" s="201">
        <v>252</v>
      </c>
      <c r="J20" s="201">
        <v>26</v>
      </c>
    </row>
    <row r="21" spans="1:12" ht="15.75" x14ac:dyDescent="0.25">
      <c r="A21" s="198" t="s">
        <v>20</v>
      </c>
      <c r="B21" s="202">
        <v>104</v>
      </c>
      <c r="C21" s="201">
        <v>131</v>
      </c>
      <c r="D21" s="201">
        <v>26</v>
      </c>
      <c r="E21" s="202">
        <v>12</v>
      </c>
      <c r="F21" s="202">
        <v>12</v>
      </c>
      <c r="G21" s="201">
        <v>0</v>
      </c>
      <c r="H21" s="202">
        <v>98</v>
      </c>
      <c r="I21" s="201">
        <v>125</v>
      </c>
      <c r="J21" s="201">
        <v>27.6</v>
      </c>
    </row>
    <row r="22" spans="1:12" ht="15.75" x14ac:dyDescent="0.25">
      <c r="A22" s="198" t="s">
        <v>21</v>
      </c>
      <c r="B22" s="202">
        <v>233</v>
      </c>
      <c r="C22" s="201">
        <v>270</v>
      </c>
      <c r="D22" s="201">
        <v>15.9</v>
      </c>
      <c r="E22" s="202">
        <v>24</v>
      </c>
      <c r="F22" s="202">
        <v>28</v>
      </c>
      <c r="G22" s="201">
        <v>16.7</v>
      </c>
      <c r="H22" s="202">
        <v>238</v>
      </c>
      <c r="I22" s="201">
        <v>254</v>
      </c>
      <c r="J22" s="201">
        <v>6.7</v>
      </c>
    </row>
    <row r="23" spans="1:12" ht="15.75" x14ac:dyDescent="0.25">
      <c r="A23" s="198" t="s">
        <v>22</v>
      </c>
      <c r="B23" s="202">
        <v>100</v>
      </c>
      <c r="C23" s="201">
        <v>107</v>
      </c>
      <c r="D23" s="201">
        <v>7</v>
      </c>
      <c r="E23" s="202">
        <v>15</v>
      </c>
      <c r="F23" s="202">
        <v>15</v>
      </c>
      <c r="G23" s="201">
        <v>0</v>
      </c>
      <c r="H23" s="202">
        <v>95</v>
      </c>
      <c r="I23" s="201">
        <v>96</v>
      </c>
      <c r="J23" s="201">
        <v>1.1000000000000001</v>
      </c>
    </row>
    <row r="24" spans="1:12" ht="15.75" x14ac:dyDescent="0.25">
      <c r="A24" s="198" t="s">
        <v>23</v>
      </c>
      <c r="B24" s="202">
        <v>88</v>
      </c>
      <c r="C24" s="201">
        <v>100</v>
      </c>
      <c r="D24" s="201">
        <v>13.6</v>
      </c>
      <c r="E24" s="202">
        <v>15</v>
      </c>
      <c r="F24" s="202">
        <v>18</v>
      </c>
      <c r="G24" s="201">
        <v>20</v>
      </c>
      <c r="H24" s="202">
        <v>78</v>
      </c>
      <c r="I24" s="201">
        <v>94</v>
      </c>
      <c r="J24" s="201">
        <v>20.5</v>
      </c>
    </row>
    <row r="25" spans="1:12" ht="15.75" x14ac:dyDescent="0.25">
      <c r="A25" s="198" t="s">
        <v>24</v>
      </c>
      <c r="B25" s="202">
        <v>60</v>
      </c>
      <c r="C25" s="201">
        <v>82</v>
      </c>
      <c r="D25" s="201">
        <v>36.700000000000003</v>
      </c>
      <c r="E25" s="202">
        <v>12</v>
      </c>
      <c r="F25" s="202">
        <v>3</v>
      </c>
      <c r="G25" s="201">
        <v>-75</v>
      </c>
      <c r="H25" s="202">
        <v>54</v>
      </c>
      <c r="I25" s="201">
        <v>89</v>
      </c>
      <c r="J25" s="201">
        <v>64.8</v>
      </c>
    </row>
    <row r="26" spans="1:12" ht="15.75" x14ac:dyDescent="0.25">
      <c r="A26" s="198" t="s">
        <v>25</v>
      </c>
      <c r="B26" s="202">
        <v>66</v>
      </c>
      <c r="C26" s="201">
        <v>83</v>
      </c>
      <c r="D26" s="201">
        <v>25.8</v>
      </c>
      <c r="E26" s="202">
        <v>6</v>
      </c>
      <c r="F26" s="202">
        <v>10</v>
      </c>
      <c r="G26" s="201">
        <v>66.7</v>
      </c>
      <c r="H26" s="202">
        <v>65</v>
      </c>
      <c r="I26" s="201">
        <v>74</v>
      </c>
      <c r="J26" s="201">
        <v>13.8</v>
      </c>
      <c r="L26" s="33"/>
    </row>
    <row r="27" spans="1:12" ht="15.75" x14ac:dyDescent="0.25">
      <c r="A27" s="198" t="s">
        <v>26</v>
      </c>
      <c r="B27" s="202">
        <v>242</v>
      </c>
      <c r="C27" s="201">
        <v>216</v>
      </c>
      <c r="D27" s="201">
        <v>-11.6</v>
      </c>
      <c r="E27" s="202">
        <v>35</v>
      </c>
      <c r="F27" s="202">
        <v>28</v>
      </c>
      <c r="G27" s="201">
        <v>-20</v>
      </c>
      <c r="H27" s="202">
        <v>233</v>
      </c>
      <c r="I27" s="201">
        <v>197</v>
      </c>
      <c r="J27" s="201">
        <v>-15.5</v>
      </c>
      <c r="L27" s="33"/>
    </row>
    <row r="28" spans="1:12" ht="15.75" x14ac:dyDescent="0.25">
      <c r="A28" s="198" t="s">
        <v>27</v>
      </c>
      <c r="B28" s="202">
        <v>76</v>
      </c>
      <c r="C28" s="201">
        <v>78</v>
      </c>
      <c r="D28" s="201">
        <v>2.6</v>
      </c>
      <c r="E28" s="202">
        <v>18</v>
      </c>
      <c r="F28" s="202">
        <v>16</v>
      </c>
      <c r="G28" s="201">
        <v>-11.1</v>
      </c>
      <c r="H28" s="202">
        <v>65</v>
      </c>
      <c r="I28" s="201">
        <v>63</v>
      </c>
      <c r="J28" s="201">
        <v>-3.1</v>
      </c>
    </row>
    <row r="29" spans="1:12" ht="15.75" x14ac:dyDescent="0.25">
      <c r="A29" s="198" t="s">
        <v>28</v>
      </c>
      <c r="B29" s="202">
        <v>82</v>
      </c>
      <c r="C29" s="201">
        <v>84</v>
      </c>
      <c r="D29" s="201">
        <v>2.4</v>
      </c>
      <c r="E29" s="202">
        <v>11</v>
      </c>
      <c r="F29" s="202">
        <v>7</v>
      </c>
      <c r="G29" s="201">
        <v>-36.4</v>
      </c>
      <c r="H29" s="202">
        <v>76</v>
      </c>
      <c r="I29" s="201">
        <v>81</v>
      </c>
      <c r="J29" s="201">
        <v>6.6</v>
      </c>
    </row>
    <row r="30" spans="1:12" ht="15.75" x14ac:dyDescent="0.25">
      <c r="A30" s="198" t="s">
        <v>29</v>
      </c>
      <c r="B30" s="202">
        <v>88</v>
      </c>
      <c r="C30" s="201">
        <v>66</v>
      </c>
      <c r="D30" s="201">
        <v>-25</v>
      </c>
      <c r="E30" s="202">
        <v>21</v>
      </c>
      <c r="F30" s="202">
        <v>9</v>
      </c>
      <c r="G30" s="201">
        <v>-57.1</v>
      </c>
      <c r="H30" s="202">
        <v>78</v>
      </c>
      <c r="I30" s="201">
        <v>61</v>
      </c>
      <c r="J30" s="201">
        <v>-21.8</v>
      </c>
    </row>
    <row r="31" spans="1:12" ht="15.75" x14ac:dyDescent="0.25">
      <c r="A31" s="198" t="s">
        <v>30</v>
      </c>
      <c r="B31" s="202">
        <v>70</v>
      </c>
      <c r="C31" s="201">
        <v>61</v>
      </c>
      <c r="D31" s="201">
        <v>-12.9</v>
      </c>
      <c r="E31" s="202">
        <v>17</v>
      </c>
      <c r="F31" s="202">
        <v>11</v>
      </c>
      <c r="G31" s="201">
        <v>-35.299999999999997</v>
      </c>
      <c r="H31" s="202">
        <v>53</v>
      </c>
      <c r="I31" s="201">
        <v>61</v>
      </c>
      <c r="J31" s="201">
        <v>15.1</v>
      </c>
    </row>
    <row r="32" spans="1:12" ht="15.75" x14ac:dyDescent="0.25">
      <c r="A32" s="198" t="s">
        <v>31</v>
      </c>
      <c r="B32" s="202">
        <v>46</v>
      </c>
      <c r="C32" s="201">
        <v>31</v>
      </c>
      <c r="D32" s="201">
        <v>-32.6</v>
      </c>
      <c r="E32" s="202">
        <v>7</v>
      </c>
      <c r="F32" s="202">
        <v>6</v>
      </c>
      <c r="G32" s="201">
        <v>-14.3</v>
      </c>
      <c r="H32" s="202">
        <v>42</v>
      </c>
      <c r="I32" s="201">
        <v>28</v>
      </c>
      <c r="J32" s="201">
        <v>-33.299999999999997</v>
      </c>
    </row>
    <row r="33" spans="1:10" ht="15.75" x14ac:dyDescent="0.25">
      <c r="A33" s="198" t="s">
        <v>32</v>
      </c>
      <c r="B33" s="203"/>
      <c r="C33" s="203"/>
      <c r="D33" s="203"/>
      <c r="E33" s="203"/>
      <c r="F33" s="203"/>
      <c r="G33" s="203"/>
      <c r="H33" s="203"/>
      <c r="I33" s="203"/>
      <c r="J33" s="203"/>
    </row>
    <row r="34" spans="1:10" ht="24" customHeight="1" x14ac:dyDescent="0.25">
      <c r="A34" s="199" t="s">
        <v>33</v>
      </c>
      <c r="B34" s="197">
        <v>3213</v>
      </c>
      <c r="C34" s="204">
        <v>3186</v>
      </c>
      <c r="D34" s="197">
        <v>-0.8</v>
      </c>
      <c r="E34" s="197">
        <v>500</v>
      </c>
      <c r="F34" s="204">
        <v>436</v>
      </c>
      <c r="G34" s="197">
        <v>-12.8</v>
      </c>
      <c r="H34" s="197">
        <v>2942</v>
      </c>
      <c r="I34" s="197">
        <v>2966</v>
      </c>
      <c r="J34" s="197">
        <v>0.8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hyperlinks>
    <hyperlink ref="B8" r:id="rId1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5%25'" xr:uid="{E10C6BA8-0D7E-4369-8247-EDB5B22B65DE}"/>
    <hyperlink ref="E8" r:id="rId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 xr:uid="{D7FF27FD-DEA3-4551-9B69-8E79F9699BDC}"/>
    <hyperlink ref="F8" r:id="rId3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 xr:uid="{DFCF7318-8B86-4896-9678-8E8EB94CD5E4}"/>
    <hyperlink ref="H8" r:id="rId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5%25')" xr:uid="{E7FE2018-8C14-4DCC-A183-4006A34FA34B}"/>
    <hyperlink ref="B9" r:id="rId5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7%25'" xr:uid="{C7C98BE8-424C-4522-92D2-AA45C968510D}"/>
    <hyperlink ref="E9" r:id="rId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 xr:uid="{51B2A761-8019-49A6-BF60-1DE746F4E98E}"/>
    <hyperlink ref="F9" r:id="rId7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 xr:uid="{DB886595-7FBC-41FC-8C8F-166F6084B6FC}"/>
    <hyperlink ref="H9" r:id="rId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7%25')" xr:uid="{AB41C758-A703-43E7-99A9-6D80A0FCDBF1}"/>
    <hyperlink ref="B10" r:id="rId9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2%25'" xr:uid="{4ED3C4D4-52AB-474C-A084-55F94978451F}"/>
    <hyperlink ref="E10" r:id="rId1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 xr:uid="{9FA0762C-336C-4EDC-81D4-695276B57FB3}"/>
    <hyperlink ref="F10" r:id="rId11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 xr:uid="{979F6A20-94A9-4B7F-9B93-03D341D232DC}"/>
    <hyperlink ref="H10" r:id="rId1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2%25')" xr:uid="{2095E1B7-17A4-42C9-9299-CBBAF4786B5E}"/>
    <hyperlink ref="B11" r:id="rId13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4%25'" xr:uid="{CDDEF09A-7990-4125-A905-9E77B7454597}"/>
    <hyperlink ref="E11" r:id="rId1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 xr:uid="{73AFDA6D-E6E0-4BCD-8774-FBBEE25D35CB}"/>
    <hyperlink ref="F11" r:id="rId15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 xr:uid="{B51A49A5-F6CE-4839-A800-92C3DE0AF7D2}"/>
    <hyperlink ref="H11" r:id="rId1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4%25')" xr:uid="{BA2697D6-3AB8-4282-9B50-BC042EDFD3E5}"/>
    <hyperlink ref="B12" r:id="rId17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8%25'" xr:uid="{B5A365F7-1D93-4354-BA82-3AA1C02754E0}"/>
    <hyperlink ref="E12" r:id="rId1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 xr:uid="{13519E75-423B-4D60-A38F-9C7B409188CD}"/>
    <hyperlink ref="F12" r:id="rId19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 xr:uid="{971E1195-6DD5-44B3-A511-DD4BC1B300A5}"/>
    <hyperlink ref="H12" r:id="rId2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8%25')" xr:uid="{87E0B922-D1F6-4633-87A9-9BFC40B81B61}"/>
    <hyperlink ref="B13" r:id="rId21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1%25'" xr:uid="{628DD489-48DE-4B03-AB72-E30D239BD26A}"/>
    <hyperlink ref="E13" r:id="rId2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 xr:uid="{B584244A-B022-4D2E-9955-C1C8BF16897C}"/>
    <hyperlink ref="F13" r:id="rId23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 xr:uid="{C36A9A96-9020-4A00-BF30-9A341D02F911}"/>
    <hyperlink ref="H13" r:id="rId2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1%25')" xr:uid="{6605EDB0-1E71-4E22-90C6-2F37D62EE730}"/>
    <hyperlink ref="B14" r:id="rId25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3%25'" xr:uid="{F26ABFE6-0078-46C9-B50E-F5E0AC1D72EA}"/>
    <hyperlink ref="E14" r:id="rId2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 xr:uid="{3564AD09-6AEF-4E10-8AD9-39FE1723F6B4}"/>
    <hyperlink ref="F14" r:id="rId27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 xr:uid="{A719F242-4DDE-4F03-A94D-0A28264E231B}"/>
    <hyperlink ref="H14" r:id="rId2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3%25')" xr:uid="{63B0AF75-5DF1-4542-A3C0-B5B5A0C4BDF7}"/>
    <hyperlink ref="B15" r:id="rId29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6%25'" xr:uid="{185C2C5B-320E-43EA-AE2F-31A088CEEE2B}"/>
    <hyperlink ref="E15" r:id="rId3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 xr:uid="{A9FC84E1-DD02-4BA6-969A-3CE9277CD36A}"/>
    <hyperlink ref="F15" r:id="rId31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 xr:uid="{0EF134BC-55F6-489D-9BE7-8AF36A307966}"/>
    <hyperlink ref="H15" r:id="rId3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6%25')" xr:uid="{4925799A-30BF-4B60-91D7-8984E0A38BCC}"/>
    <hyperlink ref="B16" r:id="rId33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2%25'" xr:uid="{13461973-B0C9-4A97-989F-73BD54A15ABB}"/>
    <hyperlink ref="E16" r:id="rId3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 xr:uid="{0CD8E77B-BAAE-4BEA-A7E4-6DAB30CDC060}"/>
    <hyperlink ref="F16" r:id="rId35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 xr:uid="{DFA6C5D3-EFB7-4C6A-BDF1-6FCADAB4C9E1}"/>
    <hyperlink ref="H16" r:id="rId3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2%25')" xr:uid="{345F07F2-420E-44FB-8373-B2842077104F}"/>
    <hyperlink ref="B17" r:id="rId37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0%25'" xr:uid="{11E80A76-C252-4D3D-A125-EE445A0A4E80}"/>
    <hyperlink ref="E17" r:id="rId3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 xr:uid="{4DA17FA4-6F1D-4A00-984C-7426BAA77D76}"/>
    <hyperlink ref="F17" r:id="rId39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 xr:uid="{E797FCDE-F7DB-4319-887D-13803E3FDAAB}"/>
    <hyperlink ref="H17" r:id="rId4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0%25')" xr:uid="{CCA06DA4-3B69-41ED-BA41-E11322974E67}"/>
    <hyperlink ref="B18" r:id="rId41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5%25'" xr:uid="{AE6DD013-C16E-4C39-8BE1-E537D0B2CED4}"/>
    <hyperlink ref="E18" r:id="rId4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 xr:uid="{144AFADF-1B59-4617-BCBB-22514E960CF7}"/>
    <hyperlink ref="F18" r:id="rId43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 xr:uid="{C8503E3B-7312-4B0B-9DAC-9A40F303FD6A}"/>
    <hyperlink ref="H18" r:id="rId4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5%25')" xr:uid="{29AB4B00-F5AD-49C4-A920-9AAAF63E861A}"/>
    <hyperlink ref="B19" r:id="rId45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9%25'" xr:uid="{E4505FC6-ADF8-4351-A2FC-F9F49268043A}"/>
    <hyperlink ref="E19" r:id="rId4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 xr:uid="{C8CD65A9-348D-431E-B260-2B87EB76CB83}"/>
    <hyperlink ref="F19" r:id="rId47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 xr:uid="{A33000DB-B9E5-47A1-9BF7-48BFC88737F2}"/>
    <hyperlink ref="H19" r:id="rId4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9%25')" xr:uid="{A73ADABF-F5FF-443D-9181-64B30000B554}"/>
    <hyperlink ref="B20" r:id="rId49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6%25'" xr:uid="{14D21F0F-6390-4E1A-90DB-3E2BAA616F08}"/>
    <hyperlink ref="E20" r:id="rId5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 xr:uid="{CA309564-6BB5-4748-B174-D503699C74EA}"/>
    <hyperlink ref="F20" r:id="rId51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 xr:uid="{5DA39BB8-EC22-493A-A67C-16FC94CFAD5E}"/>
    <hyperlink ref="H20" r:id="rId5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6%25')" xr:uid="{E109126A-116F-4620-85F4-D0DAFF172D2B}"/>
    <hyperlink ref="B21" r:id="rId53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8%25'" xr:uid="{919AE9D6-B4A4-44D9-A50A-74EE99E93F0F}"/>
    <hyperlink ref="E21" r:id="rId5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 xr:uid="{8045CFBB-1CE3-4D2A-A0B9-966DD5874A8A}"/>
    <hyperlink ref="F21" r:id="rId55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 xr:uid="{1368023F-EBBD-4414-98EF-88F55B9727BD}"/>
    <hyperlink ref="H21" r:id="rId5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8%25')" xr:uid="{CB94A952-7610-4C11-B1F1-5257C0D92B20}"/>
    <hyperlink ref="B22" r:id="rId57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1%25'" xr:uid="{582CA9DD-C033-4856-8363-7F35767064D1}"/>
    <hyperlink ref="E22" r:id="rId5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 xr:uid="{C3953CD9-1957-4170-922F-1AB01F3403FF}"/>
    <hyperlink ref="F22" r:id="rId59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 xr:uid="{044AF26C-04E6-4010-9353-085ED4029069}"/>
    <hyperlink ref="H22" r:id="rId6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1%25')" xr:uid="{7269F189-F383-4EC1-99CD-13F12FC1CBCC}"/>
    <hyperlink ref="B23" r:id="rId61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3%25'" xr:uid="{92CEF0E9-3583-4250-A5EE-24E3CB12E337}"/>
    <hyperlink ref="E23" r:id="rId6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 xr:uid="{48C84E76-8FEC-430E-B37B-E00EB424D71D}"/>
    <hyperlink ref="F23" r:id="rId63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 xr:uid="{831D1F51-7EAB-4E2E-AEBA-51377525BE9A}"/>
    <hyperlink ref="H23" r:id="rId6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3%25')" xr:uid="{893CB9E6-2E3A-47EE-9AC4-34F9EC84E179}"/>
    <hyperlink ref="B24" r:id="rId65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6%25'" xr:uid="{2FB4A604-5221-4376-A730-A9A3F75C8528}"/>
    <hyperlink ref="E24" r:id="rId6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 xr:uid="{59647F48-40C9-453A-BDF6-210068601CCE}"/>
    <hyperlink ref="F24" r:id="rId67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 xr:uid="{EB17FF93-E4F5-42D5-9F9C-CF02C63980C0}"/>
    <hyperlink ref="H24" r:id="rId6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6%25')" xr:uid="{88A62EE5-BE0B-4F34-80AD-37AA6E21213D}"/>
    <hyperlink ref="B25" r:id="rId69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9%25'" xr:uid="{C0EE5402-8310-4B18-885D-1020D1E2831C}"/>
    <hyperlink ref="E25" r:id="rId7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 xr:uid="{09EE1696-1F51-4B8A-B42C-C5ADC79D598E}"/>
    <hyperlink ref="F25" r:id="rId71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 xr:uid="{60FC98C8-B7F9-413C-B357-7CEFD92FC68D}"/>
    <hyperlink ref="H25" r:id="rId7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9%25')" xr:uid="{BD95E7DE-CFFB-4FB9-B971-E60BAEDF59B6}"/>
    <hyperlink ref="B26" r:id="rId73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1%25'" xr:uid="{F5A187B5-9EE6-490F-86E5-F70C4E6BB9DF}"/>
    <hyperlink ref="E26" r:id="rId7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 xr:uid="{C2A2FF07-A7FB-4846-B39D-E49830D8D27C}"/>
    <hyperlink ref="F26" r:id="rId75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 xr:uid="{10AF75E3-E8E4-4DDD-8C11-C5EB1E62E3B7}"/>
    <hyperlink ref="H26" r:id="rId7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1%25')" xr:uid="{F8E44750-A853-4BC6-9817-960C0497EF0A}"/>
    <hyperlink ref="B27" r:id="rId77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3%25'" xr:uid="{2FF0B33A-6484-40FF-AA89-F94FB51E6722}"/>
    <hyperlink ref="E27" r:id="rId7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 xr:uid="{C16FD6C8-D01B-4560-97BE-FE05F9182D8E}"/>
    <hyperlink ref="F27" r:id="rId79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 xr:uid="{C7C19D0C-9E90-473D-B8CB-878E85AD3D92}"/>
    <hyperlink ref="H27" r:id="rId8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3%25')" xr:uid="{EB577F60-9291-4E98-9540-14C5D419EACF}"/>
    <hyperlink ref="B28" r:id="rId81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5%25'" xr:uid="{6276A832-9B45-48FC-A5B6-7CC671B9A0CE}"/>
    <hyperlink ref="E28" r:id="rId8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 xr:uid="{B7C97EEB-CBDE-458E-A33F-BF9947AEF3CD}"/>
    <hyperlink ref="F28" r:id="rId83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 xr:uid="{20FF4933-3194-4B0F-8E0A-716533AE6724}"/>
    <hyperlink ref="H28" r:id="rId8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5%25')" xr:uid="{AD16F850-849E-47D1-A22F-D17A400D7136}"/>
    <hyperlink ref="B29" r:id="rId85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8%25'" xr:uid="{07269CB4-C44C-43B8-A0E2-B6C80CB73664}"/>
    <hyperlink ref="E29" r:id="rId8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 xr:uid="{5FF74D32-50FB-4818-A802-10FD7E09007D}"/>
    <hyperlink ref="F29" r:id="rId87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 xr:uid="{F342D891-903A-414F-A4FC-E06B4F66E50F}"/>
    <hyperlink ref="H29" r:id="rId8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8%25')" xr:uid="{018BAE31-CBBB-42B5-8D21-9C8C59C321D8}"/>
    <hyperlink ref="B30" r:id="rId89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1%25'" xr:uid="{AA2E78FB-48B8-4036-8475-3A0411250CC4}"/>
    <hyperlink ref="E30" r:id="rId9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 xr:uid="{E63ECC95-55DB-4E8D-84B3-4EA389D32D6C}"/>
    <hyperlink ref="F30" r:id="rId91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 xr:uid="{EF97D13B-6513-4CEE-9F42-358821324195}"/>
    <hyperlink ref="H30" r:id="rId9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1%25')" xr:uid="{E6867D1E-D4DC-4AE4-83F0-CB0916787DC3}"/>
    <hyperlink ref="B31" r:id="rId93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4%25'" xr:uid="{D275C533-8A3F-44D6-B890-AC28D602918C}"/>
    <hyperlink ref="E31" r:id="rId9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 xr:uid="{BCE10C18-CFFA-47DE-9F1F-91775BFBED91}"/>
    <hyperlink ref="F31" r:id="rId95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 xr:uid="{6BF5E50B-11BA-45B4-BFE6-3632C9956D92}"/>
    <hyperlink ref="H31" r:id="rId9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4%25')" xr:uid="{996293F2-F2DA-4EE6-9C47-7D983B504BA9}"/>
    <hyperlink ref="B32" r:id="rId97" display="../../../../../../../../armor/pub/qform/d.php?dbname=EDTP&amp;sql=udln%20is%20null%20and%20dt%20between%20to_date('01.01.2020%2000:00:00','DD.MM.YYYY%20HH24:MI:SS')%20and%20to_date('30.06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7%25'" xr:uid="{9C8A700D-6083-4035-B70C-0BE62B7BD1A2}"/>
    <hyperlink ref="E32" r:id="rId9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 xr:uid="{DEF5DC29-AFB4-4620-95BF-F6255A286899}"/>
    <hyperlink ref="F32" r:id="rId99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 xr:uid="{2AF40D9B-A260-4EF3-8B0D-B150DECF1211}"/>
    <hyperlink ref="H32" r:id="rId10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0.06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7%25')" xr:uid="{1E066AA6-F83E-4786-BF1E-138E11FFECDC}"/>
    <hyperlink ref="C34" r:id="rId101" display="../../../../../../../../armor/pub/qform/d.php?dbname=EDTP&amp;sql=udln%20is%20null%20and%20dt%20between%20to_date('01.01.2021%2000:00:00','DD.MM.YYYY%20HH24:MI:SS')%20and%20to_date('30.06.2021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%25'" xr:uid="{B462EA65-56FF-49E5-9557-9382A13F6253}"/>
    <hyperlink ref="F34" r:id="rId10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1%2000:00:00','DD.MM.YYYY%20HH24:MI:SS')%20and%20to_date('30.06.2021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%25')" xr:uid="{6E353ED6-8BF8-4134-A214-51276822AB51}"/>
  </hyperlinks>
  <pageMargins left="0.7" right="0.7" top="0.75" bottom="0.75" header="0.3" footer="0.3"/>
  <pageSetup paperSize="9" orientation="portrait" r:id="rId10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800C-ABEE-46DF-8D9B-E42C0D120B2C}">
  <dimension ref="A1:J34"/>
  <sheetViews>
    <sheetView workbookViewId="0">
      <selection activeCell="O25" sqref="O25"/>
    </sheetView>
  </sheetViews>
  <sheetFormatPr defaultRowHeight="15" x14ac:dyDescent="0.25"/>
  <cols>
    <col min="1" max="1" width="26" customWidth="1"/>
    <col min="2" max="10" width="10.7109375" customWidth="1"/>
  </cols>
  <sheetData>
    <row r="1" spans="1:10" ht="18" x14ac:dyDescent="0.25">
      <c r="A1" s="215" t="s">
        <v>249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x14ac:dyDescent="0.25">
      <c r="A2" s="215" t="s">
        <v>333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27" t="s">
        <v>0</v>
      </c>
      <c r="B4" s="227" t="s">
        <v>246</v>
      </c>
      <c r="C4" s="227"/>
      <c r="D4" s="227"/>
      <c r="E4" s="227"/>
      <c r="F4" s="227"/>
      <c r="G4" s="227"/>
      <c r="H4" s="227"/>
      <c r="I4" s="227"/>
      <c r="J4" s="227"/>
    </row>
    <row r="5" spans="1:10" x14ac:dyDescent="0.25">
      <c r="A5" s="227"/>
      <c r="B5" s="227" t="s">
        <v>2</v>
      </c>
      <c r="C5" s="227"/>
      <c r="D5" s="227"/>
      <c r="E5" s="227" t="s">
        <v>3</v>
      </c>
      <c r="F5" s="227"/>
      <c r="G5" s="227"/>
      <c r="H5" s="227" t="s">
        <v>4</v>
      </c>
      <c r="I5" s="227"/>
      <c r="J5" s="227"/>
    </row>
    <row r="6" spans="1:10" x14ac:dyDescent="0.25">
      <c r="A6" s="227"/>
      <c r="B6" s="12">
        <v>2020</v>
      </c>
      <c r="C6" s="12">
        <v>2021</v>
      </c>
      <c r="D6" s="12" t="s">
        <v>5</v>
      </c>
      <c r="E6" s="50">
        <v>2020</v>
      </c>
      <c r="F6" s="50">
        <v>2021</v>
      </c>
      <c r="G6" s="12" t="s">
        <v>5</v>
      </c>
      <c r="H6" s="50">
        <v>2020</v>
      </c>
      <c r="I6" s="50">
        <v>2021</v>
      </c>
      <c r="J6" s="12" t="s">
        <v>5</v>
      </c>
    </row>
    <row r="7" spans="1:10" ht="20.100000000000001" customHeight="1" x14ac:dyDescent="0.25">
      <c r="A7" s="15" t="s">
        <v>6</v>
      </c>
      <c r="B7" s="47"/>
      <c r="C7" s="47">
        <v>0</v>
      </c>
      <c r="D7" s="48"/>
      <c r="E7" s="47"/>
      <c r="F7" s="47">
        <v>0</v>
      </c>
      <c r="G7" s="48"/>
      <c r="H7" s="47"/>
      <c r="I7" s="47">
        <v>0</v>
      </c>
      <c r="J7" s="48"/>
    </row>
    <row r="8" spans="1:10" ht="20.100000000000001" customHeight="1" x14ac:dyDescent="0.25">
      <c r="A8" s="15" t="s">
        <v>7</v>
      </c>
      <c r="B8" s="47">
        <v>7</v>
      </c>
      <c r="C8" s="47">
        <v>13</v>
      </c>
      <c r="D8" s="35">
        <f>C8*100/B8-100</f>
        <v>85.714285714285722</v>
      </c>
      <c r="E8" s="47">
        <v>1</v>
      </c>
      <c r="F8" s="47">
        <v>4</v>
      </c>
      <c r="G8" s="35">
        <f>F8*100/E8-100</f>
        <v>300</v>
      </c>
      <c r="H8" s="47">
        <v>7</v>
      </c>
      <c r="I8" s="47">
        <v>9</v>
      </c>
      <c r="J8" s="35">
        <f>I8*100/H8-100</f>
        <v>28.571428571428584</v>
      </c>
    </row>
    <row r="9" spans="1:10" ht="20.100000000000001" customHeight="1" x14ac:dyDescent="0.25">
      <c r="A9" s="15" t="s">
        <v>8</v>
      </c>
      <c r="B9" s="47">
        <v>4</v>
      </c>
      <c r="C9" s="47">
        <v>4</v>
      </c>
      <c r="D9" s="28">
        <f>C9*100/B9-100</f>
        <v>0</v>
      </c>
      <c r="E9" s="47">
        <v>0</v>
      </c>
      <c r="F9" s="47">
        <v>1</v>
      </c>
      <c r="G9" s="35" t="s">
        <v>256</v>
      </c>
      <c r="H9" s="47">
        <v>4</v>
      </c>
      <c r="I9" s="47">
        <v>3</v>
      </c>
      <c r="J9" s="28">
        <f>I9*100/H9-100</f>
        <v>-25</v>
      </c>
    </row>
    <row r="10" spans="1:10" ht="20.100000000000001" customHeight="1" x14ac:dyDescent="0.25">
      <c r="A10" s="15" t="s">
        <v>9</v>
      </c>
      <c r="B10" s="47">
        <v>40</v>
      </c>
      <c r="C10" s="47">
        <v>37</v>
      </c>
      <c r="D10" s="28">
        <f>C10*100/B10-100</f>
        <v>-7.5</v>
      </c>
      <c r="E10" s="47">
        <v>4</v>
      </c>
      <c r="F10" s="47">
        <v>6</v>
      </c>
      <c r="G10" s="35">
        <f>F10*100/E10-100</f>
        <v>50</v>
      </c>
      <c r="H10" s="47">
        <v>39</v>
      </c>
      <c r="I10" s="47">
        <v>40</v>
      </c>
      <c r="J10" s="35">
        <f>I10*100/H10-100</f>
        <v>2.5641025641025692</v>
      </c>
    </row>
    <row r="11" spans="1:10" ht="20.100000000000001" customHeight="1" x14ac:dyDescent="0.25">
      <c r="A11" s="15" t="s">
        <v>10</v>
      </c>
      <c r="B11" s="47">
        <v>10</v>
      </c>
      <c r="C11" s="47">
        <v>12</v>
      </c>
      <c r="D11" s="35">
        <f>C11*100/B11-100</f>
        <v>20</v>
      </c>
      <c r="E11" s="47">
        <v>3</v>
      </c>
      <c r="F11" s="47">
        <v>3</v>
      </c>
      <c r="G11" s="28">
        <f>F11*100/E11-100</f>
        <v>0</v>
      </c>
      <c r="H11" s="47">
        <v>8</v>
      </c>
      <c r="I11" s="47">
        <v>10</v>
      </c>
      <c r="J11" s="35">
        <f>I11*100/H11-100</f>
        <v>25</v>
      </c>
    </row>
    <row r="12" spans="1:10" ht="20.100000000000001" customHeight="1" x14ac:dyDescent="0.25">
      <c r="A12" s="15" t="s">
        <v>11</v>
      </c>
      <c r="B12" s="47">
        <v>6</v>
      </c>
      <c r="C12" s="47">
        <v>3</v>
      </c>
      <c r="D12" s="28">
        <f t="shared" ref="D12:D34" si="0">C12*100/B12-100</f>
        <v>-50</v>
      </c>
      <c r="E12" s="47">
        <v>2</v>
      </c>
      <c r="F12" s="47">
        <v>1</v>
      </c>
      <c r="G12" s="28">
        <f t="shared" ref="G12:G34" si="1">F12*100/E12-100</f>
        <v>-50</v>
      </c>
      <c r="H12" s="47">
        <v>4</v>
      </c>
      <c r="I12" s="47">
        <v>2</v>
      </c>
      <c r="J12" s="28">
        <f>I12*100/H12-100</f>
        <v>-50</v>
      </c>
    </row>
    <row r="13" spans="1:10" ht="20.100000000000001" customHeight="1" x14ac:dyDescent="0.25">
      <c r="A13" s="15" t="s">
        <v>12</v>
      </c>
      <c r="B13" s="47">
        <v>0</v>
      </c>
      <c r="C13" s="47">
        <v>1</v>
      </c>
      <c r="D13" s="35" t="s">
        <v>256</v>
      </c>
      <c r="E13" s="47">
        <v>0</v>
      </c>
      <c r="F13" s="47">
        <v>0</v>
      </c>
      <c r="G13" s="28"/>
      <c r="H13" s="47">
        <v>0</v>
      </c>
      <c r="I13" s="47">
        <v>1</v>
      </c>
      <c r="J13" s="35" t="s">
        <v>256</v>
      </c>
    </row>
    <row r="14" spans="1:10" ht="20.100000000000001" customHeight="1" x14ac:dyDescent="0.25">
      <c r="A14" s="15" t="s">
        <v>13</v>
      </c>
      <c r="B14" s="47">
        <v>20</v>
      </c>
      <c r="C14" s="47">
        <v>9</v>
      </c>
      <c r="D14" s="28">
        <f t="shared" si="0"/>
        <v>-55</v>
      </c>
      <c r="E14" s="47">
        <v>4</v>
      </c>
      <c r="F14" s="47">
        <v>1</v>
      </c>
      <c r="G14" s="28">
        <f t="shared" si="1"/>
        <v>-75</v>
      </c>
      <c r="H14" s="47">
        <v>16</v>
      </c>
      <c r="I14" s="47">
        <v>8</v>
      </c>
      <c r="J14" s="28">
        <f t="shared" ref="J14:J29" si="2">I14*100/H14-100</f>
        <v>-50</v>
      </c>
    </row>
    <row r="15" spans="1:10" ht="20.100000000000001" customHeight="1" x14ac:dyDescent="0.25">
      <c r="A15" s="15" t="s">
        <v>14</v>
      </c>
      <c r="B15" s="47">
        <v>10</v>
      </c>
      <c r="C15" s="47">
        <v>21</v>
      </c>
      <c r="D15" s="35">
        <f t="shared" si="0"/>
        <v>110</v>
      </c>
      <c r="E15" s="47">
        <v>4</v>
      </c>
      <c r="F15" s="47">
        <v>7</v>
      </c>
      <c r="G15" s="35">
        <f t="shared" si="1"/>
        <v>75</v>
      </c>
      <c r="H15" s="47">
        <v>7</v>
      </c>
      <c r="I15" s="47">
        <v>15</v>
      </c>
      <c r="J15" s="35">
        <f t="shared" si="2"/>
        <v>114.28571428571428</v>
      </c>
    </row>
    <row r="16" spans="1:10" ht="20.100000000000001" customHeight="1" x14ac:dyDescent="0.25">
      <c r="A16" s="15" t="s">
        <v>15</v>
      </c>
      <c r="B16" s="47">
        <v>13</v>
      </c>
      <c r="C16" s="47">
        <v>4</v>
      </c>
      <c r="D16" s="28">
        <f t="shared" si="0"/>
        <v>-69.230769230769226</v>
      </c>
      <c r="E16" s="47">
        <v>2</v>
      </c>
      <c r="F16" s="47">
        <v>0</v>
      </c>
      <c r="G16" s="49" t="s">
        <v>255</v>
      </c>
      <c r="H16" s="47">
        <v>11</v>
      </c>
      <c r="I16" s="47">
        <v>4</v>
      </c>
      <c r="J16" s="28">
        <f t="shared" si="2"/>
        <v>-63.636363636363633</v>
      </c>
    </row>
    <row r="17" spans="1:10" ht="20.100000000000001" customHeight="1" x14ac:dyDescent="0.25">
      <c r="A17" s="15" t="s">
        <v>16</v>
      </c>
      <c r="B17" s="47">
        <v>22</v>
      </c>
      <c r="C17" s="47">
        <v>26</v>
      </c>
      <c r="D17" s="35">
        <f t="shared" si="0"/>
        <v>18.181818181818187</v>
      </c>
      <c r="E17" s="47">
        <v>0</v>
      </c>
      <c r="F17" s="47">
        <v>2</v>
      </c>
      <c r="G17" s="35" t="s">
        <v>256</v>
      </c>
      <c r="H17" s="47">
        <v>23</v>
      </c>
      <c r="I17" s="47">
        <v>26</v>
      </c>
      <c r="J17" s="35">
        <f t="shared" si="2"/>
        <v>13.043478260869563</v>
      </c>
    </row>
    <row r="18" spans="1:10" ht="20.100000000000001" customHeight="1" x14ac:dyDescent="0.25">
      <c r="A18" s="15" t="s">
        <v>17</v>
      </c>
      <c r="B18" s="47">
        <v>6</v>
      </c>
      <c r="C18" s="47">
        <v>8</v>
      </c>
      <c r="D18" s="35">
        <f t="shared" si="0"/>
        <v>33.333333333333343</v>
      </c>
      <c r="E18" s="47">
        <v>1</v>
      </c>
      <c r="F18" s="47">
        <v>0</v>
      </c>
      <c r="G18" s="49" t="s">
        <v>255</v>
      </c>
      <c r="H18" s="47">
        <v>5</v>
      </c>
      <c r="I18" s="47">
        <v>8</v>
      </c>
      <c r="J18" s="35">
        <f t="shared" si="2"/>
        <v>60</v>
      </c>
    </row>
    <row r="19" spans="1:10" ht="20.100000000000001" customHeight="1" x14ac:dyDescent="0.25">
      <c r="A19" s="15" t="s">
        <v>18</v>
      </c>
      <c r="B19" s="47">
        <v>2</v>
      </c>
      <c r="C19" s="47">
        <v>5</v>
      </c>
      <c r="D19" s="35">
        <f t="shared" si="0"/>
        <v>150</v>
      </c>
      <c r="E19" s="47">
        <v>1</v>
      </c>
      <c r="F19" s="47">
        <v>1</v>
      </c>
      <c r="G19" s="28">
        <f t="shared" si="1"/>
        <v>0</v>
      </c>
      <c r="H19" s="47">
        <v>1</v>
      </c>
      <c r="I19" s="47">
        <v>4</v>
      </c>
      <c r="J19" s="35">
        <f t="shared" si="2"/>
        <v>300</v>
      </c>
    </row>
    <row r="20" spans="1:10" ht="20.100000000000001" customHeight="1" x14ac:dyDescent="0.25">
      <c r="A20" s="15" t="s">
        <v>19</v>
      </c>
      <c r="B20" s="47">
        <v>26</v>
      </c>
      <c r="C20" s="47">
        <v>38</v>
      </c>
      <c r="D20" s="35">
        <f t="shared" si="0"/>
        <v>46.15384615384616</v>
      </c>
      <c r="E20" s="47">
        <v>8</v>
      </c>
      <c r="F20" s="47">
        <v>5</v>
      </c>
      <c r="G20" s="28">
        <f t="shared" si="1"/>
        <v>-37.5</v>
      </c>
      <c r="H20" s="47">
        <v>19</v>
      </c>
      <c r="I20" s="47">
        <v>33</v>
      </c>
      <c r="J20" s="35">
        <f t="shared" si="2"/>
        <v>73.68421052631578</v>
      </c>
    </row>
    <row r="21" spans="1:10" ht="20.100000000000001" customHeight="1" x14ac:dyDescent="0.25">
      <c r="A21" s="15" t="s">
        <v>20</v>
      </c>
      <c r="B21" s="47">
        <v>4</v>
      </c>
      <c r="C21" s="47">
        <v>12</v>
      </c>
      <c r="D21" s="35">
        <f t="shared" si="0"/>
        <v>200</v>
      </c>
      <c r="E21" s="47">
        <v>0</v>
      </c>
      <c r="F21" s="47">
        <v>0</v>
      </c>
      <c r="G21" s="28"/>
      <c r="H21" s="47">
        <v>4</v>
      </c>
      <c r="I21" s="47">
        <v>12</v>
      </c>
      <c r="J21" s="35">
        <f t="shared" si="2"/>
        <v>200</v>
      </c>
    </row>
    <row r="22" spans="1:10" ht="20.100000000000001" customHeight="1" x14ac:dyDescent="0.25">
      <c r="A22" s="15" t="s">
        <v>21</v>
      </c>
      <c r="B22" s="47">
        <v>8</v>
      </c>
      <c r="C22" s="47">
        <v>22</v>
      </c>
      <c r="D22" s="35">
        <f t="shared" si="0"/>
        <v>175</v>
      </c>
      <c r="E22" s="47">
        <v>1</v>
      </c>
      <c r="F22" s="47">
        <v>4</v>
      </c>
      <c r="G22" s="35">
        <f t="shared" si="1"/>
        <v>300</v>
      </c>
      <c r="H22" s="47">
        <v>7</v>
      </c>
      <c r="I22" s="47">
        <v>19</v>
      </c>
      <c r="J22" s="35">
        <f t="shared" si="2"/>
        <v>171.42857142857144</v>
      </c>
    </row>
    <row r="23" spans="1:10" ht="20.100000000000001" customHeight="1" x14ac:dyDescent="0.25">
      <c r="A23" s="15" t="s">
        <v>22</v>
      </c>
      <c r="B23" s="47">
        <v>24</v>
      </c>
      <c r="C23" s="47">
        <v>25</v>
      </c>
      <c r="D23" s="35">
        <f t="shared" si="0"/>
        <v>4.1666666666666714</v>
      </c>
      <c r="E23" s="47">
        <v>6</v>
      </c>
      <c r="F23" s="47">
        <v>5</v>
      </c>
      <c r="G23" s="28">
        <f t="shared" si="1"/>
        <v>-16.666666666666671</v>
      </c>
      <c r="H23" s="47">
        <v>19</v>
      </c>
      <c r="I23" s="47">
        <v>21</v>
      </c>
      <c r="J23" s="35">
        <f t="shared" si="2"/>
        <v>10.526315789473685</v>
      </c>
    </row>
    <row r="24" spans="1:10" ht="20.100000000000001" customHeight="1" x14ac:dyDescent="0.25">
      <c r="A24" s="15" t="s">
        <v>23</v>
      </c>
      <c r="B24" s="47">
        <v>2</v>
      </c>
      <c r="C24" s="47">
        <v>5</v>
      </c>
      <c r="D24" s="35">
        <f t="shared" si="0"/>
        <v>150</v>
      </c>
      <c r="E24" s="47">
        <v>0</v>
      </c>
      <c r="F24" s="47">
        <v>1</v>
      </c>
      <c r="G24" s="35" t="s">
        <v>256</v>
      </c>
      <c r="H24" s="47">
        <v>2</v>
      </c>
      <c r="I24" s="47">
        <v>4</v>
      </c>
      <c r="J24" s="35">
        <f t="shared" si="2"/>
        <v>100</v>
      </c>
    </row>
    <row r="25" spans="1:10" ht="20.100000000000001" customHeight="1" x14ac:dyDescent="0.25">
      <c r="A25" s="15" t="s">
        <v>24</v>
      </c>
      <c r="B25" s="47">
        <v>8</v>
      </c>
      <c r="C25" s="47">
        <v>6</v>
      </c>
      <c r="D25" s="28">
        <f t="shared" si="0"/>
        <v>-25</v>
      </c>
      <c r="E25" s="47">
        <v>2</v>
      </c>
      <c r="F25" s="47">
        <v>1</v>
      </c>
      <c r="G25" s="28">
        <f t="shared" si="1"/>
        <v>-50</v>
      </c>
      <c r="H25" s="47">
        <v>7</v>
      </c>
      <c r="I25" s="47">
        <v>5</v>
      </c>
      <c r="J25" s="28">
        <f t="shared" si="2"/>
        <v>-28.571428571428569</v>
      </c>
    </row>
    <row r="26" spans="1:10" ht="20.100000000000001" customHeight="1" x14ac:dyDescent="0.25">
      <c r="A26" s="15" t="s">
        <v>25</v>
      </c>
      <c r="B26" s="47">
        <v>6</v>
      </c>
      <c r="C26" s="47">
        <v>8</v>
      </c>
      <c r="D26" s="35">
        <f t="shared" si="0"/>
        <v>33.333333333333343</v>
      </c>
      <c r="E26" s="47">
        <v>0</v>
      </c>
      <c r="F26" s="47">
        <v>1</v>
      </c>
      <c r="G26" s="35" t="s">
        <v>256</v>
      </c>
      <c r="H26" s="47">
        <v>6</v>
      </c>
      <c r="I26" s="47">
        <v>8</v>
      </c>
      <c r="J26" s="35">
        <f t="shared" si="2"/>
        <v>33.333333333333343</v>
      </c>
    </row>
    <row r="27" spans="1:10" ht="20.100000000000001" customHeight="1" x14ac:dyDescent="0.25">
      <c r="A27" s="15" t="s">
        <v>26</v>
      </c>
      <c r="B27" s="47">
        <v>6</v>
      </c>
      <c r="C27" s="47">
        <v>7</v>
      </c>
      <c r="D27" s="35">
        <f t="shared" si="0"/>
        <v>16.666666666666671</v>
      </c>
      <c r="E27" s="47">
        <v>1</v>
      </c>
      <c r="F27" s="47">
        <v>0</v>
      </c>
      <c r="G27" s="49" t="s">
        <v>255</v>
      </c>
      <c r="H27" s="47">
        <v>6</v>
      </c>
      <c r="I27" s="47">
        <v>7</v>
      </c>
      <c r="J27" s="35">
        <f t="shared" si="2"/>
        <v>16.666666666666671</v>
      </c>
    </row>
    <row r="28" spans="1:10" ht="20.100000000000001" customHeight="1" x14ac:dyDescent="0.25">
      <c r="A28" s="15" t="s">
        <v>27</v>
      </c>
      <c r="B28" s="47">
        <v>11</v>
      </c>
      <c r="C28" s="47">
        <v>13</v>
      </c>
      <c r="D28" s="35">
        <f t="shared" si="0"/>
        <v>18.181818181818187</v>
      </c>
      <c r="E28" s="47">
        <v>3</v>
      </c>
      <c r="F28" s="47">
        <v>6</v>
      </c>
      <c r="G28" s="35">
        <f t="shared" si="1"/>
        <v>100</v>
      </c>
      <c r="H28" s="47">
        <v>8</v>
      </c>
      <c r="I28" s="47">
        <v>7</v>
      </c>
      <c r="J28" s="28">
        <f t="shared" si="2"/>
        <v>-12.5</v>
      </c>
    </row>
    <row r="29" spans="1:10" ht="20.100000000000001" customHeight="1" x14ac:dyDescent="0.25">
      <c r="A29" s="15" t="s">
        <v>28</v>
      </c>
      <c r="B29" s="47">
        <v>5</v>
      </c>
      <c r="C29" s="47">
        <v>5</v>
      </c>
      <c r="D29" s="28">
        <f t="shared" si="0"/>
        <v>0</v>
      </c>
      <c r="E29" s="47">
        <v>0</v>
      </c>
      <c r="F29" s="47">
        <v>0</v>
      </c>
      <c r="G29" s="28"/>
      <c r="H29" s="47">
        <v>5</v>
      </c>
      <c r="I29" s="47">
        <v>5</v>
      </c>
      <c r="J29" s="28">
        <f t="shared" si="2"/>
        <v>0</v>
      </c>
    </row>
    <row r="30" spans="1:10" ht="20.100000000000001" customHeight="1" x14ac:dyDescent="0.25">
      <c r="A30" s="15" t="s">
        <v>29</v>
      </c>
      <c r="B30" s="47">
        <v>10</v>
      </c>
      <c r="C30" s="47">
        <v>5</v>
      </c>
      <c r="D30" s="28">
        <f t="shared" si="0"/>
        <v>-50</v>
      </c>
      <c r="E30" s="47">
        <v>1</v>
      </c>
      <c r="F30" s="47">
        <v>0</v>
      </c>
      <c r="G30" s="49" t="s">
        <v>255</v>
      </c>
      <c r="H30" s="47">
        <v>11</v>
      </c>
      <c r="I30" s="47">
        <v>6</v>
      </c>
      <c r="J30" s="28">
        <f>I30*100/H30-100</f>
        <v>-45.454545454545453</v>
      </c>
    </row>
    <row r="31" spans="1:10" ht="20.100000000000001" customHeight="1" x14ac:dyDescent="0.25">
      <c r="A31" s="15" t="s">
        <v>30</v>
      </c>
      <c r="B31" s="47">
        <v>13</v>
      </c>
      <c r="C31" s="47">
        <v>15</v>
      </c>
      <c r="D31" s="35">
        <f t="shared" si="0"/>
        <v>15.384615384615387</v>
      </c>
      <c r="E31" s="47">
        <v>6</v>
      </c>
      <c r="F31" s="47">
        <v>5</v>
      </c>
      <c r="G31" s="28">
        <f t="shared" si="1"/>
        <v>-16.666666666666671</v>
      </c>
      <c r="H31" s="47">
        <v>7</v>
      </c>
      <c r="I31" s="47">
        <v>11</v>
      </c>
      <c r="J31" s="35">
        <f>I31*100/H31-100</f>
        <v>57.142857142857139</v>
      </c>
    </row>
    <row r="32" spans="1:10" ht="20.100000000000001" customHeight="1" x14ac:dyDescent="0.25">
      <c r="A32" s="15" t="s">
        <v>31</v>
      </c>
      <c r="B32" s="47">
        <v>1</v>
      </c>
      <c r="C32" s="47">
        <v>1</v>
      </c>
      <c r="D32" s="28">
        <f t="shared" si="0"/>
        <v>0</v>
      </c>
      <c r="E32" s="47">
        <v>0</v>
      </c>
      <c r="F32" s="47">
        <v>0</v>
      </c>
      <c r="G32" s="28"/>
      <c r="H32" s="47">
        <v>1</v>
      </c>
      <c r="I32" s="47">
        <v>1</v>
      </c>
      <c r="J32" s="28">
        <f>I32*100/H32-100</f>
        <v>0</v>
      </c>
    </row>
    <row r="33" spans="1:10" ht="20.100000000000001" customHeight="1" x14ac:dyDescent="0.25">
      <c r="A33" s="15" t="s">
        <v>32</v>
      </c>
      <c r="B33" s="47"/>
      <c r="C33" s="47">
        <v>0</v>
      </c>
      <c r="D33" s="28"/>
      <c r="E33" s="47"/>
      <c r="F33" s="47">
        <v>0</v>
      </c>
      <c r="G33" s="28"/>
      <c r="H33" s="47"/>
      <c r="I33" s="47">
        <v>0</v>
      </c>
      <c r="J33" s="28"/>
    </row>
    <row r="34" spans="1:10" ht="24" customHeight="1" x14ac:dyDescent="0.25">
      <c r="A34" s="16" t="s">
        <v>33</v>
      </c>
      <c r="B34" s="94">
        <v>264</v>
      </c>
      <c r="C34" s="42">
        <v>305</v>
      </c>
      <c r="D34" s="129">
        <f t="shared" si="0"/>
        <v>15.530303030303031</v>
      </c>
      <c r="E34" s="94">
        <v>50</v>
      </c>
      <c r="F34" s="94">
        <v>54</v>
      </c>
      <c r="G34" s="129">
        <f t="shared" si="1"/>
        <v>8</v>
      </c>
      <c r="H34" s="94">
        <v>227</v>
      </c>
      <c r="I34" s="42">
        <v>269</v>
      </c>
      <c r="J34" s="129">
        <f>I34*100/H34-100</f>
        <v>18.502202643171813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6A32-E379-4440-B052-34DEC4D9095C}">
  <dimension ref="A1:J34"/>
  <sheetViews>
    <sheetView workbookViewId="0">
      <selection activeCell="P19" sqref="P19"/>
    </sheetView>
  </sheetViews>
  <sheetFormatPr defaultRowHeight="15" x14ac:dyDescent="0.25"/>
  <cols>
    <col min="1" max="1" width="18.85546875" customWidth="1"/>
    <col min="2" max="2" width="11.140625" customWidth="1"/>
    <col min="3" max="3" width="11" customWidth="1"/>
    <col min="4" max="5" width="10.42578125" customWidth="1"/>
    <col min="6" max="6" width="10" customWidth="1"/>
    <col min="7" max="7" width="9.7109375" customWidth="1"/>
    <col min="8" max="8" width="11.42578125" customWidth="1"/>
    <col min="9" max="9" width="11" customWidth="1"/>
    <col min="10" max="10" width="10.85546875" customWidth="1"/>
  </cols>
  <sheetData>
    <row r="1" spans="1:10" ht="18" x14ac:dyDescent="0.25">
      <c r="A1" s="215" t="s">
        <v>250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x14ac:dyDescent="0.25">
      <c r="A2" s="215" t="s">
        <v>333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27" t="s">
        <v>0</v>
      </c>
      <c r="B4" s="227" t="s">
        <v>244</v>
      </c>
      <c r="C4" s="227"/>
      <c r="D4" s="227"/>
      <c r="E4" s="227"/>
      <c r="F4" s="227"/>
      <c r="G4" s="227"/>
      <c r="H4" s="227"/>
      <c r="I4" s="227"/>
      <c r="J4" s="227"/>
    </row>
    <row r="5" spans="1:10" ht="46.5" customHeight="1" x14ac:dyDescent="0.25">
      <c r="A5" s="227"/>
      <c r="B5" s="227" t="s">
        <v>245</v>
      </c>
      <c r="C5" s="227"/>
      <c r="D5" s="227"/>
      <c r="E5" s="227" t="s">
        <v>83</v>
      </c>
      <c r="F5" s="227"/>
      <c r="G5" s="227"/>
      <c r="H5" s="227" t="s">
        <v>84</v>
      </c>
      <c r="I5" s="227"/>
      <c r="J5" s="227"/>
    </row>
    <row r="6" spans="1:10" ht="24.75" customHeight="1" x14ac:dyDescent="0.25">
      <c r="A6" s="227"/>
      <c r="B6" s="2">
        <v>2020</v>
      </c>
      <c r="C6" s="2">
        <v>2021</v>
      </c>
      <c r="D6" s="2" t="s">
        <v>5</v>
      </c>
      <c r="E6" s="50">
        <v>2020</v>
      </c>
      <c r="F6" s="50">
        <v>2021</v>
      </c>
      <c r="G6" s="2" t="s">
        <v>5</v>
      </c>
      <c r="H6" s="50">
        <v>2020</v>
      </c>
      <c r="I6" s="50">
        <v>2021</v>
      </c>
      <c r="J6" s="2" t="s">
        <v>5</v>
      </c>
    </row>
    <row r="7" spans="1:10" ht="20.100000000000001" customHeight="1" x14ac:dyDescent="0.25">
      <c r="A7" s="8" t="s">
        <v>6</v>
      </c>
      <c r="B7" s="37">
        <v>0</v>
      </c>
      <c r="C7" s="37">
        <v>0</v>
      </c>
      <c r="D7" s="32"/>
      <c r="E7" s="37">
        <v>0</v>
      </c>
      <c r="F7" s="37">
        <v>0</v>
      </c>
      <c r="G7" s="32"/>
      <c r="H7" s="37">
        <v>0</v>
      </c>
      <c r="I7" s="37">
        <v>0</v>
      </c>
      <c r="J7" s="32"/>
    </row>
    <row r="8" spans="1:10" ht="20.100000000000001" customHeight="1" x14ac:dyDescent="0.25">
      <c r="A8" s="8" t="s">
        <v>7</v>
      </c>
      <c r="B8" s="37">
        <v>45</v>
      </c>
      <c r="C8" s="37">
        <v>37</v>
      </c>
      <c r="D8" s="32">
        <f>C8*100/B8-100</f>
        <v>-17.777777777777771</v>
      </c>
      <c r="E8" s="37">
        <v>1</v>
      </c>
      <c r="F8" s="37">
        <v>4</v>
      </c>
      <c r="G8" s="32">
        <f>F8*100/E8-100</f>
        <v>300</v>
      </c>
      <c r="H8" s="37">
        <v>53</v>
      </c>
      <c r="I8" s="37">
        <v>38</v>
      </c>
      <c r="J8" s="32">
        <f>I8*100/H8-100</f>
        <v>-28.301886792452834</v>
      </c>
    </row>
    <row r="9" spans="1:10" ht="20.100000000000001" customHeight="1" x14ac:dyDescent="0.25">
      <c r="A9" s="8" t="s">
        <v>8</v>
      </c>
      <c r="B9" s="37">
        <v>50</v>
      </c>
      <c r="C9" s="37">
        <v>41</v>
      </c>
      <c r="D9" s="32">
        <f t="shared" ref="D9:D34" si="0">C9*100/B9-100</f>
        <v>-18</v>
      </c>
      <c r="E9" s="37">
        <v>1</v>
      </c>
      <c r="F9" s="37">
        <v>7</v>
      </c>
      <c r="G9" s="32">
        <f>F9*100/E9-100</f>
        <v>600</v>
      </c>
      <c r="H9" s="37">
        <v>61</v>
      </c>
      <c r="I9" s="37">
        <v>41</v>
      </c>
      <c r="J9" s="32">
        <f t="shared" ref="J9:J34" si="1">I9*100/H9-100</f>
        <v>-32.786885245901644</v>
      </c>
    </row>
    <row r="10" spans="1:10" ht="20.100000000000001" customHeight="1" x14ac:dyDescent="0.25">
      <c r="A10" s="8" t="s">
        <v>9</v>
      </c>
      <c r="B10" s="37">
        <v>115</v>
      </c>
      <c r="C10" s="37">
        <v>124</v>
      </c>
      <c r="D10" s="32">
        <f t="shared" si="0"/>
        <v>7.8260869565217348</v>
      </c>
      <c r="E10" s="37">
        <v>7</v>
      </c>
      <c r="F10" s="37">
        <v>4</v>
      </c>
      <c r="G10" s="32">
        <f t="shared" ref="G10:G31" si="2">F10*100/E10-100</f>
        <v>-42.857142857142854</v>
      </c>
      <c r="H10" s="37">
        <v>120</v>
      </c>
      <c r="I10" s="37">
        <v>140</v>
      </c>
      <c r="J10" s="32">
        <f t="shared" si="1"/>
        <v>16.666666666666671</v>
      </c>
    </row>
    <row r="11" spans="1:10" ht="20.100000000000001" customHeight="1" x14ac:dyDescent="0.25">
      <c r="A11" s="8" t="s">
        <v>10</v>
      </c>
      <c r="B11" s="37">
        <v>60</v>
      </c>
      <c r="C11" s="37">
        <v>69</v>
      </c>
      <c r="D11" s="32">
        <f t="shared" si="0"/>
        <v>15</v>
      </c>
      <c r="E11" s="37">
        <v>3</v>
      </c>
      <c r="F11" s="37">
        <v>2</v>
      </c>
      <c r="G11" s="32">
        <f t="shared" si="2"/>
        <v>-33.333333333333329</v>
      </c>
      <c r="H11" s="37">
        <v>67</v>
      </c>
      <c r="I11" s="37">
        <v>75</v>
      </c>
      <c r="J11" s="32">
        <f t="shared" si="1"/>
        <v>11.940298507462686</v>
      </c>
    </row>
    <row r="12" spans="1:10" ht="20.100000000000001" customHeight="1" x14ac:dyDescent="0.25">
      <c r="A12" s="8" t="s">
        <v>11</v>
      </c>
      <c r="B12" s="37">
        <v>53</v>
      </c>
      <c r="C12" s="37">
        <v>74</v>
      </c>
      <c r="D12" s="32">
        <f t="shared" si="0"/>
        <v>39.622641509433976</v>
      </c>
      <c r="E12" s="37">
        <v>4</v>
      </c>
      <c r="F12" s="37">
        <v>7</v>
      </c>
      <c r="G12" s="32">
        <f t="shared" si="2"/>
        <v>75</v>
      </c>
      <c r="H12" s="37">
        <v>61</v>
      </c>
      <c r="I12" s="37">
        <v>81</v>
      </c>
      <c r="J12" s="32">
        <f t="shared" si="1"/>
        <v>32.78688524590163</v>
      </c>
    </row>
    <row r="13" spans="1:10" ht="20.100000000000001" customHeight="1" x14ac:dyDescent="0.25">
      <c r="A13" s="8" t="s">
        <v>12</v>
      </c>
      <c r="B13" s="37">
        <v>42</v>
      </c>
      <c r="C13" s="37">
        <v>40</v>
      </c>
      <c r="D13" s="32">
        <f t="shared" si="0"/>
        <v>-4.7619047619047592</v>
      </c>
      <c r="E13" s="37">
        <v>2</v>
      </c>
      <c r="F13" s="37">
        <v>0</v>
      </c>
      <c r="G13" s="49" t="s">
        <v>255</v>
      </c>
      <c r="H13" s="37">
        <v>52</v>
      </c>
      <c r="I13" s="37">
        <v>49</v>
      </c>
      <c r="J13" s="32">
        <f t="shared" si="1"/>
        <v>-5.7692307692307736</v>
      </c>
    </row>
    <row r="14" spans="1:10" ht="20.100000000000001" customHeight="1" x14ac:dyDescent="0.25">
      <c r="A14" s="8" t="s">
        <v>13</v>
      </c>
      <c r="B14" s="37">
        <v>60</v>
      </c>
      <c r="C14" s="37">
        <v>77</v>
      </c>
      <c r="D14" s="32">
        <f t="shared" si="0"/>
        <v>28.333333333333343</v>
      </c>
      <c r="E14" s="37">
        <v>0</v>
      </c>
      <c r="F14" s="37">
        <v>1</v>
      </c>
      <c r="G14" s="48" t="s">
        <v>256</v>
      </c>
      <c r="H14" s="37">
        <v>70</v>
      </c>
      <c r="I14" s="37">
        <v>85</v>
      </c>
      <c r="J14" s="32">
        <f t="shared" si="1"/>
        <v>21.428571428571431</v>
      </c>
    </row>
    <row r="15" spans="1:10" ht="20.100000000000001" customHeight="1" x14ac:dyDescent="0.25">
      <c r="A15" s="8" t="s">
        <v>14</v>
      </c>
      <c r="B15" s="37">
        <v>40</v>
      </c>
      <c r="C15" s="37">
        <v>55</v>
      </c>
      <c r="D15" s="32">
        <f t="shared" si="0"/>
        <v>37.5</v>
      </c>
      <c r="E15" s="37">
        <v>4</v>
      </c>
      <c r="F15" s="37">
        <v>4</v>
      </c>
      <c r="G15" s="32">
        <f t="shared" si="2"/>
        <v>0</v>
      </c>
      <c r="H15" s="37">
        <v>42</v>
      </c>
      <c r="I15" s="37">
        <v>63</v>
      </c>
      <c r="J15" s="32">
        <f t="shared" si="1"/>
        <v>50</v>
      </c>
    </row>
    <row r="16" spans="1:10" ht="20.100000000000001" customHeight="1" x14ac:dyDescent="0.25">
      <c r="A16" s="8" t="s">
        <v>15</v>
      </c>
      <c r="B16" s="37">
        <v>98</v>
      </c>
      <c r="C16" s="37">
        <v>96</v>
      </c>
      <c r="D16" s="32">
        <f t="shared" si="0"/>
        <v>-2.0408163265306172</v>
      </c>
      <c r="E16" s="37">
        <v>5</v>
      </c>
      <c r="F16" s="37">
        <v>4</v>
      </c>
      <c r="G16" s="32">
        <f t="shared" si="2"/>
        <v>-20</v>
      </c>
      <c r="H16" s="37">
        <v>110</v>
      </c>
      <c r="I16" s="37">
        <v>106</v>
      </c>
      <c r="J16" s="32">
        <f t="shared" si="1"/>
        <v>-3.6363636363636402</v>
      </c>
    </row>
    <row r="17" spans="1:10" ht="20.100000000000001" customHeight="1" x14ac:dyDescent="0.25">
      <c r="A17" s="8" t="s">
        <v>16</v>
      </c>
      <c r="B17" s="37">
        <v>80</v>
      </c>
      <c r="C17" s="37">
        <v>77</v>
      </c>
      <c r="D17" s="32">
        <f t="shared" si="0"/>
        <v>-3.75</v>
      </c>
      <c r="E17" s="37">
        <v>1</v>
      </c>
      <c r="F17" s="37">
        <v>0</v>
      </c>
      <c r="G17" s="49" t="s">
        <v>255</v>
      </c>
      <c r="H17" s="37">
        <v>85</v>
      </c>
      <c r="I17" s="37">
        <v>79</v>
      </c>
      <c r="J17" s="32">
        <f t="shared" si="1"/>
        <v>-7.058823529411768</v>
      </c>
    </row>
    <row r="18" spans="1:10" ht="20.100000000000001" customHeight="1" x14ac:dyDescent="0.25">
      <c r="A18" s="8" t="s">
        <v>17</v>
      </c>
      <c r="B18" s="37">
        <v>28</v>
      </c>
      <c r="C18" s="37">
        <v>31</v>
      </c>
      <c r="D18" s="32">
        <f t="shared" si="0"/>
        <v>10.714285714285708</v>
      </c>
      <c r="E18" s="37">
        <v>0</v>
      </c>
      <c r="F18" s="37">
        <v>1</v>
      </c>
      <c r="G18" s="48" t="s">
        <v>256</v>
      </c>
      <c r="H18" s="37">
        <v>31</v>
      </c>
      <c r="I18" s="37">
        <v>35</v>
      </c>
      <c r="J18" s="32">
        <f t="shared" si="1"/>
        <v>12.903225806451616</v>
      </c>
    </row>
    <row r="19" spans="1:10" ht="20.100000000000001" customHeight="1" x14ac:dyDescent="0.25">
      <c r="A19" s="8" t="s">
        <v>18</v>
      </c>
      <c r="B19" s="37">
        <v>14</v>
      </c>
      <c r="C19" s="37">
        <v>17</v>
      </c>
      <c r="D19" s="32">
        <f t="shared" si="0"/>
        <v>21.428571428571431</v>
      </c>
      <c r="E19" s="37">
        <v>1</v>
      </c>
      <c r="F19" s="37">
        <v>1</v>
      </c>
      <c r="G19" s="32">
        <f t="shared" si="2"/>
        <v>0</v>
      </c>
      <c r="H19" s="37">
        <v>13</v>
      </c>
      <c r="I19" s="37">
        <v>22</v>
      </c>
      <c r="J19" s="32">
        <f t="shared" si="1"/>
        <v>69.230769230769226</v>
      </c>
    </row>
    <row r="20" spans="1:10" ht="20.100000000000001" customHeight="1" x14ac:dyDescent="0.25">
      <c r="A20" s="8" t="s">
        <v>19</v>
      </c>
      <c r="B20" s="37">
        <v>120</v>
      </c>
      <c r="C20" s="37">
        <v>160</v>
      </c>
      <c r="D20" s="32">
        <f t="shared" si="0"/>
        <v>33.333333333333343</v>
      </c>
      <c r="E20" s="37">
        <v>6</v>
      </c>
      <c r="F20" s="37">
        <v>6</v>
      </c>
      <c r="G20" s="32">
        <f t="shared" si="2"/>
        <v>0</v>
      </c>
      <c r="H20" s="37">
        <v>128</v>
      </c>
      <c r="I20" s="37">
        <v>184</v>
      </c>
      <c r="J20" s="32">
        <f t="shared" si="1"/>
        <v>43.75</v>
      </c>
    </row>
    <row r="21" spans="1:10" ht="20.100000000000001" customHeight="1" x14ac:dyDescent="0.25">
      <c r="A21" s="8" t="s">
        <v>20</v>
      </c>
      <c r="B21" s="37">
        <v>67</v>
      </c>
      <c r="C21" s="37">
        <v>71</v>
      </c>
      <c r="D21" s="32">
        <f t="shared" si="0"/>
        <v>5.9701492537313499</v>
      </c>
      <c r="E21" s="37">
        <v>0</v>
      </c>
      <c r="F21" s="37">
        <v>3</v>
      </c>
      <c r="G21" s="48" t="s">
        <v>256</v>
      </c>
      <c r="H21" s="37">
        <v>76</v>
      </c>
      <c r="I21" s="37">
        <v>81</v>
      </c>
      <c r="J21" s="32">
        <f t="shared" si="1"/>
        <v>6.5789473684210549</v>
      </c>
    </row>
    <row r="22" spans="1:10" ht="20.100000000000001" customHeight="1" x14ac:dyDescent="0.25">
      <c r="A22" s="8" t="s">
        <v>21</v>
      </c>
      <c r="B22" s="37">
        <v>80</v>
      </c>
      <c r="C22" s="37">
        <v>109</v>
      </c>
      <c r="D22" s="32">
        <f t="shared" si="0"/>
        <v>36.25</v>
      </c>
      <c r="E22" s="37">
        <v>1</v>
      </c>
      <c r="F22" s="37">
        <v>5</v>
      </c>
      <c r="G22" s="32">
        <f t="shared" si="2"/>
        <v>400</v>
      </c>
      <c r="H22" s="37">
        <v>88</v>
      </c>
      <c r="I22" s="37">
        <v>122</v>
      </c>
      <c r="J22" s="32">
        <f t="shared" si="1"/>
        <v>38.636363636363626</v>
      </c>
    </row>
    <row r="23" spans="1:10" ht="20.100000000000001" customHeight="1" x14ac:dyDescent="0.25">
      <c r="A23" s="8" t="s">
        <v>22</v>
      </c>
      <c r="B23" s="37">
        <v>60</v>
      </c>
      <c r="C23" s="37">
        <v>67</v>
      </c>
      <c r="D23" s="32">
        <f t="shared" si="0"/>
        <v>11.666666666666671</v>
      </c>
      <c r="E23" s="37">
        <v>1</v>
      </c>
      <c r="F23" s="37">
        <v>2</v>
      </c>
      <c r="G23" s="32">
        <f t="shared" si="2"/>
        <v>100</v>
      </c>
      <c r="H23" s="37">
        <v>70</v>
      </c>
      <c r="I23" s="37">
        <v>79</v>
      </c>
      <c r="J23" s="32">
        <f t="shared" si="1"/>
        <v>12.857142857142861</v>
      </c>
    </row>
    <row r="24" spans="1:10" ht="20.100000000000001" customHeight="1" x14ac:dyDescent="0.25">
      <c r="A24" s="8" t="s">
        <v>23</v>
      </c>
      <c r="B24" s="37">
        <v>47</v>
      </c>
      <c r="C24" s="37">
        <v>69</v>
      </c>
      <c r="D24" s="32">
        <f t="shared" si="0"/>
        <v>46.808510638297861</v>
      </c>
      <c r="E24" s="37">
        <v>7</v>
      </c>
      <c r="F24" s="37">
        <v>4</v>
      </c>
      <c r="G24" s="32">
        <f t="shared" si="2"/>
        <v>-42.857142857142854</v>
      </c>
      <c r="H24" s="37">
        <v>44</v>
      </c>
      <c r="I24" s="37">
        <v>80</v>
      </c>
      <c r="J24" s="32">
        <f t="shared" si="1"/>
        <v>81.818181818181813</v>
      </c>
    </row>
    <row r="25" spans="1:10" ht="20.100000000000001" customHeight="1" x14ac:dyDescent="0.25">
      <c r="A25" s="8" t="s">
        <v>24</v>
      </c>
      <c r="B25" s="37">
        <v>42</v>
      </c>
      <c r="C25" s="37">
        <v>49</v>
      </c>
      <c r="D25" s="32">
        <f t="shared" si="0"/>
        <v>16.666666666666671</v>
      </c>
      <c r="E25" s="37">
        <v>4</v>
      </c>
      <c r="F25" s="37">
        <v>3</v>
      </c>
      <c r="G25" s="32">
        <f t="shared" si="2"/>
        <v>-25</v>
      </c>
      <c r="H25" s="37">
        <v>43</v>
      </c>
      <c r="I25" s="37">
        <v>52</v>
      </c>
      <c r="J25" s="32">
        <f t="shared" si="1"/>
        <v>20.930232558139537</v>
      </c>
    </row>
    <row r="26" spans="1:10" ht="20.100000000000001" customHeight="1" x14ac:dyDescent="0.25">
      <c r="A26" s="8" t="s">
        <v>25</v>
      </c>
      <c r="B26" s="37">
        <v>27</v>
      </c>
      <c r="C26" s="37">
        <v>51</v>
      </c>
      <c r="D26" s="32">
        <f t="shared" si="0"/>
        <v>88.888888888888886</v>
      </c>
      <c r="E26" s="37">
        <v>0</v>
      </c>
      <c r="F26" s="37">
        <v>1</v>
      </c>
      <c r="G26" s="48" t="s">
        <v>256</v>
      </c>
      <c r="H26" s="37">
        <v>30</v>
      </c>
      <c r="I26" s="37">
        <v>63</v>
      </c>
      <c r="J26" s="32">
        <f t="shared" si="1"/>
        <v>110</v>
      </c>
    </row>
    <row r="27" spans="1:10" ht="20.100000000000001" customHeight="1" x14ac:dyDescent="0.25">
      <c r="A27" s="8" t="s">
        <v>26</v>
      </c>
      <c r="B27" s="37">
        <v>64</v>
      </c>
      <c r="C27" s="37">
        <v>63</v>
      </c>
      <c r="D27" s="32">
        <f t="shared" si="0"/>
        <v>-1.5625</v>
      </c>
      <c r="E27" s="37">
        <v>3</v>
      </c>
      <c r="F27" s="37">
        <v>3</v>
      </c>
      <c r="G27" s="32">
        <f t="shared" si="2"/>
        <v>0</v>
      </c>
      <c r="H27" s="37">
        <v>64</v>
      </c>
      <c r="I27" s="37">
        <v>65</v>
      </c>
      <c r="J27" s="32">
        <f t="shared" si="1"/>
        <v>1.5625</v>
      </c>
    </row>
    <row r="28" spans="1:10" ht="20.100000000000001" customHeight="1" x14ac:dyDescent="0.25">
      <c r="A28" s="8" t="s">
        <v>27</v>
      </c>
      <c r="B28" s="37">
        <v>46</v>
      </c>
      <c r="C28" s="37">
        <v>40</v>
      </c>
      <c r="D28" s="32">
        <f t="shared" si="0"/>
        <v>-13.043478260869563</v>
      </c>
      <c r="E28" s="37">
        <v>1</v>
      </c>
      <c r="F28" s="37">
        <v>3</v>
      </c>
      <c r="G28" s="32">
        <f t="shared" si="2"/>
        <v>200</v>
      </c>
      <c r="H28" s="37">
        <v>50</v>
      </c>
      <c r="I28" s="37">
        <v>43</v>
      </c>
      <c r="J28" s="32">
        <f t="shared" si="1"/>
        <v>-14</v>
      </c>
    </row>
    <row r="29" spans="1:10" ht="20.100000000000001" customHeight="1" x14ac:dyDescent="0.25">
      <c r="A29" s="8" t="s">
        <v>28</v>
      </c>
      <c r="B29" s="37">
        <v>40</v>
      </c>
      <c r="C29" s="37">
        <v>46</v>
      </c>
      <c r="D29" s="32">
        <f t="shared" si="0"/>
        <v>15</v>
      </c>
      <c r="E29" s="37">
        <v>0</v>
      </c>
      <c r="F29" s="37">
        <v>2</v>
      </c>
      <c r="G29" s="48" t="s">
        <v>256</v>
      </c>
      <c r="H29" s="37">
        <v>48</v>
      </c>
      <c r="I29" s="37">
        <v>52</v>
      </c>
      <c r="J29" s="32">
        <f t="shared" si="1"/>
        <v>8.3333333333333286</v>
      </c>
    </row>
    <row r="30" spans="1:10" ht="20.100000000000001" customHeight="1" x14ac:dyDescent="0.25">
      <c r="A30" s="8" t="s">
        <v>29</v>
      </c>
      <c r="B30" s="37">
        <v>34</v>
      </c>
      <c r="C30" s="37">
        <v>37</v>
      </c>
      <c r="D30" s="32">
        <f t="shared" si="0"/>
        <v>8.8235294117647101</v>
      </c>
      <c r="E30" s="37">
        <v>4</v>
      </c>
      <c r="F30" s="37">
        <v>0</v>
      </c>
      <c r="G30" s="49" t="s">
        <v>255</v>
      </c>
      <c r="H30" s="37">
        <v>39</v>
      </c>
      <c r="I30" s="37">
        <v>41</v>
      </c>
      <c r="J30" s="32">
        <f t="shared" si="1"/>
        <v>5.1282051282051242</v>
      </c>
    </row>
    <row r="31" spans="1:10" ht="20.100000000000001" customHeight="1" x14ac:dyDescent="0.25">
      <c r="A31" s="8" t="s">
        <v>30</v>
      </c>
      <c r="B31" s="37">
        <v>39</v>
      </c>
      <c r="C31" s="37">
        <v>38</v>
      </c>
      <c r="D31" s="32">
        <f t="shared" si="0"/>
        <v>-2.5641025641025692</v>
      </c>
      <c r="E31" s="37">
        <v>5</v>
      </c>
      <c r="F31" s="37">
        <v>1</v>
      </c>
      <c r="G31" s="32">
        <f t="shared" si="2"/>
        <v>-80</v>
      </c>
      <c r="H31" s="37">
        <v>41</v>
      </c>
      <c r="I31" s="37">
        <v>44</v>
      </c>
      <c r="J31" s="32">
        <f t="shared" si="1"/>
        <v>7.3170731707317032</v>
      </c>
    </row>
    <row r="32" spans="1:10" ht="20.100000000000001" customHeight="1" x14ac:dyDescent="0.25">
      <c r="A32" s="8" t="s">
        <v>31</v>
      </c>
      <c r="B32" s="37">
        <v>29</v>
      </c>
      <c r="C32" s="37">
        <v>35</v>
      </c>
      <c r="D32" s="32">
        <f t="shared" si="0"/>
        <v>20.689655172413794</v>
      </c>
      <c r="E32" s="37">
        <v>0</v>
      </c>
      <c r="F32" s="37">
        <v>4</v>
      </c>
      <c r="G32" s="48" t="s">
        <v>256</v>
      </c>
      <c r="H32" s="37">
        <v>33</v>
      </c>
      <c r="I32" s="37">
        <v>42</v>
      </c>
      <c r="J32" s="32">
        <f t="shared" si="1"/>
        <v>27.272727272727266</v>
      </c>
    </row>
    <row r="33" spans="1:10" ht="20.100000000000001" customHeight="1" x14ac:dyDescent="0.25">
      <c r="A33" s="8" t="s">
        <v>32</v>
      </c>
      <c r="B33" s="37">
        <v>0</v>
      </c>
      <c r="C33" s="37">
        <v>0</v>
      </c>
      <c r="D33" s="32"/>
      <c r="E33" s="37">
        <v>0</v>
      </c>
      <c r="F33" s="37">
        <v>0</v>
      </c>
      <c r="G33" s="32"/>
      <c r="H33" s="37">
        <v>0</v>
      </c>
      <c r="I33" s="37">
        <v>0</v>
      </c>
      <c r="J33" s="32"/>
    </row>
    <row r="34" spans="1:10" ht="20.100000000000001" customHeight="1" x14ac:dyDescent="0.25">
      <c r="A34" s="46" t="s">
        <v>33</v>
      </c>
      <c r="B34" s="195">
        <v>1380</v>
      </c>
      <c r="C34" s="130">
        <v>1573</v>
      </c>
      <c r="D34" s="67">
        <f t="shared" si="0"/>
        <v>13.985507246376812</v>
      </c>
      <c r="E34" s="195">
        <v>61</v>
      </c>
      <c r="F34" s="130">
        <v>72</v>
      </c>
      <c r="G34" s="67">
        <f>F34*100/E34-100</f>
        <v>18.032786885245898</v>
      </c>
      <c r="H34" s="195">
        <v>1519</v>
      </c>
      <c r="I34" s="130">
        <v>1762</v>
      </c>
      <c r="J34" s="67">
        <f t="shared" si="1"/>
        <v>15.997366688610924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J7:J34 D7:D34 G7:G12 G14:G16 G18:G29 G31:G34">
    <cfRule type="cellIs" dxfId="9" priority="1" stopIfTrue="1" operator="lessThanOrEqual">
      <formula>0</formula>
    </cfRule>
    <cfRule type="cellIs" dxfId="8" priority="2" stopIfTrue="1" operator="greater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38AE-C0DA-4CEA-BB43-34A132619886}">
  <dimension ref="A1:J34"/>
  <sheetViews>
    <sheetView workbookViewId="0">
      <selection activeCell="P17" sqref="P17"/>
    </sheetView>
  </sheetViews>
  <sheetFormatPr defaultRowHeight="15" x14ac:dyDescent="0.25"/>
  <cols>
    <col min="1" max="1" width="26.42578125" customWidth="1"/>
    <col min="2" max="10" width="10.7109375" customWidth="1"/>
  </cols>
  <sheetData>
    <row r="1" spans="1:10" ht="18" x14ac:dyDescent="0.25">
      <c r="A1" s="215" t="s">
        <v>251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x14ac:dyDescent="0.25">
      <c r="A2" s="215" t="s">
        <v>333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65" t="s">
        <v>0</v>
      </c>
      <c r="B4" s="268" t="s">
        <v>244</v>
      </c>
      <c r="C4" s="269"/>
      <c r="D4" s="269"/>
      <c r="E4" s="269"/>
      <c r="F4" s="269"/>
      <c r="G4" s="269"/>
      <c r="H4" s="269"/>
      <c r="I4" s="269"/>
      <c r="J4" s="270"/>
    </row>
    <row r="5" spans="1:10" ht="30" customHeight="1" x14ac:dyDescent="0.25">
      <c r="A5" s="266"/>
      <c r="B5" s="268" t="s">
        <v>244</v>
      </c>
      <c r="C5" s="269"/>
      <c r="D5" s="270"/>
      <c r="E5" s="268" t="s">
        <v>83</v>
      </c>
      <c r="F5" s="269"/>
      <c r="G5" s="270"/>
      <c r="H5" s="268" t="s">
        <v>84</v>
      </c>
      <c r="I5" s="269"/>
      <c r="J5" s="270"/>
    </row>
    <row r="6" spans="1:10" x14ac:dyDescent="0.25">
      <c r="A6" s="267"/>
      <c r="B6" s="31">
        <v>2020</v>
      </c>
      <c r="C6" s="31">
        <v>2021</v>
      </c>
      <c r="D6" s="14" t="s">
        <v>5</v>
      </c>
      <c r="E6" s="50">
        <v>2020</v>
      </c>
      <c r="F6" s="50">
        <v>2021</v>
      </c>
      <c r="G6" s="14" t="s">
        <v>5</v>
      </c>
      <c r="H6" s="50">
        <v>2020</v>
      </c>
      <c r="I6" s="50">
        <v>2021</v>
      </c>
      <c r="J6" s="14" t="s">
        <v>5</v>
      </c>
    </row>
    <row r="7" spans="1:10" ht="20.100000000000001" customHeight="1" x14ac:dyDescent="0.25">
      <c r="A7" s="15" t="s">
        <v>6</v>
      </c>
      <c r="B7" s="37">
        <v>0</v>
      </c>
      <c r="C7" s="37">
        <v>0</v>
      </c>
      <c r="D7" s="48"/>
      <c r="E7" s="37">
        <v>0</v>
      </c>
      <c r="F7" s="37">
        <v>0</v>
      </c>
      <c r="G7" s="48"/>
      <c r="H7" s="37">
        <v>0</v>
      </c>
      <c r="I7" s="37">
        <v>0</v>
      </c>
      <c r="J7" s="48"/>
    </row>
    <row r="8" spans="1:10" ht="20.100000000000001" customHeight="1" x14ac:dyDescent="0.25">
      <c r="A8" s="15" t="s">
        <v>7</v>
      </c>
      <c r="B8" s="37">
        <v>6</v>
      </c>
      <c r="C8" s="37">
        <v>5</v>
      </c>
      <c r="D8" s="48">
        <f>C8*100/B8-100</f>
        <v>-16.666666666666671</v>
      </c>
      <c r="E8" s="37">
        <v>1</v>
      </c>
      <c r="F8" s="37">
        <v>1</v>
      </c>
      <c r="G8" s="48">
        <f>F8*100/E8-100</f>
        <v>0</v>
      </c>
      <c r="H8" s="37">
        <v>5</v>
      </c>
      <c r="I8" s="37">
        <v>4</v>
      </c>
      <c r="J8" s="48">
        <f>I8*100/H8-100</f>
        <v>-20</v>
      </c>
    </row>
    <row r="9" spans="1:10" ht="20.100000000000001" customHeight="1" x14ac:dyDescent="0.25">
      <c r="A9" s="15" t="s">
        <v>8</v>
      </c>
      <c r="B9" s="37">
        <v>6</v>
      </c>
      <c r="C9" s="37">
        <v>2</v>
      </c>
      <c r="D9" s="48">
        <f>C9*100/B9-100</f>
        <v>-66.666666666666657</v>
      </c>
      <c r="E9" s="37">
        <v>0</v>
      </c>
      <c r="F9" s="37">
        <v>0</v>
      </c>
      <c r="G9" s="48"/>
      <c r="H9" s="37">
        <v>5</v>
      </c>
      <c r="I9" s="37">
        <v>1</v>
      </c>
      <c r="J9" s="48">
        <f>I9*100/H9-100</f>
        <v>-80</v>
      </c>
    </row>
    <row r="10" spans="1:10" ht="20.100000000000001" customHeight="1" x14ac:dyDescent="0.25">
      <c r="A10" s="15" t="s">
        <v>9</v>
      </c>
      <c r="B10" s="37">
        <v>14</v>
      </c>
      <c r="C10" s="37">
        <v>8</v>
      </c>
      <c r="D10" s="48">
        <f>C10*100/B10-100</f>
        <v>-42.857142857142854</v>
      </c>
      <c r="E10" s="37">
        <v>0</v>
      </c>
      <c r="F10" s="37">
        <v>0</v>
      </c>
      <c r="G10" s="48"/>
      <c r="H10" s="37">
        <v>13</v>
      </c>
      <c r="I10" s="37">
        <v>6</v>
      </c>
      <c r="J10" s="48">
        <f>I10*100/H10-100</f>
        <v>-53.846153846153847</v>
      </c>
    </row>
    <row r="11" spans="1:10" ht="20.100000000000001" customHeight="1" x14ac:dyDescent="0.25">
      <c r="A11" s="15" t="s">
        <v>10</v>
      </c>
      <c r="B11" s="37">
        <v>8</v>
      </c>
      <c r="C11" s="37">
        <v>7</v>
      </c>
      <c r="D11" s="48">
        <f t="shared" ref="D11:D32" si="0">C11*100/B11-100</f>
        <v>-12.5</v>
      </c>
      <c r="E11" s="37">
        <v>0</v>
      </c>
      <c r="F11" s="37">
        <v>1</v>
      </c>
      <c r="G11" s="48" t="s">
        <v>256</v>
      </c>
      <c r="H11" s="37">
        <v>7</v>
      </c>
      <c r="I11" s="37">
        <v>4</v>
      </c>
      <c r="J11" s="48" t="s">
        <v>256</v>
      </c>
    </row>
    <row r="12" spans="1:10" ht="20.100000000000001" customHeight="1" x14ac:dyDescent="0.25">
      <c r="A12" s="15" t="s">
        <v>11</v>
      </c>
      <c r="B12" s="37">
        <v>9</v>
      </c>
      <c r="C12" s="37">
        <v>5</v>
      </c>
      <c r="D12" s="48">
        <f t="shared" si="0"/>
        <v>-44.444444444444443</v>
      </c>
      <c r="E12" s="37">
        <v>1</v>
      </c>
      <c r="F12" s="37">
        <v>0</v>
      </c>
      <c r="G12" s="49" t="s">
        <v>255</v>
      </c>
      <c r="H12" s="37">
        <v>6</v>
      </c>
      <c r="I12" s="37">
        <v>4</v>
      </c>
      <c r="J12" s="48">
        <f>I8*100/H8-100</f>
        <v>-20</v>
      </c>
    </row>
    <row r="13" spans="1:10" ht="20.100000000000001" customHeight="1" x14ac:dyDescent="0.25">
      <c r="A13" s="15" t="s">
        <v>12</v>
      </c>
      <c r="B13" s="37">
        <v>2</v>
      </c>
      <c r="C13" s="37">
        <v>3</v>
      </c>
      <c r="D13" s="48">
        <f t="shared" si="0"/>
        <v>50</v>
      </c>
      <c r="E13" s="37">
        <v>0</v>
      </c>
      <c r="F13" s="37">
        <v>0</v>
      </c>
      <c r="G13" s="48"/>
      <c r="H13" s="37">
        <v>2</v>
      </c>
      <c r="I13" s="37">
        <v>2</v>
      </c>
      <c r="J13" s="48">
        <f>I9*100/H9-100</f>
        <v>-80</v>
      </c>
    </row>
    <row r="14" spans="1:10" ht="20.100000000000001" customHeight="1" x14ac:dyDescent="0.25">
      <c r="A14" s="15" t="s">
        <v>13</v>
      </c>
      <c r="B14" s="37">
        <v>6</v>
      </c>
      <c r="C14" s="37">
        <v>6</v>
      </c>
      <c r="D14" s="48">
        <f t="shared" si="0"/>
        <v>0</v>
      </c>
      <c r="E14" s="37">
        <v>0</v>
      </c>
      <c r="F14" s="37">
        <v>0</v>
      </c>
      <c r="G14" s="48"/>
      <c r="H14" s="37">
        <v>5</v>
      </c>
      <c r="I14" s="37">
        <v>4</v>
      </c>
      <c r="J14" s="48">
        <f>I10*100/H10-100</f>
        <v>-53.846153846153847</v>
      </c>
    </row>
    <row r="15" spans="1:10" ht="20.100000000000001" customHeight="1" x14ac:dyDescent="0.25">
      <c r="A15" s="15" t="s">
        <v>14</v>
      </c>
      <c r="B15" s="37">
        <v>4</v>
      </c>
      <c r="C15" s="37">
        <v>8</v>
      </c>
      <c r="D15" s="48">
        <f t="shared" si="0"/>
        <v>100</v>
      </c>
      <c r="E15" s="37">
        <v>0</v>
      </c>
      <c r="F15" s="37">
        <v>0</v>
      </c>
      <c r="G15" s="48"/>
      <c r="H15" s="37">
        <v>4</v>
      </c>
      <c r="I15" s="37">
        <v>7</v>
      </c>
      <c r="J15" s="48">
        <f>I11*100/H11-100</f>
        <v>-42.857142857142854</v>
      </c>
    </row>
    <row r="16" spans="1:10" ht="20.100000000000001" customHeight="1" x14ac:dyDescent="0.25">
      <c r="A16" s="15" t="s">
        <v>15</v>
      </c>
      <c r="B16" s="37">
        <v>4</v>
      </c>
      <c r="C16" s="37">
        <v>5</v>
      </c>
      <c r="D16" s="48">
        <f t="shared" si="0"/>
        <v>25</v>
      </c>
      <c r="E16" s="37">
        <v>0</v>
      </c>
      <c r="F16" s="37">
        <v>0</v>
      </c>
      <c r="G16" s="48"/>
      <c r="H16" s="37">
        <v>3</v>
      </c>
      <c r="I16" s="37">
        <v>3</v>
      </c>
      <c r="J16" s="48">
        <f>I16*100/H16-100</f>
        <v>0</v>
      </c>
    </row>
    <row r="17" spans="1:10" ht="20.100000000000001" customHeight="1" x14ac:dyDescent="0.25">
      <c r="A17" s="15" t="s">
        <v>16</v>
      </c>
      <c r="B17" s="37">
        <v>6</v>
      </c>
      <c r="C17" s="37">
        <v>1</v>
      </c>
      <c r="D17" s="48">
        <f t="shared" si="0"/>
        <v>-83.333333333333329</v>
      </c>
      <c r="E17" s="37">
        <v>0</v>
      </c>
      <c r="F17" s="37">
        <v>0</v>
      </c>
      <c r="G17" s="48"/>
      <c r="H17" s="37">
        <v>5</v>
      </c>
      <c r="I17" s="37">
        <v>0</v>
      </c>
      <c r="J17" s="49" t="s">
        <v>255</v>
      </c>
    </row>
    <row r="18" spans="1:10" ht="20.100000000000001" customHeight="1" x14ac:dyDescent="0.25">
      <c r="A18" s="15" t="s">
        <v>17</v>
      </c>
      <c r="B18" s="37">
        <v>6</v>
      </c>
      <c r="C18" s="37">
        <v>4</v>
      </c>
      <c r="D18" s="48">
        <f t="shared" si="0"/>
        <v>-33.333333333333329</v>
      </c>
      <c r="E18" s="37">
        <v>0</v>
      </c>
      <c r="F18" s="37">
        <v>0</v>
      </c>
      <c r="G18" s="48" t="s">
        <v>256</v>
      </c>
      <c r="H18" s="37">
        <v>5</v>
      </c>
      <c r="I18" s="37">
        <v>3</v>
      </c>
      <c r="J18" s="48">
        <f t="shared" ref="J18:J32" si="1">I18*100/H18-100</f>
        <v>-40</v>
      </c>
    </row>
    <row r="19" spans="1:10" ht="20.100000000000001" customHeight="1" x14ac:dyDescent="0.25">
      <c r="A19" s="15" t="s">
        <v>18</v>
      </c>
      <c r="B19" s="37">
        <v>4</v>
      </c>
      <c r="C19" s="37">
        <v>2</v>
      </c>
      <c r="D19" s="48">
        <f t="shared" si="0"/>
        <v>-50</v>
      </c>
      <c r="E19" s="37">
        <v>1</v>
      </c>
      <c r="F19" s="37">
        <v>0</v>
      </c>
      <c r="G19" s="49" t="s">
        <v>255</v>
      </c>
      <c r="H19" s="37">
        <v>3</v>
      </c>
      <c r="I19" s="37">
        <v>2</v>
      </c>
      <c r="J19" s="48">
        <f t="shared" si="1"/>
        <v>-33.333333333333329</v>
      </c>
    </row>
    <row r="20" spans="1:10" ht="20.100000000000001" customHeight="1" x14ac:dyDescent="0.25">
      <c r="A20" s="15" t="s">
        <v>19</v>
      </c>
      <c r="B20" s="37">
        <v>17</v>
      </c>
      <c r="C20" s="37">
        <v>21</v>
      </c>
      <c r="D20" s="48">
        <f t="shared" si="0"/>
        <v>23.529411764705884</v>
      </c>
      <c r="E20" s="37">
        <v>0</v>
      </c>
      <c r="F20" s="37">
        <v>0</v>
      </c>
      <c r="G20" s="48"/>
      <c r="H20" s="37">
        <v>16</v>
      </c>
      <c r="I20" s="37">
        <v>18</v>
      </c>
      <c r="J20" s="48">
        <f t="shared" si="1"/>
        <v>12.5</v>
      </c>
    </row>
    <row r="21" spans="1:10" ht="20.100000000000001" customHeight="1" x14ac:dyDescent="0.25">
      <c r="A21" s="15" t="s">
        <v>20</v>
      </c>
      <c r="B21" s="37">
        <v>2</v>
      </c>
      <c r="C21" s="37">
        <v>6</v>
      </c>
      <c r="D21" s="48">
        <f t="shared" si="0"/>
        <v>200</v>
      </c>
      <c r="E21" s="37">
        <v>0</v>
      </c>
      <c r="F21" s="37">
        <v>0</v>
      </c>
      <c r="G21" s="48"/>
      <c r="H21" s="37">
        <v>1</v>
      </c>
      <c r="I21" s="37">
        <v>6</v>
      </c>
      <c r="J21" s="48">
        <f t="shared" si="1"/>
        <v>500</v>
      </c>
    </row>
    <row r="22" spans="1:10" ht="20.100000000000001" customHeight="1" x14ac:dyDescent="0.25">
      <c r="A22" s="15" t="s">
        <v>21</v>
      </c>
      <c r="B22" s="37">
        <v>6</v>
      </c>
      <c r="C22" s="37">
        <v>12</v>
      </c>
      <c r="D22" s="48">
        <f t="shared" si="0"/>
        <v>100</v>
      </c>
      <c r="E22" s="37">
        <v>0</v>
      </c>
      <c r="F22" s="37">
        <v>0</v>
      </c>
      <c r="G22" s="48"/>
      <c r="H22" s="37">
        <v>5</v>
      </c>
      <c r="I22" s="37">
        <v>9</v>
      </c>
      <c r="J22" s="48">
        <f t="shared" si="1"/>
        <v>80</v>
      </c>
    </row>
    <row r="23" spans="1:10" ht="20.100000000000001" customHeight="1" x14ac:dyDescent="0.25">
      <c r="A23" s="15" t="s">
        <v>22</v>
      </c>
      <c r="B23" s="37">
        <v>11</v>
      </c>
      <c r="C23" s="37">
        <v>9</v>
      </c>
      <c r="D23" s="48">
        <f t="shared" si="0"/>
        <v>-18.181818181818187</v>
      </c>
      <c r="E23" s="37">
        <v>0</v>
      </c>
      <c r="F23" s="37">
        <v>1</v>
      </c>
      <c r="G23" s="48" t="s">
        <v>256</v>
      </c>
      <c r="H23" s="37">
        <v>8</v>
      </c>
      <c r="I23" s="37">
        <v>8</v>
      </c>
      <c r="J23" s="48">
        <f t="shared" si="1"/>
        <v>0</v>
      </c>
    </row>
    <row r="24" spans="1:10" ht="20.100000000000001" customHeight="1" x14ac:dyDescent="0.25">
      <c r="A24" s="15" t="s">
        <v>23</v>
      </c>
      <c r="B24" s="37">
        <v>4</v>
      </c>
      <c r="C24" s="37">
        <v>18</v>
      </c>
      <c r="D24" s="48">
        <f t="shared" si="0"/>
        <v>350</v>
      </c>
      <c r="E24" s="37">
        <v>0</v>
      </c>
      <c r="F24" s="37">
        <v>2</v>
      </c>
      <c r="G24" s="48" t="s">
        <v>256</v>
      </c>
      <c r="H24" s="37">
        <v>3</v>
      </c>
      <c r="I24" s="37">
        <v>13</v>
      </c>
      <c r="J24" s="48">
        <f t="shared" si="1"/>
        <v>333.33333333333331</v>
      </c>
    </row>
    <row r="25" spans="1:10" ht="20.100000000000001" customHeight="1" x14ac:dyDescent="0.25">
      <c r="A25" s="15" t="s">
        <v>24</v>
      </c>
      <c r="B25" s="37">
        <v>9</v>
      </c>
      <c r="C25" s="37">
        <v>7</v>
      </c>
      <c r="D25" s="48">
        <f t="shared" si="0"/>
        <v>-22.222222222222229</v>
      </c>
      <c r="E25" s="37">
        <v>1</v>
      </c>
      <c r="F25" s="37">
        <v>1</v>
      </c>
      <c r="G25" s="48">
        <f>F25*100/E25-100</f>
        <v>0</v>
      </c>
      <c r="H25" s="37">
        <v>8</v>
      </c>
      <c r="I25" s="37">
        <v>6</v>
      </c>
      <c r="J25" s="48">
        <f t="shared" si="1"/>
        <v>-25</v>
      </c>
    </row>
    <row r="26" spans="1:10" ht="20.100000000000001" customHeight="1" x14ac:dyDescent="0.25">
      <c r="A26" s="15" t="s">
        <v>25</v>
      </c>
      <c r="B26" s="37">
        <v>3</v>
      </c>
      <c r="C26" s="37">
        <v>1</v>
      </c>
      <c r="D26" s="48">
        <f t="shared" si="0"/>
        <v>-66.666666666666657</v>
      </c>
      <c r="E26" s="37">
        <v>0</v>
      </c>
      <c r="F26" s="37">
        <v>0</v>
      </c>
      <c r="G26" s="48"/>
      <c r="H26" s="37">
        <v>2</v>
      </c>
      <c r="I26" s="37">
        <v>0</v>
      </c>
      <c r="J26" s="49" t="s">
        <v>255</v>
      </c>
    </row>
    <row r="27" spans="1:10" ht="20.100000000000001" customHeight="1" x14ac:dyDescent="0.25">
      <c r="A27" s="15" t="s">
        <v>26</v>
      </c>
      <c r="B27" s="37">
        <v>1</v>
      </c>
      <c r="C27" s="37">
        <v>1</v>
      </c>
      <c r="D27" s="48">
        <f t="shared" si="0"/>
        <v>0</v>
      </c>
      <c r="E27" s="37">
        <v>0</v>
      </c>
      <c r="F27" s="37">
        <v>0</v>
      </c>
      <c r="G27" s="48"/>
      <c r="H27" s="37">
        <v>0</v>
      </c>
      <c r="I27" s="37">
        <v>0</v>
      </c>
      <c r="J27" s="48"/>
    </row>
    <row r="28" spans="1:10" ht="20.100000000000001" customHeight="1" x14ac:dyDescent="0.25">
      <c r="A28" s="15" t="s">
        <v>27</v>
      </c>
      <c r="B28" s="37">
        <v>11</v>
      </c>
      <c r="C28" s="37">
        <v>4</v>
      </c>
      <c r="D28" s="48">
        <f t="shared" si="0"/>
        <v>-63.636363636363633</v>
      </c>
      <c r="E28" s="37">
        <v>0</v>
      </c>
      <c r="F28" s="37">
        <v>0</v>
      </c>
      <c r="G28" s="48"/>
      <c r="H28" s="37">
        <v>8</v>
      </c>
      <c r="I28" s="37">
        <v>4</v>
      </c>
      <c r="J28" s="48">
        <f t="shared" si="1"/>
        <v>-50</v>
      </c>
    </row>
    <row r="29" spans="1:10" ht="20.100000000000001" customHeight="1" x14ac:dyDescent="0.25">
      <c r="A29" s="15" t="s">
        <v>28</v>
      </c>
      <c r="B29" s="37">
        <v>3</v>
      </c>
      <c r="C29" s="37">
        <v>3</v>
      </c>
      <c r="D29" s="48">
        <f t="shared" si="0"/>
        <v>0</v>
      </c>
      <c r="E29" s="37">
        <v>0</v>
      </c>
      <c r="F29" s="37">
        <v>0</v>
      </c>
      <c r="G29" s="48"/>
      <c r="H29" s="37">
        <v>2</v>
      </c>
      <c r="I29" s="37">
        <v>2</v>
      </c>
      <c r="J29" s="48">
        <f t="shared" si="1"/>
        <v>0</v>
      </c>
    </row>
    <row r="30" spans="1:10" ht="20.100000000000001" customHeight="1" x14ac:dyDescent="0.25">
      <c r="A30" s="15" t="s">
        <v>29</v>
      </c>
      <c r="B30" s="37">
        <v>1</v>
      </c>
      <c r="C30" s="37">
        <v>6</v>
      </c>
      <c r="D30" s="48">
        <f t="shared" si="0"/>
        <v>500</v>
      </c>
      <c r="E30" s="37">
        <v>0</v>
      </c>
      <c r="F30" s="37">
        <v>0</v>
      </c>
      <c r="G30" s="48"/>
      <c r="H30" s="37">
        <v>0</v>
      </c>
      <c r="I30" s="37">
        <v>6</v>
      </c>
      <c r="J30" s="48" t="s">
        <v>256</v>
      </c>
    </row>
    <row r="31" spans="1:10" ht="20.100000000000001" customHeight="1" x14ac:dyDescent="0.25">
      <c r="A31" s="15" t="s">
        <v>30</v>
      </c>
      <c r="B31" s="37">
        <v>9</v>
      </c>
      <c r="C31" s="37">
        <v>10</v>
      </c>
      <c r="D31" s="48">
        <f t="shared" si="0"/>
        <v>11.111111111111114</v>
      </c>
      <c r="E31" s="37">
        <v>3</v>
      </c>
      <c r="F31" s="37">
        <v>0</v>
      </c>
      <c r="G31" s="49" t="s">
        <v>255</v>
      </c>
      <c r="H31" s="37">
        <v>6</v>
      </c>
      <c r="I31" s="37">
        <v>9</v>
      </c>
      <c r="J31" s="48">
        <f t="shared" si="1"/>
        <v>50</v>
      </c>
    </row>
    <row r="32" spans="1:10" ht="20.100000000000001" customHeight="1" x14ac:dyDescent="0.25">
      <c r="A32" s="15" t="s">
        <v>31</v>
      </c>
      <c r="B32" s="37">
        <v>3</v>
      </c>
      <c r="C32" s="37">
        <v>6</v>
      </c>
      <c r="D32" s="48">
        <f t="shared" si="0"/>
        <v>100</v>
      </c>
      <c r="E32" s="37">
        <v>0</v>
      </c>
      <c r="F32" s="37">
        <v>1</v>
      </c>
      <c r="G32" s="48" t="s">
        <v>256</v>
      </c>
      <c r="H32" s="37">
        <v>2</v>
      </c>
      <c r="I32" s="37">
        <v>4</v>
      </c>
      <c r="J32" s="48">
        <f t="shared" si="1"/>
        <v>100</v>
      </c>
    </row>
    <row r="33" spans="1:10" ht="20.100000000000001" customHeight="1" x14ac:dyDescent="0.25">
      <c r="A33" s="15" t="s">
        <v>32</v>
      </c>
      <c r="B33" s="37">
        <v>0</v>
      </c>
      <c r="C33" s="37">
        <v>0</v>
      </c>
      <c r="D33" s="48"/>
      <c r="E33" s="37">
        <v>0</v>
      </c>
      <c r="F33" s="37">
        <v>0</v>
      </c>
      <c r="G33" s="48"/>
      <c r="H33" s="37">
        <v>0</v>
      </c>
      <c r="I33" s="37">
        <v>0</v>
      </c>
      <c r="J33" s="48"/>
    </row>
    <row r="34" spans="1:10" ht="20.100000000000001" customHeight="1" x14ac:dyDescent="0.25">
      <c r="A34" s="17" t="s">
        <v>33</v>
      </c>
      <c r="B34" s="41">
        <v>155</v>
      </c>
      <c r="C34" s="42">
        <v>160</v>
      </c>
      <c r="D34" s="26">
        <f>C34*100/B34-100</f>
        <v>3.2258064516128968</v>
      </c>
      <c r="E34" s="41">
        <v>7</v>
      </c>
      <c r="F34" s="42">
        <v>7</v>
      </c>
      <c r="G34" s="26">
        <f>F34*100/E34-100</f>
        <v>0</v>
      </c>
      <c r="H34" s="41">
        <v>124</v>
      </c>
      <c r="I34" s="42">
        <v>125</v>
      </c>
      <c r="J34" s="26">
        <f>I34*100/H34-100</f>
        <v>0.80645161290323131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32:G34 G7:G11 G13:G18 G20:G30 J7:J16 J18:J25 J27:J34">
    <cfRule type="cellIs" dxfId="7" priority="1" stopIfTrue="1" operator="lessThanOrEqual">
      <formula>0</formula>
    </cfRule>
    <cfRule type="cellIs" dxfId="6" priority="2" stopIfTrue="1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B378-0001-4B5A-AA12-8D9452966B4B}">
  <dimension ref="A1:J34"/>
  <sheetViews>
    <sheetView workbookViewId="0">
      <selection activeCell="P16" sqref="P16"/>
    </sheetView>
  </sheetViews>
  <sheetFormatPr defaultRowHeight="15" x14ac:dyDescent="0.25"/>
  <cols>
    <col min="1" max="1" width="27.28515625" customWidth="1"/>
    <col min="2" max="10" width="10.7109375" customWidth="1"/>
  </cols>
  <sheetData>
    <row r="1" spans="1:10" ht="18" x14ac:dyDescent="0.25">
      <c r="A1" s="215" t="s">
        <v>252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x14ac:dyDescent="0.25">
      <c r="A2" s="215" t="s">
        <v>333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27" t="s">
        <v>0</v>
      </c>
      <c r="B4" s="227" t="s">
        <v>246</v>
      </c>
      <c r="C4" s="227"/>
      <c r="D4" s="227"/>
      <c r="E4" s="227"/>
      <c r="F4" s="227"/>
      <c r="G4" s="227"/>
      <c r="H4" s="227"/>
      <c r="I4" s="227"/>
      <c r="J4" s="227"/>
    </row>
    <row r="5" spans="1:10" x14ac:dyDescent="0.25">
      <c r="A5" s="227"/>
      <c r="B5" s="227" t="s">
        <v>2</v>
      </c>
      <c r="C5" s="227"/>
      <c r="D5" s="227"/>
      <c r="E5" s="227" t="s">
        <v>3</v>
      </c>
      <c r="F5" s="227"/>
      <c r="G5" s="227"/>
      <c r="H5" s="227" t="s">
        <v>4</v>
      </c>
      <c r="I5" s="227"/>
      <c r="J5" s="227"/>
    </row>
    <row r="6" spans="1:10" x14ac:dyDescent="0.25">
      <c r="A6" s="227"/>
      <c r="B6" s="2">
        <v>2020</v>
      </c>
      <c r="C6" s="2">
        <v>2021</v>
      </c>
      <c r="D6" s="2" t="s">
        <v>5</v>
      </c>
      <c r="E6" s="50">
        <v>2020</v>
      </c>
      <c r="F6" s="50">
        <v>2021</v>
      </c>
      <c r="G6" s="2" t="s">
        <v>5</v>
      </c>
      <c r="H6" s="50">
        <v>2020</v>
      </c>
      <c r="I6" s="50">
        <v>2021</v>
      </c>
      <c r="J6" s="2" t="s">
        <v>5</v>
      </c>
    </row>
    <row r="7" spans="1:10" ht="18.75" x14ac:dyDescent="0.25">
      <c r="A7" s="15" t="s">
        <v>6</v>
      </c>
      <c r="B7" s="25">
        <v>0</v>
      </c>
      <c r="C7" s="25">
        <v>0</v>
      </c>
      <c r="D7" s="48"/>
      <c r="E7" s="25">
        <v>0</v>
      </c>
      <c r="F7" s="25">
        <v>0</v>
      </c>
      <c r="G7" s="48"/>
      <c r="H7" s="25">
        <v>0</v>
      </c>
      <c r="I7" s="25">
        <v>0</v>
      </c>
      <c r="J7" s="48"/>
    </row>
    <row r="8" spans="1:10" ht="18.75" x14ac:dyDescent="0.25">
      <c r="A8" s="15" t="s">
        <v>7</v>
      </c>
      <c r="B8" s="25">
        <v>0</v>
      </c>
      <c r="C8" s="25">
        <v>1</v>
      </c>
      <c r="D8" s="48" t="s">
        <v>256</v>
      </c>
      <c r="E8" s="25">
        <v>0</v>
      </c>
      <c r="F8" s="25">
        <v>0</v>
      </c>
      <c r="G8" s="48"/>
      <c r="H8" s="25">
        <v>0</v>
      </c>
      <c r="I8" s="25">
        <v>7</v>
      </c>
      <c r="J8" s="48" t="s">
        <v>256</v>
      </c>
    </row>
    <row r="9" spans="1:10" ht="18.75" x14ac:dyDescent="0.25">
      <c r="A9" s="15" t="s">
        <v>8</v>
      </c>
      <c r="B9" s="25">
        <v>0</v>
      </c>
      <c r="C9" s="25">
        <v>1</v>
      </c>
      <c r="D9" s="48" t="s">
        <v>256</v>
      </c>
      <c r="E9" s="25">
        <v>0</v>
      </c>
      <c r="F9" s="25">
        <v>0</v>
      </c>
      <c r="G9" s="48"/>
      <c r="H9" s="25">
        <v>0</v>
      </c>
      <c r="I9" s="25">
        <v>1</v>
      </c>
      <c r="J9" s="48" t="s">
        <v>256</v>
      </c>
    </row>
    <row r="10" spans="1:10" ht="18.75" x14ac:dyDescent="0.25">
      <c r="A10" s="15" t="s">
        <v>9</v>
      </c>
      <c r="B10" s="25">
        <v>6</v>
      </c>
      <c r="C10" s="25">
        <v>4</v>
      </c>
      <c r="D10" s="48">
        <f>C10*100/B10-100</f>
        <v>-33.333333333333329</v>
      </c>
      <c r="E10" s="25">
        <v>0</v>
      </c>
      <c r="F10" s="25">
        <v>0</v>
      </c>
      <c r="G10" s="48"/>
      <c r="H10" s="25">
        <v>13</v>
      </c>
      <c r="I10" s="25">
        <v>7</v>
      </c>
      <c r="J10" s="48">
        <f>I10*100/H10-100</f>
        <v>-46.153846153846153</v>
      </c>
    </row>
    <row r="11" spans="1:10" ht="18.75" x14ac:dyDescent="0.25">
      <c r="A11" s="15" t="s">
        <v>10</v>
      </c>
      <c r="B11" s="25">
        <v>5</v>
      </c>
      <c r="C11" s="25">
        <v>3</v>
      </c>
      <c r="D11" s="48">
        <f>C11*100/B11-100</f>
        <v>-40</v>
      </c>
      <c r="E11" s="25">
        <v>1</v>
      </c>
      <c r="F11" s="25">
        <v>0</v>
      </c>
      <c r="G11" s="49" t="s">
        <v>255</v>
      </c>
      <c r="H11" s="25">
        <v>9</v>
      </c>
      <c r="I11" s="25">
        <v>8</v>
      </c>
      <c r="J11" s="48">
        <f>I11*100/H11-100</f>
        <v>-11.111111111111114</v>
      </c>
    </row>
    <row r="12" spans="1:10" ht="18.75" x14ac:dyDescent="0.25">
      <c r="A12" s="15" t="s">
        <v>11</v>
      </c>
      <c r="B12" s="25">
        <v>1</v>
      </c>
      <c r="C12" s="25">
        <v>0</v>
      </c>
      <c r="D12" s="49" t="s">
        <v>255</v>
      </c>
      <c r="E12" s="25">
        <v>1</v>
      </c>
      <c r="F12" s="25">
        <v>0</v>
      </c>
      <c r="G12" s="49" t="s">
        <v>255</v>
      </c>
      <c r="H12" s="25">
        <v>2</v>
      </c>
      <c r="I12" s="25">
        <v>0</v>
      </c>
      <c r="J12" s="49" t="s">
        <v>255</v>
      </c>
    </row>
    <row r="13" spans="1:10" ht="18.75" x14ac:dyDescent="0.25">
      <c r="A13" s="15" t="s">
        <v>12</v>
      </c>
      <c r="B13" s="25">
        <v>1</v>
      </c>
      <c r="C13" s="25">
        <v>0</v>
      </c>
      <c r="D13" s="49" t="s">
        <v>255</v>
      </c>
      <c r="E13" s="25">
        <v>0</v>
      </c>
      <c r="F13" s="25">
        <v>0</v>
      </c>
      <c r="G13" s="48"/>
      <c r="H13" s="25">
        <v>3</v>
      </c>
      <c r="I13" s="25">
        <v>0</v>
      </c>
      <c r="J13" s="49" t="s">
        <v>255</v>
      </c>
    </row>
    <row r="14" spans="1:10" ht="18.75" x14ac:dyDescent="0.25">
      <c r="A14" s="15" t="s">
        <v>13</v>
      </c>
      <c r="B14" s="25">
        <v>5</v>
      </c>
      <c r="C14" s="25">
        <v>5</v>
      </c>
      <c r="D14" s="48">
        <f t="shared" ref="D14:D32" si="0">C14*100/B14-100</f>
        <v>0</v>
      </c>
      <c r="E14" s="25">
        <v>0</v>
      </c>
      <c r="F14" s="25">
        <v>0</v>
      </c>
      <c r="G14" s="48"/>
      <c r="H14" s="25">
        <v>6</v>
      </c>
      <c r="I14" s="25">
        <v>11</v>
      </c>
      <c r="J14" s="48">
        <f t="shared" ref="J14:J32" si="1">I14*100/H14-100</f>
        <v>83.333333333333343</v>
      </c>
    </row>
    <row r="15" spans="1:10" ht="18.75" x14ac:dyDescent="0.25">
      <c r="A15" s="15" t="s">
        <v>14</v>
      </c>
      <c r="B15" s="25">
        <v>1</v>
      </c>
      <c r="C15" s="25">
        <v>6</v>
      </c>
      <c r="D15" s="48">
        <f t="shared" si="0"/>
        <v>500</v>
      </c>
      <c r="E15" s="25">
        <v>0</v>
      </c>
      <c r="F15" s="25">
        <v>2</v>
      </c>
      <c r="G15" s="48" t="s">
        <v>256</v>
      </c>
      <c r="H15" s="25">
        <v>2</v>
      </c>
      <c r="I15" s="25">
        <v>22</v>
      </c>
      <c r="J15" s="48">
        <f t="shared" si="1"/>
        <v>1000</v>
      </c>
    </row>
    <row r="16" spans="1:10" ht="18.75" x14ac:dyDescent="0.25">
      <c r="A16" s="15" t="s">
        <v>15</v>
      </c>
      <c r="B16" s="25">
        <v>2</v>
      </c>
      <c r="C16" s="25">
        <v>3</v>
      </c>
      <c r="D16" s="48">
        <f t="shared" si="0"/>
        <v>50</v>
      </c>
      <c r="E16" s="25">
        <v>0</v>
      </c>
      <c r="F16" s="25">
        <v>1</v>
      </c>
      <c r="G16" s="48" t="s">
        <v>256</v>
      </c>
      <c r="H16" s="25">
        <v>2</v>
      </c>
      <c r="I16" s="25">
        <v>9</v>
      </c>
      <c r="J16" s="48">
        <f t="shared" si="1"/>
        <v>350</v>
      </c>
    </row>
    <row r="17" spans="1:10" ht="18.75" x14ac:dyDescent="0.25">
      <c r="A17" s="15" t="s">
        <v>16</v>
      </c>
      <c r="B17" s="25">
        <v>3</v>
      </c>
      <c r="C17" s="25">
        <v>3</v>
      </c>
      <c r="D17" s="48">
        <f t="shared" si="0"/>
        <v>0</v>
      </c>
      <c r="E17" s="25">
        <v>0</v>
      </c>
      <c r="F17" s="25">
        <v>0</v>
      </c>
      <c r="G17" s="48"/>
      <c r="H17" s="25">
        <v>3</v>
      </c>
      <c r="I17" s="25">
        <v>3</v>
      </c>
      <c r="J17" s="48">
        <f t="shared" si="1"/>
        <v>0</v>
      </c>
    </row>
    <row r="18" spans="1:10" ht="18.75" x14ac:dyDescent="0.25">
      <c r="A18" s="15" t="s">
        <v>17</v>
      </c>
      <c r="B18" s="25">
        <v>0</v>
      </c>
      <c r="C18" s="25">
        <v>3</v>
      </c>
      <c r="D18" s="48" t="s">
        <v>256</v>
      </c>
      <c r="E18" s="25">
        <v>0</v>
      </c>
      <c r="F18" s="25">
        <v>0</v>
      </c>
      <c r="G18" s="48"/>
      <c r="H18" s="25">
        <v>0</v>
      </c>
      <c r="I18" s="25">
        <v>3</v>
      </c>
      <c r="J18" s="48" t="s">
        <v>256</v>
      </c>
    </row>
    <row r="19" spans="1:10" ht="18.75" x14ac:dyDescent="0.25">
      <c r="A19" s="15" t="s">
        <v>18</v>
      </c>
      <c r="B19" s="25">
        <v>1</v>
      </c>
      <c r="C19" s="25">
        <v>0</v>
      </c>
      <c r="D19" s="49" t="s">
        <v>255</v>
      </c>
      <c r="E19" s="25">
        <v>0</v>
      </c>
      <c r="F19" s="25">
        <v>0</v>
      </c>
      <c r="G19" s="48"/>
      <c r="H19" s="25">
        <v>10</v>
      </c>
      <c r="I19" s="25">
        <v>0</v>
      </c>
      <c r="J19" s="49" t="s">
        <v>255</v>
      </c>
    </row>
    <row r="20" spans="1:10" ht="18.75" x14ac:dyDescent="0.25">
      <c r="A20" s="15" t="s">
        <v>19</v>
      </c>
      <c r="B20" s="25">
        <v>1</v>
      </c>
      <c r="C20" s="25">
        <v>5</v>
      </c>
      <c r="D20" s="48">
        <f t="shared" si="0"/>
        <v>400</v>
      </c>
      <c r="E20" s="25">
        <v>0</v>
      </c>
      <c r="F20" s="25">
        <v>0</v>
      </c>
      <c r="G20" s="48"/>
      <c r="H20" s="25">
        <v>2</v>
      </c>
      <c r="I20" s="25">
        <v>10</v>
      </c>
      <c r="J20" s="48">
        <f t="shared" si="1"/>
        <v>400</v>
      </c>
    </row>
    <row r="21" spans="1:10" ht="18.75" x14ac:dyDescent="0.25">
      <c r="A21" s="15" t="s">
        <v>20</v>
      </c>
      <c r="B21" s="25">
        <v>2</v>
      </c>
      <c r="C21" s="25">
        <v>2</v>
      </c>
      <c r="D21" s="48">
        <f t="shared" si="0"/>
        <v>0</v>
      </c>
      <c r="E21" s="25">
        <v>0</v>
      </c>
      <c r="F21" s="25">
        <v>0</v>
      </c>
      <c r="G21" s="48"/>
      <c r="H21" s="25">
        <v>18</v>
      </c>
      <c r="I21" s="25">
        <v>3</v>
      </c>
      <c r="J21" s="48">
        <f t="shared" si="1"/>
        <v>-83.333333333333329</v>
      </c>
    </row>
    <row r="22" spans="1:10" ht="18.75" x14ac:dyDescent="0.25">
      <c r="A22" s="15" t="s">
        <v>21</v>
      </c>
      <c r="B22" s="25">
        <v>1</v>
      </c>
      <c r="C22" s="25">
        <v>4</v>
      </c>
      <c r="D22" s="48">
        <f t="shared" si="0"/>
        <v>300</v>
      </c>
      <c r="E22" s="25">
        <v>0</v>
      </c>
      <c r="F22" s="25">
        <v>0</v>
      </c>
      <c r="G22" s="48"/>
      <c r="H22" s="25">
        <v>1</v>
      </c>
      <c r="I22" s="25">
        <v>8</v>
      </c>
      <c r="J22" s="48">
        <f t="shared" si="1"/>
        <v>700</v>
      </c>
    </row>
    <row r="23" spans="1:10" ht="18.75" x14ac:dyDescent="0.25">
      <c r="A23" s="15" t="s">
        <v>22</v>
      </c>
      <c r="B23" s="25">
        <v>4</v>
      </c>
      <c r="C23" s="25">
        <v>3</v>
      </c>
      <c r="D23" s="48">
        <f t="shared" si="0"/>
        <v>-25</v>
      </c>
      <c r="E23" s="25">
        <v>4</v>
      </c>
      <c r="F23" s="25">
        <v>0</v>
      </c>
      <c r="G23" s="49" t="s">
        <v>255</v>
      </c>
      <c r="H23" s="25">
        <v>21</v>
      </c>
      <c r="I23" s="25">
        <v>4</v>
      </c>
      <c r="J23" s="48">
        <f t="shared" si="1"/>
        <v>-80.952380952380949</v>
      </c>
    </row>
    <row r="24" spans="1:10" ht="18.75" x14ac:dyDescent="0.25">
      <c r="A24" s="15" t="s">
        <v>23</v>
      </c>
      <c r="B24" s="25">
        <v>0</v>
      </c>
      <c r="C24" s="25">
        <v>0</v>
      </c>
      <c r="D24" s="48"/>
      <c r="E24" s="25">
        <v>0</v>
      </c>
      <c r="F24" s="25">
        <v>0</v>
      </c>
      <c r="G24" s="48"/>
      <c r="H24" s="25">
        <v>0</v>
      </c>
      <c r="I24" s="25">
        <v>0</v>
      </c>
      <c r="J24" s="48"/>
    </row>
    <row r="25" spans="1:10" ht="18.75" x14ac:dyDescent="0.25">
      <c r="A25" s="15" t="s">
        <v>24</v>
      </c>
      <c r="B25" s="25">
        <v>4</v>
      </c>
      <c r="C25" s="25">
        <v>1</v>
      </c>
      <c r="D25" s="48">
        <f t="shared" si="0"/>
        <v>-75</v>
      </c>
      <c r="E25" s="25">
        <v>0</v>
      </c>
      <c r="F25" s="25">
        <v>0</v>
      </c>
      <c r="G25" s="48"/>
      <c r="H25" s="25">
        <v>4</v>
      </c>
      <c r="I25" s="25">
        <v>1</v>
      </c>
      <c r="J25" s="48">
        <f t="shared" si="1"/>
        <v>-75</v>
      </c>
    </row>
    <row r="26" spans="1:10" ht="18.75" x14ac:dyDescent="0.25">
      <c r="A26" s="15" t="s">
        <v>25</v>
      </c>
      <c r="B26" s="25">
        <v>2</v>
      </c>
      <c r="C26" s="25">
        <v>0</v>
      </c>
      <c r="D26" s="49" t="s">
        <v>255</v>
      </c>
      <c r="E26" s="25">
        <v>0</v>
      </c>
      <c r="F26" s="25">
        <v>0</v>
      </c>
      <c r="G26" s="48"/>
      <c r="H26" s="25">
        <v>6</v>
      </c>
      <c r="I26" s="25">
        <v>0</v>
      </c>
      <c r="J26" s="49" t="s">
        <v>255</v>
      </c>
    </row>
    <row r="27" spans="1:10" ht="18.75" x14ac:dyDescent="0.25">
      <c r="A27" s="15" t="s">
        <v>26</v>
      </c>
      <c r="B27" s="25">
        <v>0</v>
      </c>
      <c r="C27" s="25">
        <v>1</v>
      </c>
      <c r="D27" s="48" t="s">
        <v>256</v>
      </c>
      <c r="E27" s="25">
        <v>0</v>
      </c>
      <c r="F27" s="25">
        <v>2</v>
      </c>
      <c r="G27" s="48" t="s">
        <v>256</v>
      </c>
      <c r="H27" s="25">
        <v>0</v>
      </c>
      <c r="I27" s="25">
        <v>0</v>
      </c>
      <c r="J27" s="48"/>
    </row>
    <row r="28" spans="1:10" ht="18.75" x14ac:dyDescent="0.25">
      <c r="A28" s="15" t="s">
        <v>27</v>
      </c>
      <c r="B28" s="25">
        <v>2</v>
      </c>
      <c r="C28" s="25">
        <v>1</v>
      </c>
      <c r="D28" s="48">
        <f t="shared" si="0"/>
        <v>-50</v>
      </c>
      <c r="E28" s="25">
        <v>5</v>
      </c>
      <c r="F28" s="25">
        <v>0</v>
      </c>
      <c r="G28" s="49" t="s">
        <v>255</v>
      </c>
      <c r="H28" s="25">
        <v>2</v>
      </c>
      <c r="I28" s="25">
        <v>7</v>
      </c>
      <c r="J28" s="48">
        <f t="shared" si="1"/>
        <v>250</v>
      </c>
    </row>
    <row r="29" spans="1:10" ht="18.75" x14ac:dyDescent="0.25">
      <c r="A29" s="15" t="s">
        <v>28</v>
      </c>
      <c r="B29" s="25">
        <v>1</v>
      </c>
      <c r="C29" s="25">
        <v>3</v>
      </c>
      <c r="D29" s="48">
        <f t="shared" si="0"/>
        <v>200</v>
      </c>
      <c r="E29" s="25">
        <v>0</v>
      </c>
      <c r="F29" s="25">
        <v>1</v>
      </c>
      <c r="G29" s="48" t="s">
        <v>256</v>
      </c>
      <c r="H29" s="25">
        <v>1</v>
      </c>
      <c r="I29" s="25">
        <v>5</v>
      </c>
      <c r="J29" s="48">
        <f t="shared" si="1"/>
        <v>400</v>
      </c>
    </row>
    <row r="30" spans="1:10" ht="18.75" x14ac:dyDescent="0.25">
      <c r="A30" s="15" t="s">
        <v>29</v>
      </c>
      <c r="B30" s="25">
        <v>2</v>
      </c>
      <c r="C30" s="25">
        <v>3</v>
      </c>
      <c r="D30" s="48">
        <f t="shared" si="0"/>
        <v>50</v>
      </c>
      <c r="E30" s="25">
        <v>0</v>
      </c>
      <c r="F30" s="25">
        <v>0</v>
      </c>
      <c r="G30" s="48"/>
      <c r="H30" s="25">
        <v>2</v>
      </c>
      <c r="I30" s="25">
        <v>5</v>
      </c>
      <c r="J30" s="48">
        <f t="shared" si="1"/>
        <v>150</v>
      </c>
    </row>
    <row r="31" spans="1:10" ht="18.75" x14ac:dyDescent="0.25">
      <c r="A31" s="15" t="s">
        <v>30</v>
      </c>
      <c r="B31" s="25">
        <v>1</v>
      </c>
      <c r="C31" s="25">
        <v>3</v>
      </c>
      <c r="D31" s="48">
        <f t="shared" si="0"/>
        <v>200</v>
      </c>
      <c r="E31" s="25">
        <v>1</v>
      </c>
      <c r="F31" s="25">
        <v>0</v>
      </c>
      <c r="G31" s="49" t="s">
        <v>255</v>
      </c>
      <c r="H31" s="25">
        <v>0</v>
      </c>
      <c r="I31" s="25">
        <v>11</v>
      </c>
      <c r="J31" s="48" t="s">
        <v>256</v>
      </c>
    </row>
    <row r="32" spans="1:10" ht="18.75" x14ac:dyDescent="0.25">
      <c r="A32" s="15" t="s">
        <v>31</v>
      </c>
      <c r="B32" s="25">
        <v>1</v>
      </c>
      <c r="C32" s="25">
        <v>1</v>
      </c>
      <c r="D32" s="48">
        <f t="shared" si="0"/>
        <v>0</v>
      </c>
      <c r="E32" s="25">
        <v>0</v>
      </c>
      <c r="F32" s="25">
        <v>0</v>
      </c>
      <c r="G32" s="48"/>
      <c r="H32" s="25">
        <v>2</v>
      </c>
      <c r="I32" s="25">
        <v>1</v>
      </c>
      <c r="J32" s="48">
        <f t="shared" si="1"/>
        <v>-50</v>
      </c>
    </row>
    <row r="33" spans="1:10" ht="18.75" x14ac:dyDescent="0.25">
      <c r="A33" s="15" t="s">
        <v>32</v>
      </c>
      <c r="B33" s="25">
        <v>0</v>
      </c>
      <c r="C33" s="25">
        <v>0</v>
      </c>
      <c r="D33" s="48"/>
      <c r="E33" s="25">
        <v>0</v>
      </c>
      <c r="F33" s="25">
        <v>0</v>
      </c>
      <c r="G33" s="48"/>
      <c r="H33" s="25">
        <v>0</v>
      </c>
      <c r="I33" s="25">
        <v>0</v>
      </c>
      <c r="J33" s="48"/>
    </row>
    <row r="34" spans="1:10" ht="18.75" x14ac:dyDescent="0.25">
      <c r="A34" s="17" t="s">
        <v>33</v>
      </c>
      <c r="B34" s="10">
        <v>46</v>
      </c>
      <c r="C34" s="42">
        <v>56</v>
      </c>
      <c r="D34" s="26">
        <f>C34*100/B34-100</f>
        <v>21.739130434782609</v>
      </c>
      <c r="E34" s="10">
        <v>12</v>
      </c>
      <c r="F34" s="42">
        <v>6</v>
      </c>
      <c r="G34" s="26">
        <f>F34*100/E34-100</f>
        <v>-50</v>
      </c>
      <c r="H34" s="10">
        <v>109</v>
      </c>
      <c r="I34" s="42">
        <v>126</v>
      </c>
      <c r="J34" s="26">
        <f>I34*100/H34-100</f>
        <v>15.596330275229363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20:D25 G24:G27 D7:D11 G7:G10 J7:J11 J14:J18 D27:D34 D14:D18 G32:G34 G29:G30 G13:G22 J20:J25 J27:J34">
    <cfRule type="cellIs" dxfId="5" priority="1" stopIfTrue="1" operator="lessThanOrEqual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01944-5703-4EE5-B8A5-0243C73B61EF}">
  <dimension ref="A1:J34"/>
  <sheetViews>
    <sheetView workbookViewId="0">
      <selection activeCell="Q17" sqref="Q17"/>
    </sheetView>
  </sheetViews>
  <sheetFormatPr defaultRowHeight="15" x14ac:dyDescent="0.25"/>
  <cols>
    <col min="1" max="1" width="39.28515625" customWidth="1"/>
    <col min="2" max="10" width="10.7109375" customWidth="1"/>
  </cols>
  <sheetData>
    <row r="1" spans="1:10" ht="18" x14ac:dyDescent="0.25">
      <c r="A1" s="215" t="s">
        <v>253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x14ac:dyDescent="0.25">
      <c r="A2" s="215" t="s">
        <v>333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27" t="s">
        <v>0</v>
      </c>
      <c r="B4" s="227" t="s">
        <v>246</v>
      </c>
      <c r="C4" s="227"/>
      <c r="D4" s="227"/>
      <c r="E4" s="227"/>
      <c r="F4" s="227"/>
      <c r="G4" s="227"/>
      <c r="H4" s="227"/>
      <c r="I4" s="227"/>
      <c r="J4" s="227"/>
    </row>
    <row r="5" spans="1:10" x14ac:dyDescent="0.25">
      <c r="A5" s="227"/>
      <c r="B5" s="227" t="s">
        <v>2</v>
      </c>
      <c r="C5" s="227"/>
      <c r="D5" s="227"/>
      <c r="E5" s="227" t="s">
        <v>3</v>
      </c>
      <c r="F5" s="227"/>
      <c r="G5" s="227"/>
      <c r="H5" s="227" t="s">
        <v>4</v>
      </c>
      <c r="I5" s="227"/>
      <c r="J5" s="227"/>
    </row>
    <row r="6" spans="1:10" x14ac:dyDescent="0.25">
      <c r="A6" s="229"/>
      <c r="B6" s="12">
        <v>2020</v>
      </c>
      <c r="C6" s="12">
        <v>2021</v>
      </c>
      <c r="D6" s="11" t="s">
        <v>5</v>
      </c>
      <c r="E6" s="50">
        <v>2020</v>
      </c>
      <c r="F6" s="50">
        <v>2021</v>
      </c>
      <c r="G6" s="11" t="s">
        <v>5</v>
      </c>
      <c r="H6" s="50">
        <v>2020</v>
      </c>
      <c r="I6" s="50">
        <v>2021</v>
      </c>
      <c r="J6" s="11" t="s">
        <v>5</v>
      </c>
    </row>
    <row r="7" spans="1:10" ht="20.100000000000001" customHeight="1" x14ac:dyDescent="0.25">
      <c r="A7" s="18" t="s">
        <v>6</v>
      </c>
      <c r="B7" s="25">
        <v>0</v>
      </c>
      <c r="C7" s="25">
        <v>0</v>
      </c>
      <c r="D7" s="48"/>
      <c r="E7" s="25">
        <v>0</v>
      </c>
      <c r="F7" s="25">
        <v>0</v>
      </c>
      <c r="G7" s="48"/>
      <c r="H7" s="25">
        <v>0</v>
      </c>
      <c r="I7" s="25">
        <v>0</v>
      </c>
      <c r="J7" s="48"/>
    </row>
    <row r="8" spans="1:10" ht="20.100000000000001" customHeight="1" x14ac:dyDescent="0.25">
      <c r="A8" s="19" t="s">
        <v>7</v>
      </c>
      <c r="B8" s="25">
        <v>4</v>
      </c>
      <c r="C8" s="25">
        <v>5</v>
      </c>
      <c r="D8" s="48">
        <f>C8*100/B8-100</f>
        <v>25</v>
      </c>
      <c r="E8" s="25">
        <v>1</v>
      </c>
      <c r="F8" s="25">
        <v>1</v>
      </c>
      <c r="G8" s="48">
        <f>F8*100/E8-100</f>
        <v>0</v>
      </c>
      <c r="H8" s="25">
        <v>3</v>
      </c>
      <c r="I8" s="25">
        <v>5</v>
      </c>
      <c r="J8" s="48">
        <f>I8*100/H8-100</f>
        <v>66.666666666666657</v>
      </c>
    </row>
    <row r="9" spans="1:10" ht="20.100000000000001" customHeight="1" x14ac:dyDescent="0.25">
      <c r="A9" s="19" t="s">
        <v>8</v>
      </c>
      <c r="B9" s="25">
        <v>1</v>
      </c>
      <c r="C9" s="25">
        <v>3</v>
      </c>
      <c r="D9" s="48">
        <f>C9*100/B9-100</f>
        <v>200</v>
      </c>
      <c r="E9" s="25">
        <v>1</v>
      </c>
      <c r="F9" s="25">
        <v>1</v>
      </c>
      <c r="G9" s="48">
        <f>F9*100/E9-100</f>
        <v>0</v>
      </c>
      <c r="H9" s="25">
        <v>1</v>
      </c>
      <c r="I9" s="25">
        <v>2</v>
      </c>
      <c r="J9" s="48">
        <f>I9*100/H9-100</f>
        <v>100</v>
      </c>
    </row>
    <row r="10" spans="1:10" ht="20.100000000000001" customHeight="1" x14ac:dyDescent="0.25">
      <c r="A10" s="19" t="s">
        <v>9</v>
      </c>
      <c r="B10" s="25">
        <v>0</v>
      </c>
      <c r="C10" s="25">
        <v>0</v>
      </c>
      <c r="D10" s="48"/>
      <c r="E10" s="25">
        <v>0</v>
      </c>
      <c r="F10" s="25">
        <v>0</v>
      </c>
      <c r="G10" s="48"/>
      <c r="H10" s="25">
        <v>0</v>
      </c>
      <c r="I10" s="25">
        <v>0</v>
      </c>
      <c r="J10" s="48"/>
    </row>
    <row r="11" spans="1:10" ht="20.100000000000001" customHeight="1" x14ac:dyDescent="0.25">
      <c r="A11" s="19" t="s">
        <v>10</v>
      </c>
      <c r="B11" s="25">
        <v>1</v>
      </c>
      <c r="C11" s="25">
        <v>1</v>
      </c>
      <c r="D11" s="48">
        <f t="shared" ref="D11:D30" si="0">C11*100/B11-100</f>
        <v>0</v>
      </c>
      <c r="E11" s="25">
        <v>0</v>
      </c>
      <c r="F11" s="25">
        <v>0</v>
      </c>
      <c r="G11" s="48"/>
      <c r="H11" s="25">
        <v>1</v>
      </c>
      <c r="I11" s="25">
        <v>1</v>
      </c>
      <c r="J11" s="48">
        <f t="shared" ref="J11:J30" si="1">I11*100/H11-100</f>
        <v>0</v>
      </c>
    </row>
    <row r="12" spans="1:10" ht="20.100000000000001" customHeight="1" x14ac:dyDescent="0.25">
      <c r="A12" s="19" t="s">
        <v>11</v>
      </c>
      <c r="B12" s="25">
        <v>0</v>
      </c>
      <c r="C12" s="25">
        <v>1</v>
      </c>
      <c r="D12" s="48" t="s">
        <v>256</v>
      </c>
      <c r="E12" s="25">
        <v>0</v>
      </c>
      <c r="F12" s="25">
        <v>1</v>
      </c>
      <c r="G12" s="48" t="s">
        <v>256</v>
      </c>
      <c r="H12" s="25">
        <v>0</v>
      </c>
      <c r="I12" s="25">
        <v>0</v>
      </c>
      <c r="J12" s="48"/>
    </row>
    <row r="13" spans="1:10" ht="20.100000000000001" customHeight="1" x14ac:dyDescent="0.25">
      <c r="A13" s="19" t="s">
        <v>12</v>
      </c>
      <c r="B13" s="25">
        <v>4</v>
      </c>
      <c r="C13" s="25">
        <v>0</v>
      </c>
      <c r="D13" s="49" t="s">
        <v>255</v>
      </c>
      <c r="E13" s="25">
        <v>1</v>
      </c>
      <c r="F13" s="25">
        <v>0</v>
      </c>
      <c r="G13" s="49" t="s">
        <v>255</v>
      </c>
      <c r="H13" s="25">
        <v>5</v>
      </c>
      <c r="I13" s="25">
        <v>0</v>
      </c>
      <c r="J13" s="49" t="s">
        <v>255</v>
      </c>
    </row>
    <row r="14" spans="1:10" ht="20.100000000000001" customHeight="1" x14ac:dyDescent="0.25">
      <c r="A14" s="19" t="s">
        <v>13</v>
      </c>
      <c r="B14" s="25">
        <v>1</v>
      </c>
      <c r="C14" s="25">
        <v>1</v>
      </c>
      <c r="D14" s="48">
        <f t="shared" si="0"/>
        <v>0</v>
      </c>
      <c r="E14" s="25">
        <v>0</v>
      </c>
      <c r="F14" s="25">
        <v>1</v>
      </c>
      <c r="G14" s="48" t="s">
        <v>256</v>
      </c>
      <c r="H14" s="25">
        <v>2</v>
      </c>
      <c r="I14" s="25">
        <v>1</v>
      </c>
      <c r="J14" s="48">
        <f t="shared" si="1"/>
        <v>-50</v>
      </c>
    </row>
    <row r="15" spans="1:10" ht="20.100000000000001" customHeight="1" x14ac:dyDescent="0.25">
      <c r="A15" s="19" t="s">
        <v>14</v>
      </c>
      <c r="B15" s="25">
        <v>1</v>
      </c>
      <c r="C15" s="25">
        <v>1</v>
      </c>
      <c r="D15" s="48">
        <f t="shared" si="0"/>
        <v>0</v>
      </c>
      <c r="E15" s="25">
        <v>1</v>
      </c>
      <c r="F15" s="25">
        <v>0</v>
      </c>
      <c r="G15" s="49" t="s">
        <v>255</v>
      </c>
      <c r="H15" s="25">
        <v>0</v>
      </c>
      <c r="I15" s="25">
        <v>3</v>
      </c>
      <c r="J15" s="48" t="s">
        <v>256</v>
      </c>
    </row>
    <row r="16" spans="1:10" ht="20.100000000000001" customHeight="1" x14ac:dyDescent="0.25">
      <c r="A16" s="19" t="s">
        <v>15</v>
      </c>
      <c r="B16" s="25">
        <v>9</v>
      </c>
      <c r="C16" s="25">
        <v>17</v>
      </c>
      <c r="D16" s="48">
        <f t="shared" si="0"/>
        <v>88.888888888888886</v>
      </c>
      <c r="E16" s="25">
        <v>1</v>
      </c>
      <c r="F16" s="25">
        <v>2</v>
      </c>
      <c r="G16" s="48">
        <f>F16*100/E16-100</f>
        <v>100</v>
      </c>
      <c r="H16" s="25">
        <v>9</v>
      </c>
      <c r="I16" s="25">
        <v>24</v>
      </c>
      <c r="J16" s="48">
        <f t="shared" si="1"/>
        <v>166.66666666666669</v>
      </c>
    </row>
    <row r="17" spans="1:10" ht="20.100000000000001" customHeight="1" x14ac:dyDescent="0.25">
      <c r="A17" s="19" t="s">
        <v>16</v>
      </c>
      <c r="B17" s="25">
        <v>0</v>
      </c>
      <c r="C17" s="25">
        <v>0</v>
      </c>
      <c r="D17" s="48"/>
      <c r="E17" s="25">
        <v>0</v>
      </c>
      <c r="F17" s="25">
        <v>0</v>
      </c>
      <c r="G17" s="48"/>
      <c r="H17" s="25">
        <v>0</v>
      </c>
      <c r="I17" s="25">
        <v>0</v>
      </c>
      <c r="J17" s="48"/>
    </row>
    <row r="18" spans="1:10" ht="20.100000000000001" customHeight="1" x14ac:dyDescent="0.25">
      <c r="A18" s="19" t="s">
        <v>17</v>
      </c>
      <c r="B18" s="25">
        <v>4</v>
      </c>
      <c r="C18" s="25">
        <v>5</v>
      </c>
      <c r="D18" s="48">
        <f t="shared" si="0"/>
        <v>25</v>
      </c>
      <c r="E18" s="25">
        <v>1</v>
      </c>
      <c r="F18" s="25">
        <v>2</v>
      </c>
      <c r="G18" s="48">
        <f>F18*100/E18-100</f>
        <v>100</v>
      </c>
      <c r="H18" s="25">
        <v>5</v>
      </c>
      <c r="I18" s="25">
        <v>3</v>
      </c>
      <c r="J18" s="48">
        <f t="shared" si="1"/>
        <v>-40</v>
      </c>
    </row>
    <row r="19" spans="1:10" ht="20.100000000000001" customHeight="1" x14ac:dyDescent="0.25">
      <c r="A19" s="19" t="s">
        <v>18</v>
      </c>
      <c r="B19" s="25">
        <v>0</v>
      </c>
      <c r="C19" s="25">
        <v>0</v>
      </c>
      <c r="D19" s="48"/>
      <c r="E19" s="25">
        <v>0</v>
      </c>
      <c r="F19" s="25">
        <v>0</v>
      </c>
      <c r="G19" s="48"/>
      <c r="H19" s="25">
        <v>0</v>
      </c>
      <c r="I19" s="25">
        <v>0</v>
      </c>
      <c r="J19" s="48"/>
    </row>
    <row r="20" spans="1:10" ht="20.100000000000001" customHeight="1" x14ac:dyDescent="0.25">
      <c r="A20" s="19" t="s">
        <v>19</v>
      </c>
      <c r="B20" s="25">
        <v>44</v>
      </c>
      <c r="C20" s="25">
        <v>23</v>
      </c>
      <c r="D20" s="48">
        <f t="shared" si="0"/>
        <v>-47.727272727272727</v>
      </c>
      <c r="E20" s="25">
        <v>11</v>
      </c>
      <c r="F20" s="25">
        <v>4</v>
      </c>
      <c r="G20" s="48">
        <f>F20*100/E20-100</f>
        <v>-63.636363636363633</v>
      </c>
      <c r="H20" s="25">
        <v>77</v>
      </c>
      <c r="I20" s="25">
        <v>42</v>
      </c>
      <c r="J20" s="48">
        <f t="shared" si="1"/>
        <v>-45.454545454545453</v>
      </c>
    </row>
    <row r="21" spans="1:10" ht="20.100000000000001" customHeight="1" x14ac:dyDescent="0.25">
      <c r="A21" s="19" t="s">
        <v>20</v>
      </c>
      <c r="B21" s="25">
        <v>7</v>
      </c>
      <c r="C21" s="25">
        <v>1</v>
      </c>
      <c r="D21" s="48">
        <f t="shared" si="0"/>
        <v>-85.714285714285708</v>
      </c>
      <c r="E21" s="25">
        <v>0</v>
      </c>
      <c r="F21" s="25">
        <v>0</v>
      </c>
      <c r="G21" s="48"/>
      <c r="H21" s="25">
        <v>24</v>
      </c>
      <c r="I21" s="25">
        <v>2</v>
      </c>
      <c r="J21" s="48">
        <f t="shared" si="1"/>
        <v>-91.666666666666671</v>
      </c>
    </row>
    <row r="22" spans="1:10" ht="20.100000000000001" customHeight="1" x14ac:dyDescent="0.25">
      <c r="A22" s="19" t="s">
        <v>21</v>
      </c>
      <c r="B22" s="25">
        <v>2</v>
      </c>
      <c r="C22" s="25">
        <v>0</v>
      </c>
      <c r="D22" s="49" t="s">
        <v>255</v>
      </c>
      <c r="E22" s="25">
        <v>2</v>
      </c>
      <c r="F22" s="25">
        <v>0</v>
      </c>
      <c r="G22" s="49" t="s">
        <v>255</v>
      </c>
      <c r="H22" s="25">
        <v>3</v>
      </c>
      <c r="I22" s="25">
        <v>0</v>
      </c>
      <c r="J22" s="49" t="s">
        <v>255</v>
      </c>
    </row>
    <row r="23" spans="1:10" ht="20.100000000000001" customHeight="1" x14ac:dyDescent="0.25">
      <c r="A23" s="19" t="s">
        <v>22</v>
      </c>
      <c r="B23" s="25">
        <v>6</v>
      </c>
      <c r="C23" s="25">
        <v>7</v>
      </c>
      <c r="D23" s="48">
        <f t="shared" si="0"/>
        <v>16.666666666666671</v>
      </c>
      <c r="E23" s="25">
        <v>1</v>
      </c>
      <c r="F23" s="25">
        <v>2</v>
      </c>
      <c r="G23" s="48">
        <f>F23*100/E23-100</f>
        <v>100</v>
      </c>
      <c r="H23" s="25">
        <v>13</v>
      </c>
      <c r="I23" s="25">
        <v>6</v>
      </c>
      <c r="J23" s="48">
        <f t="shared" si="1"/>
        <v>-53.846153846153847</v>
      </c>
    </row>
    <row r="24" spans="1:10" ht="20.100000000000001" customHeight="1" x14ac:dyDescent="0.25">
      <c r="A24" s="19" t="s">
        <v>23</v>
      </c>
      <c r="B24" s="25">
        <v>1</v>
      </c>
      <c r="C24" s="25">
        <v>4</v>
      </c>
      <c r="D24" s="48">
        <f t="shared" si="0"/>
        <v>300</v>
      </c>
      <c r="E24" s="25">
        <v>0</v>
      </c>
      <c r="F24" s="25">
        <v>0</v>
      </c>
      <c r="G24" s="48"/>
      <c r="H24" s="25">
        <v>3</v>
      </c>
      <c r="I24" s="25">
        <v>5</v>
      </c>
      <c r="J24" s="48">
        <f t="shared" si="1"/>
        <v>66.666666666666657</v>
      </c>
    </row>
    <row r="25" spans="1:10" ht="20.100000000000001" customHeight="1" x14ac:dyDescent="0.25">
      <c r="A25" s="19" t="s">
        <v>24</v>
      </c>
      <c r="B25" s="25">
        <v>2</v>
      </c>
      <c r="C25" s="25">
        <v>1</v>
      </c>
      <c r="D25" s="48">
        <f t="shared" si="0"/>
        <v>-50</v>
      </c>
      <c r="E25" s="25">
        <v>0</v>
      </c>
      <c r="F25" s="25">
        <v>0</v>
      </c>
      <c r="G25" s="48"/>
      <c r="H25" s="25">
        <v>2</v>
      </c>
      <c r="I25" s="25">
        <v>1</v>
      </c>
      <c r="J25" s="48">
        <f t="shared" si="1"/>
        <v>-50</v>
      </c>
    </row>
    <row r="26" spans="1:10" ht="20.100000000000001" customHeight="1" x14ac:dyDescent="0.25">
      <c r="A26" s="19" t="s">
        <v>25</v>
      </c>
      <c r="B26" s="25">
        <v>2</v>
      </c>
      <c r="C26" s="25">
        <v>0</v>
      </c>
      <c r="D26" s="49" t="s">
        <v>255</v>
      </c>
      <c r="E26" s="25">
        <v>0</v>
      </c>
      <c r="F26" s="25">
        <v>0</v>
      </c>
      <c r="G26" s="48"/>
      <c r="H26" s="25">
        <v>2</v>
      </c>
      <c r="I26" s="25">
        <v>0</v>
      </c>
      <c r="J26" s="49" t="s">
        <v>255</v>
      </c>
    </row>
    <row r="27" spans="1:10" ht="20.100000000000001" customHeight="1" x14ac:dyDescent="0.25">
      <c r="A27" s="19" t="s">
        <v>26</v>
      </c>
      <c r="B27" s="25">
        <v>0</v>
      </c>
      <c r="C27" s="25">
        <v>0</v>
      </c>
      <c r="D27" s="48"/>
      <c r="E27" s="25">
        <v>0</v>
      </c>
      <c r="F27" s="25">
        <v>0</v>
      </c>
      <c r="G27" s="48"/>
      <c r="H27" s="25">
        <v>0</v>
      </c>
      <c r="I27" s="25">
        <v>0</v>
      </c>
      <c r="J27" s="48"/>
    </row>
    <row r="28" spans="1:10" ht="20.100000000000001" customHeight="1" x14ac:dyDescent="0.25">
      <c r="A28" s="19" t="s">
        <v>27</v>
      </c>
      <c r="B28" s="25">
        <v>2</v>
      </c>
      <c r="C28" s="25">
        <v>1</v>
      </c>
      <c r="D28" s="48">
        <f t="shared" si="0"/>
        <v>-50</v>
      </c>
      <c r="E28" s="25">
        <v>0</v>
      </c>
      <c r="F28" s="25">
        <v>0</v>
      </c>
      <c r="G28" s="48"/>
      <c r="H28" s="25">
        <v>3</v>
      </c>
      <c r="I28" s="25">
        <v>2</v>
      </c>
      <c r="J28" s="48">
        <f t="shared" si="1"/>
        <v>-33.333333333333329</v>
      </c>
    </row>
    <row r="29" spans="1:10" ht="20.100000000000001" customHeight="1" x14ac:dyDescent="0.25">
      <c r="A29" s="19" t="s">
        <v>28</v>
      </c>
      <c r="B29" s="25">
        <v>0</v>
      </c>
      <c r="C29" s="25">
        <v>0</v>
      </c>
      <c r="D29" s="48"/>
      <c r="E29" s="25">
        <v>0</v>
      </c>
      <c r="F29" s="25">
        <v>0</v>
      </c>
      <c r="G29" s="48"/>
      <c r="H29" s="25">
        <v>0</v>
      </c>
      <c r="I29" s="25">
        <v>0</v>
      </c>
      <c r="J29" s="48"/>
    </row>
    <row r="30" spans="1:10" ht="20.100000000000001" customHeight="1" x14ac:dyDescent="0.25">
      <c r="A30" s="19" t="s">
        <v>29</v>
      </c>
      <c r="B30" s="25">
        <v>1</v>
      </c>
      <c r="C30" s="25">
        <v>1</v>
      </c>
      <c r="D30" s="48">
        <f t="shared" si="0"/>
        <v>0</v>
      </c>
      <c r="E30" s="25">
        <v>0</v>
      </c>
      <c r="F30" s="25">
        <v>0</v>
      </c>
      <c r="G30" s="48"/>
      <c r="H30" s="25">
        <v>6</v>
      </c>
      <c r="I30" s="25">
        <v>1</v>
      </c>
      <c r="J30" s="48">
        <f t="shared" si="1"/>
        <v>-83.333333333333329</v>
      </c>
    </row>
    <row r="31" spans="1:10" ht="20.100000000000001" customHeight="1" x14ac:dyDescent="0.25">
      <c r="A31" s="19" t="s">
        <v>30</v>
      </c>
      <c r="B31" s="25">
        <v>0</v>
      </c>
      <c r="C31" s="25">
        <v>1</v>
      </c>
      <c r="D31" s="48" t="s">
        <v>256</v>
      </c>
      <c r="E31" s="25">
        <v>0</v>
      </c>
      <c r="F31" s="25">
        <v>0</v>
      </c>
      <c r="G31" s="48"/>
      <c r="H31" s="25">
        <v>0</v>
      </c>
      <c r="I31" s="25">
        <v>1</v>
      </c>
      <c r="J31" s="48" t="s">
        <v>256</v>
      </c>
    </row>
    <row r="32" spans="1:10" ht="20.100000000000001" customHeight="1" x14ac:dyDescent="0.25">
      <c r="A32" s="19" t="s">
        <v>31</v>
      </c>
      <c r="B32" s="25">
        <v>0</v>
      </c>
      <c r="C32" s="25">
        <v>0</v>
      </c>
      <c r="D32" s="48"/>
      <c r="E32" s="25">
        <v>0</v>
      </c>
      <c r="F32" s="25">
        <v>0</v>
      </c>
      <c r="G32" s="48"/>
      <c r="H32" s="25">
        <v>0</v>
      </c>
      <c r="I32" s="25">
        <v>0</v>
      </c>
      <c r="J32" s="48"/>
    </row>
    <row r="33" spans="1:10" ht="20.100000000000001" customHeight="1" x14ac:dyDescent="0.25">
      <c r="A33" s="19" t="s">
        <v>32</v>
      </c>
      <c r="B33" s="25">
        <v>0</v>
      </c>
      <c r="C33" s="25">
        <v>0</v>
      </c>
      <c r="D33" s="48"/>
      <c r="E33" s="25">
        <v>0</v>
      </c>
      <c r="F33" s="25">
        <v>0</v>
      </c>
      <c r="G33" s="48"/>
      <c r="H33" s="25">
        <v>0</v>
      </c>
      <c r="I33" s="25">
        <v>0</v>
      </c>
      <c r="J33" s="48"/>
    </row>
    <row r="34" spans="1:10" ht="20.100000000000001" customHeight="1" x14ac:dyDescent="0.25">
      <c r="A34" s="20" t="s">
        <v>33</v>
      </c>
      <c r="B34" s="10">
        <v>92</v>
      </c>
      <c r="C34" s="42">
        <v>73</v>
      </c>
      <c r="D34" s="26">
        <f>C34*100/B34-100</f>
        <v>-20.652173913043484</v>
      </c>
      <c r="E34" s="10">
        <v>20</v>
      </c>
      <c r="F34" s="10">
        <v>14</v>
      </c>
      <c r="G34" s="26">
        <f>F34*100/E34-100</f>
        <v>-30</v>
      </c>
      <c r="H34" s="10">
        <v>159</v>
      </c>
      <c r="I34" s="10">
        <v>99</v>
      </c>
      <c r="J34" s="26">
        <f>I34*100/H34-100</f>
        <v>-37.735849056603776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23:G34 D27:D34 D7:D12 D14:D21 D23:D25 G7:G12 G14 G16:G21 J7:J12 J14:J21 J23:J25 J27:J34">
    <cfRule type="cellIs" dxfId="3" priority="1" stopIfTrue="1" operator="lessThanOrEqual">
      <formula>0</formula>
    </cfRule>
    <cfRule type="cellIs" dxfId="2" priority="2" stopIfTrue="1" operator="greater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B788-F1BF-461D-9BCA-598624A2C5D5}">
  <dimension ref="A1:J34"/>
  <sheetViews>
    <sheetView workbookViewId="0">
      <selection activeCell="Q28" sqref="Q28"/>
    </sheetView>
  </sheetViews>
  <sheetFormatPr defaultRowHeight="15" x14ac:dyDescent="0.25"/>
  <cols>
    <col min="1" max="1" width="39.140625" customWidth="1"/>
    <col min="2" max="10" width="10.7109375" customWidth="1"/>
  </cols>
  <sheetData>
    <row r="1" spans="1:10" ht="18" x14ac:dyDescent="0.25">
      <c r="A1" s="215" t="s">
        <v>254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x14ac:dyDescent="0.25">
      <c r="A2" s="215" t="s">
        <v>333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27" t="s">
        <v>0</v>
      </c>
      <c r="B4" s="227" t="s">
        <v>246</v>
      </c>
      <c r="C4" s="227"/>
      <c r="D4" s="227"/>
      <c r="E4" s="227"/>
      <c r="F4" s="227"/>
      <c r="G4" s="227"/>
      <c r="H4" s="227"/>
      <c r="I4" s="227"/>
      <c r="J4" s="227"/>
    </row>
    <row r="5" spans="1:10" x14ac:dyDescent="0.25">
      <c r="A5" s="227"/>
      <c r="B5" s="227" t="s">
        <v>2</v>
      </c>
      <c r="C5" s="227"/>
      <c r="D5" s="227"/>
      <c r="E5" s="227" t="s">
        <v>3</v>
      </c>
      <c r="F5" s="227"/>
      <c r="G5" s="227"/>
      <c r="H5" s="227" t="s">
        <v>4</v>
      </c>
      <c r="I5" s="227"/>
      <c r="J5" s="227"/>
    </row>
    <row r="6" spans="1:10" x14ac:dyDescent="0.25">
      <c r="A6" s="227"/>
      <c r="B6" s="11">
        <v>2020</v>
      </c>
      <c r="C6" s="11">
        <v>2021</v>
      </c>
      <c r="D6" s="11" t="s">
        <v>5</v>
      </c>
      <c r="E6" s="50">
        <v>2020</v>
      </c>
      <c r="F6" s="50">
        <v>2021</v>
      </c>
      <c r="G6" s="11" t="s">
        <v>5</v>
      </c>
      <c r="H6" s="50">
        <v>2020</v>
      </c>
      <c r="I6" s="50">
        <v>2021</v>
      </c>
      <c r="J6" s="11" t="s">
        <v>5</v>
      </c>
    </row>
    <row r="7" spans="1:10" ht="18.75" x14ac:dyDescent="0.25">
      <c r="A7" s="15" t="s">
        <v>6</v>
      </c>
      <c r="B7" s="25">
        <v>0</v>
      </c>
      <c r="C7" s="25">
        <v>0</v>
      </c>
      <c r="D7" s="48"/>
      <c r="E7" s="25">
        <v>0</v>
      </c>
      <c r="F7" s="25">
        <v>0</v>
      </c>
      <c r="G7" s="48"/>
      <c r="H7" s="25">
        <v>0</v>
      </c>
      <c r="I7" s="25">
        <v>0</v>
      </c>
      <c r="J7" s="48"/>
    </row>
    <row r="8" spans="1:10" ht="18.75" x14ac:dyDescent="0.25">
      <c r="A8" s="15" t="s">
        <v>7</v>
      </c>
      <c r="B8" s="25">
        <v>2</v>
      </c>
      <c r="C8" s="25">
        <v>4</v>
      </c>
      <c r="D8" s="48">
        <f>C8*100/B8-100</f>
        <v>100</v>
      </c>
      <c r="E8" s="25">
        <v>0</v>
      </c>
      <c r="F8" s="25">
        <v>1</v>
      </c>
      <c r="G8" s="48" t="s">
        <v>256</v>
      </c>
      <c r="H8" s="25">
        <v>2</v>
      </c>
      <c r="I8" s="25">
        <v>4</v>
      </c>
      <c r="J8" s="48">
        <f>I8*100/H8-100</f>
        <v>100</v>
      </c>
    </row>
    <row r="9" spans="1:10" ht="18.75" x14ac:dyDescent="0.25">
      <c r="A9" s="15" t="s">
        <v>8</v>
      </c>
      <c r="B9" s="25">
        <v>17</v>
      </c>
      <c r="C9" s="25">
        <v>9</v>
      </c>
      <c r="D9" s="48">
        <f>C9*100/B9-100</f>
        <v>-47.058823529411768</v>
      </c>
      <c r="E9" s="25">
        <v>3</v>
      </c>
      <c r="F9" s="25">
        <v>1</v>
      </c>
      <c r="G9" s="48">
        <f>F9*100/E9-100</f>
        <v>-66.666666666666657</v>
      </c>
      <c r="H9" s="25">
        <v>23</v>
      </c>
      <c r="I9" s="25">
        <v>10</v>
      </c>
      <c r="J9" s="48">
        <f t="shared" ref="J9:J32" si="0">I9*100/H9-100</f>
        <v>-56.521739130434781</v>
      </c>
    </row>
    <row r="10" spans="1:10" ht="18.75" x14ac:dyDescent="0.25">
      <c r="A10" s="15" t="s">
        <v>9</v>
      </c>
      <c r="B10" s="25">
        <v>1</v>
      </c>
      <c r="C10" s="25">
        <v>4</v>
      </c>
      <c r="D10" s="48">
        <f>C10*100/B10-100</f>
        <v>300</v>
      </c>
      <c r="E10" s="25">
        <v>0</v>
      </c>
      <c r="F10" s="25">
        <v>0</v>
      </c>
      <c r="G10" s="48"/>
      <c r="H10" s="25">
        <v>1</v>
      </c>
      <c r="I10" s="25">
        <v>4</v>
      </c>
      <c r="J10" s="48">
        <f t="shared" si="0"/>
        <v>300</v>
      </c>
    </row>
    <row r="11" spans="1:10" ht="18.75" x14ac:dyDescent="0.25">
      <c r="A11" s="15" t="s">
        <v>10</v>
      </c>
      <c r="B11" s="25">
        <v>2</v>
      </c>
      <c r="C11" s="25">
        <v>5</v>
      </c>
      <c r="D11" s="48">
        <f>C11*100/B11-100</f>
        <v>150</v>
      </c>
      <c r="E11" s="25">
        <v>1</v>
      </c>
      <c r="F11" s="25">
        <v>2</v>
      </c>
      <c r="G11" s="48">
        <f>F11*100/E11-100</f>
        <v>100</v>
      </c>
      <c r="H11" s="25">
        <v>1</v>
      </c>
      <c r="I11" s="25">
        <v>9</v>
      </c>
      <c r="J11" s="48">
        <f t="shared" si="0"/>
        <v>800</v>
      </c>
    </row>
    <row r="12" spans="1:10" ht="18.75" x14ac:dyDescent="0.25">
      <c r="A12" s="15" t="s">
        <v>11</v>
      </c>
      <c r="B12" s="25">
        <v>0</v>
      </c>
      <c r="C12" s="25">
        <v>0</v>
      </c>
      <c r="D12" s="48"/>
      <c r="E12" s="25">
        <v>0</v>
      </c>
      <c r="F12" s="25">
        <v>0</v>
      </c>
      <c r="G12" s="48"/>
      <c r="H12" s="25">
        <v>0</v>
      </c>
      <c r="I12" s="25">
        <v>0</v>
      </c>
      <c r="J12" s="48"/>
    </row>
    <row r="13" spans="1:10" ht="18.75" x14ac:dyDescent="0.25">
      <c r="A13" s="15" t="s">
        <v>12</v>
      </c>
      <c r="B13" s="25">
        <v>10</v>
      </c>
      <c r="C13" s="25">
        <v>0</v>
      </c>
      <c r="D13" s="49" t="s">
        <v>255</v>
      </c>
      <c r="E13" s="25">
        <v>2</v>
      </c>
      <c r="F13" s="25">
        <v>0</v>
      </c>
      <c r="G13" s="49" t="s">
        <v>255</v>
      </c>
      <c r="H13" s="25">
        <v>17</v>
      </c>
      <c r="I13" s="25">
        <v>0</v>
      </c>
      <c r="J13" s="49" t="s">
        <v>255</v>
      </c>
    </row>
    <row r="14" spans="1:10" ht="18.75" x14ac:dyDescent="0.25">
      <c r="A14" s="15" t="s">
        <v>13</v>
      </c>
      <c r="B14" s="25">
        <v>0</v>
      </c>
      <c r="C14" s="25">
        <v>3</v>
      </c>
      <c r="D14" s="48" t="s">
        <v>256</v>
      </c>
      <c r="E14" s="25">
        <v>0</v>
      </c>
      <c r="F14" s="25">
        <v>0</v>
      </c>
      <c r="G14" s="48"/>
      <c r="H14" s="25">
        <v>0</v>
      </c>
      <c r="I14" s="25">
        <v>3</v>
      </c>
      <c r="J14" s="48" t="s">
        <v>256</v>
      </c>
    </row>
    <row r="15" spans="1:10" ht="18.75" x14ac:dyDescent="0.25">
      <c r="A15" s="15" t="s">
        <v>14</v>
      </c>
      <c r="B15" s="25">
        <v>4</v>
      </c>
      <c r="C15" s="25">
        <v>11</v>
      </c>
      <c r="D15" s="48">
        <f t="shared" ref="D15:D32" si="1">C15*100/B15-100</f>
        <v>175</v>
      </c>
      <c r="E15" s="25">
        <v>1</v>
      </c>
      <c r="F15" s="25">
        <v>2</v>
      </c>
      <c r="G15" s="48">
        <f>F15*100/E15-100</f>
        <v>100</v>
      </c>
      <c r="H15" s="25">
        <v>5</v>
      </c>
      <c r="I15" s="25">
        <v>14</v>
      </c>
      <c r="J15" s="48">
        <f t="shared" si="0"/>
        <v>180</v>
      </c>
    </row>
    <row r="16" spans="1:10" ht="18.75" x14ac:dyDescent="0.25">
      <c r="A16" s="15" t="s">
        <v>15</v>
      </c>
      <c r="B16" s="25">
        <v>6</v>
      </c>
      <c r="C16" s="25">
        <v>3</v>
      </c>
      <c r="D16" s="48">
        <f t="shared" si="1"/>
        <v>-50</v>
      </c>
      <c r="E16" s="25">
        <v>2</v>
      </c>
      <c r="F16" s="25">
        <v>0</v>
      </c>
      <c r="G16" s="49" t="s">
        <v>255</v>
      </c>
      <c r="H16" s="25">
        <v>7</v>
      </c>
      <c r="I16" s="25">
        <v>3</v>
      </c>
      <c r="J16" s="48">
        <f t="shared" si="0"/>
        <v>-57.142857142857146</v>
      </c>
    </row>
    <row r="17" spans="1:10" ht="18.75" x14ac:dyDescent="0.25">
      <c r="A17" s="15" t="s">
        <v>16</v>
      </c>
      <c r="B17" s="25">
        <v>0</v>
      </c>
      <c r="C17" s="25">
        <v>0</v>
      </c>
      <c r="D17" s="48"/>
      <c r="E17" s="25">
        <v>0</v>
      </c>
      <c r="F17" s="25">
        <v>0</v>
      </c>
      <c r="G17" s="48"/>
      <c r="H17" s="25">
        <v>0</v>
      </c>
      <c r="I17" s="25">
        <v>0</v>
      </c>
      <c r="J17" s="48"/>
    </row>
    <row r="18" spans="1:10" ht="18.75" x14ac:dyDescent="0.25">
      <c r="A18" s="15" t="s">
        <v>17</v>
      </c>
      <c r="B18" s="25">
        <v>5</v>
      </c>
      <c r="C18" s="25">
        <v>2</v>
      </c>
      <c r="D18" s="48">
        <f t="shared" si="1"/>
        <v>-60</v>
      </c>
      <c r="E18" s="25">
        <v>1</v>
      </c>
      <c r="F18" s="25">
        <v>1</v>
      </c>
      <c r="G18" s="48">
        <f>F18*100/E18-100</f>
        <v>0</v>
      </c>
      <c r="H18" s="25">
        <v>8</v>
      </c>
      <c r="I18" s="25">
        <v>1</v>
      </c>
      <c r="J18" s="48">
        <f t="shared" si="0"/>
        <v>-87.5</v>
      </c>
    </row>
    <row r="19" spans="1:10" ht="18.75" x14ac:dyDescent="0.25">
      <c r="A19" s="15" t="s">
        <v>18</v>
      </c>
      <c r="B19" s="25">
        <v>2</v>
      </c>
      <c r="C19" s="25">
        <v>0</v>
      </c>
      <c r="D19" s="49" t="s">
        <v>255</v>
      </c>
      <c r="E19" s="25">
        <v>0</v>
      </c>
      <c r="F19" s="25">
        <v>0</v>
      </c>
      <c r="G19" s="48"/>
      <c r="H19" s="25">
        <v>3</v>
      </c>
      <c r="I19" s="25">
        <v>0</v>
      </c>
      <c r="J19" s="49" t="s">
        <v>255</v>
      </c>
    </row>
    <row r="20" spans="1:10" ht="18.75" x14ac:dyDescent="0.25">
      <c r="A20" s="15" t="s">
        <v>19</v>
      </c>
      <c r="B20" s="25">
        <v>61</v>
      </c>
      <c r="C20" s="25">
        <v>51</v>
      </c>
      <c r="D20" s="48">
        <f t="shared" si="1"/>
        <v>-16.393442622950815</v>
      </c>
      <c r="E20" s="25">
        <v>3</v>
      </c>
      <c r="F20" s="25">
        <v>3</v>
      </c>
      <c r="G20" s="48">
        <f>F20*100/E20-100</f>
        <v>0</v>
      </c>
      <c r="H20" s="25">
        <v>88</v>
      </c>
      <c r="I20" s="25">
        <v>77</v>
      </c>
      <c r="J20" s="48">
        <f t="shared" si="0"/>
        <v>-12.5</v>
      </c>
    </row>
    <row r="21" spans="1:10" ht="18.75" x14ac:dyDescent="0.25">
      <c r="A21" s="15" t="s">
        <v>20</v>
      </c>
      <c r="B21" s="25">
        <v>2</v>
      </c>
      <c r="C21" s="25">
        <v>4</v>
      </c>
      <c r="D21" s="48">
        <f t="shared" si="1"/>
        <v>100</v>
      </c>
      <c r="E21" s="25">
        <v>0</v>
      </c>
      <c r="F21" s="25">
        <v>0</v>
      </c>
      <c r="G21" s="48"/>
      <c r="H21" s="25">
        <v>2</v>
      </c>
      <c r="I21" s="25">
        <v>6</v>
      </c>
      <c r="J21" s="48">
        <f t="shared" si="0"/>
        <v>200</v>
      </c>
    </row>
    <row r="22" spans="1:10" ht="18.75" x14ac:dyDescent="0.25">
      <c r="A22" s="15" t="s">
        <v>21</v>
      </c>
      <c r="B22" s="25">
        <v>1</v>
      </c>
      <c r="C22" s="25">
        <v>0</v>
      </c>
      <c r="D22" s="49" t="s">
        <v>255</v>
      </c>
      <c r="E22" s="25">
        <v>1</v>
      </c>
      <c r="F22" s="25">
        <v>0</v>
      </c>
      <c r="G22" s="49" t="s">
        <v>255</v>
      </c>
      <c r="H22" s="25">
        <v>1</v>
      </c>
      <c r="I22" s="25">
        <v>0</v>
      </c>
      <c r="J22" s="49" t="s">
        <v>255</v>
      </c>
    </row>
    <row r="23" spans="1:10" ht="18.75" x14ac:dyDescent="0.25">
      <c r="A23" s="15" t="s">
        <v>22</v>
      </c>
      <c r="B23" s="25">
        <v>6</v>
      </c>
      <c r="C23" s="25">
        <v>6</v>
      </c>
      <c r="D23" s="48">
        <f t="shared" si="1"/>
        <v>0</v>
      </c>
      <c r="E23" s="25">
        <v>2</v>
      </c>
      <c r="F23" s="25">
        <v>0</v>
      </c>
      <c r="G23" s="49" t="s">
        <v>255</v>
      </c>
      <c r="H23" s="25">
        <v>7</v>
      </c>
      <c r="I23" s="25">
        <v>6</v>
      </c>
      <c r="J23" s="48">
        <f t="shared" si="0"/>
        <v>-14.285714285714292</v>
      </c>
    </row>
    <row r="24" spans="1:10" ht="18.75" x14ac:dyDescent="0.25">
      <c r="A24" s="15" t="s">
        <v>23</v>
      </c>
      <c r="B24" s="25">
        <v>6</v>
      </c>
      <c r="C24" s="25">
        <v>6</v>
      </c>
      <c r="D24" s="48">
        <f t="shared" si="1"/>
        <v>0</v>
      </c>
      <c r="E24" s="25">
        <v>1</v>
      </c>
      <c r="F24" s="25">
        <v>0</v>
      </c>
      <c r="G24" s="49" t="s">
        <v>255</v>
      </c>
      <c r="H24" s="25">
        <v>7</v>
      </c>
      <c r="I24" s="25">
        <v>8</v>
      </c>
      <c r="J24" s="48">
        <f t="shared" si="0"/>
        <v>14.285714285714292</v>
      </c>
    </row>
    <row r="25" spans="1:10" ht="18.75" x14ac:dyDescent="0.25">
      <c r="A25" s="15" t="s">
        <v>24</v>
      </c>
      <c r="B25" s="25">
        <v>1</v>
      </c>
      <c r="C25" s="25">
        <v>4</v>
      </c>
      <c r="D25" s="48">
        <f t="shared" si="1"/>
        <v>300</v>
      </c>
      <c r="E25" s="25">
        <v>0</v>
      </c>
      <c r="F25" s="25">
        <v>0</v>
      </c>
      <c r="G25" s="48"/>
      <c r="H25" s="25">
        <v>3</v>
      </c>
      <c r="I25" s="25">
        <v>6</v>
      </c>
      <c r="J25" s="48">
        <f t="shared" si="0"/>
        <v>100</v>
      </c>
    </row>
    <row r="26" spans="1:10" ht="18.75" x14ac:dyDescent="0.25">
      <c r="A26" s="15" t="s">
        <v>25</v>
      </c>
      <c r="B26" s="25">
        <v>3</v>
      </c>
      <c r="C26" s="25">
        <v>1</v>
      </c>
      <c r="D26" s="48">
        <f t="shared" si="1"/>
        <v>-66.666666666666657</v>
      </c>
      <c r="E26" s="25">
        <v>0</v>
      </c>
      <c r="F26" s="25">
        <v>0</v>
      </c>
      <c r="G26" s="48"/>
      <c r="H26" s="25">
        <v>3</v>
      </c>
      <c r="I26" s="25">
        <v>1</v>
      </c>
      <c r="J26" s="48">
        <f t="shared" si="0"/>
        <v>-66.666666666666657</v>
      </c>
    </row>
    <row r="27" spans="1:10" ht="18.75" x14ac:dyDescent="0.25">
      <c r="A27" s="15" t="s">
        <v>26</v>
      </c>
      <c r="B27" s="25">
        <v>0</v>
      </c>
      <c r="C27" s="25">
        <v>0</v>
      </c>
      <c r="D27" s="48"/>
      <c r="E27" s="25">
        <v>0</v>
      </c>
      <c r="F27" s="25">
        <v>0</v>
      </c>
      <c r="G27" s="48"/>
      <c r="H27" s="25">
        <v>0</v>
      </c>
      <c r="I27" s="25">
        <v>0</v>
      </c>
      <c r="J27" s="48"/>
    </row>
    <row r="28" spans="1:10" ht="18.75" x14ac:dyDescent="0.25">
      <c r="A28" s="15" t="s">
        <v>27</v>
      </c>
      <c r="B28" s="25">
        <v>0</v>
      </c>
      <c r="C28" s="25">
        <v>1</v>
      </c>
      <c r="D28" s="48" t="s">
        <v>256</v>
      </c>
      <c r="E28" s="25">
        <v>0</v>
      </c>
      <c r="F28" s="25">
        <v>0</v>
      </c>
      <c r="G28" s="48"/>
      <c r="H28" s="25">
        <v>0</v>
      </c>
      <c r="I28" s="25">
        <v>1</v>
      </c>
      <c r="J28" s="48" t="s">
        <v>256</v>
      </c>
    </row>
    <row r="29" spans="1:10" ht="18.75" x14ac:dyDescent="0.25">
      <c r="A29" s="15" t="s">
        <v>28</v>
      </c>
      <c r="B29" s="25">
        <v>1</v>
      </c>
      <c r="C29" s="25">
        <v>2</v>
      </c>
      <c r="D29" s="48">
        <f t="shared" si="1"/>
        <v>100</v>
      </c>
      <c r="E29" s="25">
        <v>0</v>
      </c>
      <c r="F29" s="25">
        <v>0</v>
      </c>
      <c r="G29" s="48"/>
      <c r="H29" s="25">
        <v>1</v>
      </c>
      <c r="I29" s="25">
        <v>3</v>
      </c>
      <c r="J29" s="48">
        <f t="shared" si="0"/>
        <v>200</v>
      </c>
    </row>
    <row r="30" spans="1:10" ht="18.75" x14ac:dyDescent="0.25">
      <c r="A30" s="15" t="s">
        <v>29</v>
      </c>
      <c r="B30" s="25">
        <v>0</v>
      </c>
      <c r="C30" s="25">
        <v>1</v>
      </c>
      <c r="D30" s="48" t="s">
        <v>256</v>
      </c>
      <c r="E30" s="25">
        <v>0</v>
      </c>
      <c r="F30" s="25">
        <v>0</v>
      </c>
      <c r="G30" s="48"/>
      <c r="H30" s="25">
        <v>0</v>
      </c>
      <c r="I30" s="25">
        <v>1</v>
      </c>
      <c r="J30" s="48" t="s">
        <v>256</v>
      </c>
    </row>
    <row r="31" spans="1:10" ht="18.75" x14ac:dyDescent="0.25">
      <c r="A31" s="15" t="s">
        <v>30</v>
      </c>
      <c r="B31" s="25">
        <v>0</v>
      </c>
      <c r="C31" s="25">
        <v>2</v>
      </c>
      <c r="D31" s="48" t="s">
        <v>256</v>
      </c>
      <c r="E31" s="25">
        <v>0</v>
      </c>
      <c r="F31" s="25">
        <v>0</v>
      </c>
      <c r="G31" s="48"/>
      <c r="H31" s="25">
        <v>0</v>
      </c>
      <c r="I31" s="25">
        <v>2</v>
      </c>
      <c r="J31" s="48" t="s">
        <v>256</v>
      </c>
    </row>
    <row r="32" spans="1:10" ht="18.75" x14ac:dyDescent="0.25">
      <c r="A32" s="15" t="s">
        <v>31</v>
      </c>
      <c r="B32" s="25">
        <v>4</v>
      </c>
      <c r="C32" s="25">
        <v>2</v>
      </c>
      <c r="D32" s="48">
        <f t="shared" si="1"/>
        <v>-50</v>
      </c>
      <c r="E32" s="25">
        <v>2</v>
      </c>
      <c r="F32" s="25">
        <v>1</v>
      </c>
      <c r="G32" s="48">
        <f>F32*100/E32-100</f>
        <v>-50</v>
      </c>
      <c r="H32" s="25">
        <v>3</v>
      </c>
      <c r="I32" s="25">
        <v>1</v>
      </c>
      <c r="J32" s="48">
        <f t="shared" si="0"/>
        <v>-66.666666666666657</v>
      </c>
    </row>
    <row r="33" spans="1:10" ht="18.75" x14ac:dyDescent="0.25">
      <c r="A33" s="15" t="s">
        <v>32</v>
      </c>
      <c r="B33" s="25">
        <v>0</v>
      </c>
      <c r="C33" s="25">
        <v>0</v>
      </c>
      <c r="D33" s="48"/>
      <c r="E33" s="25">
        <v>0</v>
      </c>
      <c r="F33" s="25">
        <v>0</v>
      </c>
      <c r="G33" s="48"/>
      <c r="H33" s="25">
        <v>0</v>
      </c>
      <c r="I33" s="25">
        <v>0</v>
      </c>
      <c r="J33" s="48"/>
    </row>
    <row r="34" spans="1:10" ht="18.75" x14ac:dyDescent="0.25">
      <c r="A34" s="17" t="s">
        <v>33</v>
      </c>
      <c r="B34" s="10">
        <v>134</v>
      </c>
      <c r="C34" s="42">
        <v>121</v>
      </c>
      <c r="D34" s="26">
        <f>C34*100/B34-100</f>
        <v>-9.7014925373134275</v>
      </c>
      <c r="E34" s="10">
        <v>19</v>
      </c>
      <c r="F34" s="42">
        <v>11</v>
      </c>
      <c r="G34" s="26">
        <f>F34*100/E34-100</f>
        <v>-42.10526315789474</v>
      </c>
      <c r="H34" s="10">
        <v>182</v>
      </c>
      <c r="I34" s="42">
        <v>160</v>
      </c>
      <c r="J34" s="26">
        <f>I34*100/H34-100</f>
        <v>-12.087912087912088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25:G34 D23:D34 D7:D12 D14:D18 D20:D21 G7:G12 G14:G15 G17:G21 J7:J12 J14:J18 J20:J21 J23:J34">
    <cfRule type="cellIs" dxfId="1" priority="1" stopIfTrue="1" operator="lessThanOrEqual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workbookViewId="0">
      <selection activeCell="Q34" sqref="Q34"/>
    </sheetView>
  </sheetViews>
  <sheetFormatPr defaultRowHeight="15" x14ac:dyDescent="0.25"/>
  <cols>
    <col min="1" max="1" width="20.5703125" customWidth="1"/>
  </cols>
  <sheetData>
    <row r="1" spans="1:13" ht="18" x14ac:dyDescent="0.25">
      <c r="A1" s="215" t="s">
        <v>217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8" customHeight="1" x14ac:dyDescent="0.25">
      <c r="A2" s="215" t="s">
        <v>331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216" t="s">
        <v>0</v>
      </c>
      <c r="B4" s="219" t="s">
        <v>1</v>
      </c>
      <c r="C4" s="219"/>
      <c r="D4" s="219"/>
      <c r="E4" s="219" t="s">
        <v>246</v>
      </c>
      <c r="F4" s="219"/>
      <c r="G4" s="219"/>
      <c r="H4" s="219"/>
      <c r="I4" s="219"/>
      <c r="J4" s="219"/>
      <c r="K4" s="219"/>
      <c r="L4" s="219"/>
      <c r="M4" s="221"/>
    </row>
    <row r="5" spans="1:13" ht="26.25" customHeight="1" x14ac:dyDescent="0.25">
      <c r="A5" s="217"/>
      <c r="B5" s="220"/>
      <c r="C5" s="220"/>
      <c r="D5" s="220"/>
      <c r="E5" s="220" t="s">
        <v>2</v>
      </c>
      <c r="F5" s="220"/>
      <c r="G5" s="220"/>
      <c r="H5" s="220" t="s">
        <v>3</v>
      </c>
      <c r="I5" s="220"/>
      <c r="J5" s="220"/>
      <c r="K5" s="220" t="s">
        <v>4</v>
      </c>
      <c r="L5" s="220"/>
      <c r="M5" s="222"/>
    </row>
    <row r="6" spans="1:13" ht="22.5" customHeight="1" thickBot="1" x14ac:dyDescent="0.3">
      <c r="A6" s="218"/>
      <c r="B6" s="53">
        <v>2020</v>
      </c>
      <c r="C6" s="53">
        <v>2021</v>
      </c>
      <c r="D6" s="53" t="s">
        <v>5</v>
      </c>
      <c r="E6" s="53">
        <v>2020</v>
      </c>
      <c r="F6" s="53">
        <v>2021</v>
      </c>
      <c r="G6" s="53" t="s">
        <v>5</v>
      </c>
      <c r="H6" s="53">
        <v>2020</v>
      </c>
      <c r="I6" s="53">
        <v>2021</v>
      </c>
      <c r="J6" s="53" t="s">
        <v>5</v>
      </c>
      <c r="K6" s="53">
        <v>2020</v>
      </c>
      <c r="L6" s="53">
        <v>2021</v>
      </c>
      <c r="M6" s="54" t="s">
        <v>5</v>
      </c>
    </row>
    <row r="7" spans="1:13" x14ac:dyDescent="0.25">
      <c r="A7" s="8" t="s">
        <v>6</v>
      </c>
      <c r="B7" s="60"/>
      <c r="C7" s="60"/>
      <c r="D7" s="134"/>
      <c r="E7" s="60"/>
      <c r="F7" s="60"/>
      <c r="G7" s="135"/>
      <c r="H7" s="60"/>
      <c r="I7" s="60"/>
      <c r="J7" s="134"/>
      <c r="K7" s="60"/>
      <c r="L7" s="60"/>
      <c r="M7" s="70"/>
    </row>
    <row r="8" spans="1:13" x14ac:dyDescent="0.25">
      <c r="A8" s="8" t="s">
        <v>7</v>
      </c>
      <c r="B8" s="136">
        <v>1516</v>
      </c>
      <c r="C8" s="136">
        <v>1621</v>
      </c>
      <c r="D8" s="137">
        <f t="shared" ref="D8:D34" si="0">C8*100/B8-100</f>
        <v>6.926121372031659</v>
      </c>
      <c r="E8" s="136">
        <v>308</v>
      </c>
      <c r="F8" s="136">
        <v>249</v>
      </c>
      <c r="G8" s="138">
        <f t="shared" ref="G8:G34" si="1">F8*100/E8-100</f>
        <v>-19.15584415584415</v>
      </c>
      <c r="H8" s="136">
        <v>69</v>
      </c>
      <c r="I8" s="136">
        <v>46</v>
      </c>
      <c r="J8" s="138">
        <f t="shared" ref="J8:J34" si="2">I8*100/H8-100</f>
        <v>-33.333333333333329</v>
      </c>
      <c r="K8" s="136">
        <v>378</v>
      </c>
      <c r="L8" s="136">
        <v>291</v>
      </c>
      <c r="M8" s="138">
        <f t="shared" ref="M8:M34" si="3">L8*100/K8-100</f>
        <v>-23.015873015873012</v>
      </c>
    </row>
    <row r="9" spans="1:13" x14ac:dyDescent="0.25">
      <c r="A9" s="8" t="s">
        <v>8</v>
      </c>
      <c r="B9" s="136">
        <v>1379</v>
      </c>
      <c r="C9" s="136">
        <v>1496</v>
      </c>
      <c r="D9" s="137">
        <f t="shared" si="0"/>
        <v>8.4844089920232051</v>
      </c>
      <c r="E9" s="136">
        <v>353</v>
      </c>
      <c r="F9" s="136">
        <v>239</v>
      </c>
      <c r="G9" s="138">
        <f t="shared" si="1"/>
        <v>-32.294617563739379</v>
      </c>
      <c r="H9" s="136">
        <v>50</v>
      </c>
      <c r="I9" s="136">
        <v>25</v>
      </c>
      <c r="J9" s="138">
        <f t="shared" si="2"/>
        <v>-50</v>
      </c>
      <c r="K9" s="136">
        <v>417</v>
      </c>
      <c r="L9" s="136">
        <v>284</v>
      </c>
      <c r="M9" s="138">
        <f t="shared" si="3"/>
        <v>-31.894484412470021</v>
      </c>
    </row>
    <row r="10" spans="1:13" x14ac:dyDescent="0.25">
      <c r="A10" s="8" t="s">
        <v>9</v>
      </c>
      <c r="B10" s="136">
        <v>5501</v>
      </c>
      <c r="C10" s="136">
        <v>6840</v>
      </c>
      <c r="D10" s="137">
        <f t="shared" si="0"/>
        <v>24.341028903835664</v>
      </c>
      <c r="E10" s="136">
        <v>990</v>
      </c>
      <c r="F10" s="136">
        <v>920</v>
      </c>
      <c r="G10" s="138">
        <f t="shared" si="1"/>
        <v>-7.0707070707070727</v>
      </c>
      <c r="H10" s="136">
        <v>121</v>
      </c>
      <c r="I10" s="136">
        <v>120</v>
      </c>
      <c r="J10" s="138">
        <f t="shared" si="2"/>
        <v>-0.8264462809917319</v>
      </c>
      <c r="K10" s="136">
        <v>1238</v>
      </c>
      <c r="L10" s="136">
        <v>1096</v>
      </c>
      <c r="M10" s="138">
        <f t="shared" si="3"/>
        <v>-11.470113085621975</v>
      </c>
    </row>
    <row r="11" spans="1:13" x14ac:dyDescent="0.25">
      <c r="A11" s="8" t="s">
        <v>10</v>
      </c>
      <c r="B11" s="136">
        <v>1934</v>
      </c>
      <c r="C11" s="136">
        <v>2209</v>
      </c>
      <c r="D11" s="137">
        <f t="shared" si="0"/>
        <v>14.219234746639088</v>
      </c>
      <c r="E11" s="136">
        <v>447</v>
      </c>
      <c r="F11" s="136">
        <v>481</v>
      </c>
      <c r="G11" s="137">
        <f t="shared" si="1"/>
        <v>7.6062639821029023</v>
      </c>
      <c r="H11" s="136">
        <v>53</v>
      </c>
      <c r="I11" s="136">
        <v>55</v>
      </c>
      <c r="J11" s="137">
        <f t="shared" si="2"/>
        <v>3.7735849056603712</v>
      </c>
      <c r="K11" s="136">
        <v>538</v>
      </c>
      <c r="L11" s="136">
        <v>569</v>
      </c>
      <c r="M11" s="137">
        <f t="shared" si="3"/>
        <v>5.7620817843866234</v>
      </c>
    </row>
    <row r="12" spans="1:13" x14ac:dyDescent="0.25">
      <c r="A12" s="8" t="s">
        <v>11</v>
      </c>
      <c r="B12" s="136">
        <v>1680</v>
      </c>
      <c r="C12" s="136">
        <v>2067</v>
      </c>
      <c r="D12" s="137">
        <f t="shared" si="0"/>
        <v>23.035714285714292</v>
      </c>
      <c r="E12" s="136">
        <v>431</v>
      </c>
      <c r="F12" s="136">
        <v>392</v>
      </c>
      <c r="G12" s="138">
        <f t="shared" si="1"/>
        <v>-9.0487238979118274</v>
      </c>
      <c r="H12" s="136">
        <v>76</v>
      </c>
      <c r="I12" s="136">
        <v>72</v>
      </c>
      <c r="J12" s="138">
        <f t="shared" si="2"/>
        <v>-5.2631578947368354</v>
      </c>
      <c r="K12" s="136">
        <v>525</v>
      </c>
      <c r="L12" s="136">
        <v>495</v>
      </c>
      <c r="M12" s="138">
        <f t="shared" si="3"/>
        <v>-5.7142857142857082</v>
      </c>
    </row>
    <row r="13" spans="1:13" x14ac:dyDescent="0.25">
      <c r="A13" s="8" t="s">
        <v>12</v>
      </c>
      <c r="B13" s="136">
        <v>1468</v>
      </c>
      <c r="C13" s="136">
        <v>1571</v>
      </c>
      <c r="D13" s="137">
        <f t="shared" si="0"/>
        <v>7.0163487738419548</v>
      </c>
      <c r="E13" s="136">
        <v>261</v>
      </c>
      <c r="F13" s="136">
        <v>187</v>
      </c>
      <c r="G13" s="138">
        <f t="shared" si="1"/>
        <v>-28.35249042145594</v>
      </c>
      <c r="H13" s="136">
        <v>40</v>
      </c>
      <c r="I13" s="136">
        <v>41</v>
      </c>
      <c r="J13" s="137">
        <f t="shared" si="2"/>
        <v>2.5</v>
      </c>
      <c r="K13" s="136">
        <v>352</v>
      </c>
      <c r="L13" s="136">
        <v>226</v>
      </c>
      <c r="M13" s="138">
        <f t="shared" si="3"/>
        <v>-35.795454545454547</v>
      </c>
    </row>
    <row r="14" spans="1:13" x14ac:dyDescent="0.25">
      <c r="A14" s="8" t="s">
        <v>13</v>
      </c>
      <c r="B14" s="136">
        <v>2934</v>
      </c>
      <c r="C14" s="136">
        <v>3493</v>
      </c>
      <c r="D14" s="137">
        <f t="shared" si="0"/>
        <v>19.052488070892977</v>
      </c>
      <c r="E14" s="136">
        <v>531</v>
      </c>
      <c r="F14" s="136">
        <v>505</v>
      </c>
      <c r="G14" s="138">
        <f t="shared" si="1"/>
        <v>-4.8964218455743946</v>
      </c>
      <c r="H14" s="136">
        <v>67</v>
      </c>
      <c r="I14" s="136">
        <v>55</v>
      </c>
      <c r="J14" s="138">
        <f t="shared" si="2"/>
        <v>-17.910447761194035</v>
      </c>
      <c r="K14" s="136">
        <v>664</v>
      </c>
      <c r="L14" s="136">
        <v>649</v>
      </c>
      <c r="M14" s="138">
        <f t="shared" si="3"/>
        <v>-2.2590361445783174</v>
      </c>
    </row>
    <row r="15" spans="1:13" x14ac:dyDescent="0.25">
      <c r="A15" s="8" t="s">
        <v>14</v>
      </c>
      <c r="B15" s="136">
        <v>1431</v>
      </c>
      <c r="C15" s="136">
        <v>1868</v>
      </c>
      <c r="D15" s="137">
        <f t="shared" si="0"/>
        <v>30.538085255066392</v>
      </c>
      <c r="E15" s="136">
        <v>308</v>
      </c>
      <c r="F15" s="136">
        <v>362</v>
      </c>
      <c r="G15" s="137">
        <f t="shared" si="1"/>
        <v>17.532467532467535</v>
      </c>
      <c r="H15" s="136">
        <v>45</v>
      </c>
      <c r="I15" s="136">
        <v>47</v>
      </c>
      <c r="J15" s="137">
        <f t="shared" si="2"/>
        <v>4.4444444444444429</v>
      </c>
      <c r="K15" s="136">
        <v>373</v>
      </c>
      <c r="L15" s="136">
        <v>473</v>
      </c>
      <c r="M15" s="137">
        <f t="shared" si="3"/>
        <v>26.809651474530824</v>
      </c>
    </row>
    <row r="16" spans="1:13" x14ac:dyDescent="0.25">
      <c r="A16" s="8" t="s">
        <v>15</v>
      </c>
      <c r="B16" s="136">
        <v>6087</v>
      </c>
      <c r="C16" s="136">
        <v>7867</v>
      </c>
      <c r="D16" s="137">
        <f t="shared" si="0"/>
        <v>29.242648266798085</v>
      </c>
      <c r="E16" s="136">
        <v>882</v>
      </c>
      <c r="F16" s="136">
        <v>721</v>
      </c>
      <c r="G16" s="138">
        <f t="shared" si="1"/>
        <v>-18.253968253968253</v>
      </c>
      <c r="H16" s="136">
        <v>147</v>
      </c>
      <c r="I16" s="136">
        <v>92</v>
      </c>
      <c r="J16" s="138">
        <f t="shared" si="2"/>
        <v>-37.414965986394556</v>
      </c>
      <c r="K16" s="136">
        <v>1113</v>
      </c>
      <c r="L16" s="136">
        <v>926</v>
      </c>
      <c r="M16" s="138">
        <f t="shared" si="3"/>
        <v>-16.801437556154539</v>
      </c>
    </row>
    <row r="17" spans="1:13" x14ac:dyDescent="0.25">
      <c r="A17" s="8" t="s">
        <v>16</v>
      </c>
      <c r="B17" s="136">
        <v>17508</v>
      </c>
      <c r="C17" s="136">
        <v>21238</v>
      </c>
      <c r="D17" s="137">
        <f t="shared" si="0"/>
        <v>21.304546493031751</v>
      </c>
      <c r="E17" s="136">
        <v>937</v>
      </c>
      <c r="F17" s="136">
        <v>880</v>
      </c>
      <c r="G17" s="138">
        <f t="shared" si="1"/>
        <v>-6.0832443970117396</v>
      </c>
      <c r="H17" s="136">
        <v>47</v>
      </c>
      <c r="I17" s="136">
        <v>47</v>
      </c>
      <c r="J17" s="138">
        <f t="shared" si="2"/>
        <v>0</v>
      </c>
      <c r="K17" s="136">
        <v>1067</v>
      </c>
      <c r="L17" s="136">
        <v>952</v>
      </c>
      <c r="M17" s="138">
        <f t="shared" si="3"/>
        <v>-10.777881911902526</v>
      </c>
    </row>
    <row r="18" spans="1:13" x14ac:dyDescent="0.25">
      <c r="A18" s="8" t="s">
        <v>17</v>
      </c>
      <c r="B18" s="136">
        <v>968</v>
      </c>
      <c r="C18" s="136">
        <v>1114</v>
      </c>
      <c r="D18" s="137">
        <f t="shared" si="0"/>
        <v>15.082644628099175</v>
      </c>
      <c r="E18" s="136">
        <v>249</v>
      </c>
      <c r="F18" s="136">
        <v>237</v>
      </c>
      <c r="G18" s="138">
        <f t="shared" si="1"/>
        <v>-4.819277108433738</v>
      </c>
      <c r="H18" s="136">
        <v>30</v>
      </c>
      <c r="I18" s="136">
        <v>25</v>
      </c>
      <c r="J18" s="138">
        <f t="shared" si="2"/>
        <v>-16.666666666666671</v>
      </c>
      <c r="K18" s="136">
        <v>304</v>
      </c>
      <c r="L18" s="136">
        <v>283</v>
      </c>
      <c r="M18" s="138">
        <f t="shared" si="3"/>
        <v>-6.9078947368421098</v>
      </c>
    </row>
    <row r="19" spans="1:13" x14ac:dyDescent="0.25">
      <c r="A19" s="8" t="s">
        <v>18</v>
      </c>
      <c r="B19" s="136">
        <v>394</v>
      </c>
      <c r="C19" s="136">
        <v>436</v>
      </c>
      <c r="D19" s="137">
        <f t="shared" si="0"/>
        <v>10.659898477157356</v>
      </c>
      <c r="E19" s="136">
        <v>119</v>
      </c>
      <c r="F19" s="136">
        <v>126</v>
      </c>
      <c r="G19" s="137">
        <f t="shared" si="1"/>
        <v>5.8823529411764639</v>
      </c>
      <c r="H19" s="136">
        <v>21</v>
      </c>
      <c r="I19" s="136">
        <v>20</v>
      </c>
      <c r="J19" s="138">
        <f t="shared" si="2"/>
        <v>-4.7619047619047592</v>
      </c>
      <c r="K19" s="136">
        <v>158</v>
      </c>
      <c r="L19" s="136">
        <v>170</v>
      </c>
      <c r="M19" s="137">
        <f t="shared" si="3"/>
        <v>7.5949367088607573</v>
      </c>
    </row>
    <row r="20" spans="1:13" x14ac:dyDescent="0.25">
      <c r="A20" s="8" t="s">
        <v>19</v>
      </c>
      <c r="B20" s="136">
        <v>4684</v>
      </c>
      <c r="C20" s="136">
        <v>5547</v>
      </c>
      <c r="D20" s="137">
        <f t="shared" si="0"/>
        <v>18.42442356959863</v>
      </c>
      <c r="E20" s="136">
        <v>778</v>
      </c>
      <c r="F20" s="136">
        <v>811</v>
      </c>
      <c r="G20" s="137">
        <f t="shared" si="1"/>
        <v>4.2416452442159454</v>
      </c>
      <c r="H20" s="136">
        <v>114</v>
      </c>
      <c r="I20" s="136">
        <v>93</v>
      </c>
      <c r="J20" s="138">
        <f t="shared" si="2"/>
        <v>-18.421052631578945</v>
      </c>
      <c r="K20" s="136">
        <v>1043</v>
      </c>
      <c r="L20" s="136">
        <v>1044</v>
      </c>
      <c r="M20" s="137">
        <f t="shared" si="3"/>
        <v>9.5877277085335777E-2</v>
      </c>
    </row>
    <row r="21" spans="1:13" x14ac:dyDescent="0.25">
      <c r="A21" s="8" t="s">
        <v>20</v>
      </c>
      <c r="B21" s="136">
        <v>1566</v>
      </c>
      <c r="C21" s="136">
        <v>1968</v>
      </c>
      <c r="D21" s="137">
        <f t="shared" si="0"/>
        <v>25.670498084291182</v>
      </c>
      <c r="E21" s="136">
        <v>395</v>
      </c>
      <c r="F21" s="136">
        <v>434</v>
      </c>
      <c r="G21" s="137">
        <f t="shared" si="1"/>
        <v>9.8734177215189902</v>
      </c>
      <c r="H21" s="136">
        <v>46</v>
      </c>
      <c r="I21" s="136">
        <v>43</v>
      </c>
      <c r="J21" s="138">
        <f t="shared" si="2"/>
        <v>-6.5217391304347814</v>
      </c>
      <c r="K21" s="136">
        <v>516</v>
      </c>
      <c r="L21" s="136">
        <v>546</v>
      </c>
      <c r="M21" s="137">
        <f t="shared" si="3"/>
        <v>5.8139534883720927</v>
      </c>
    </row>
    <row r="22" spans="1:13" x14ac:dyDescent="0.25">
      <c r="A22" s="8" t="s">
        <v>21</v>
      </c>
      <c r="B22" s="136">
        <v>6484</v>
      </c>
      <c r="C22" s="136">
        <v>7552</v>
      </c>
      <c r="D22" s="137">
        <f t="shared" si="0"/>
        <v>16.471314003701423</v>
      </c>
      <c r="E22" s="136">
        <v>802</v>
      </c>
      <c r="F22" s="136">
        <v>711</v>
      </c>
      <c r="G22" s="138">
        <f t="shared" si="1"/>
        <v>-11.346633416458857</v>
      </c>
      <c r="H22" s="136">
        <v>77</v>
      </c>
      <c r="I22" s="136">
        <v>63</v>
      </c>
      <c r="J22" s="138">
        <f t="shared" si="2"/>
        <v>-18.181818181818187</v>
      </c>
      <c r="K22" s="136">
        <v>975</v>
      </c>
      <c r="L22" s="136">
        <v>823</v>
      </c>
      <c r="M22" s="138">
        <f t="shared" si="3"/>
        <v>-15.589743589743591</v>
      </c>
    </row>
    <row r="23" spans="1:13" x14ac:dyDescent="0.25">
      <c r="A23" s="8" t="s">
        <v>22</v>
      </c>
      <c r="B23" s="136">
        <v>1731</v>
      </c>
      <c r="C23" s="136">
        <v>2153</v>
      </c>
      <c r="D23" s="137">
        <f t="shared" si="0"/>
        <v>24.3789716926632</v>
      </c>
      <c r="E23" s="136">
        <v>422</v>
      </c>
      <c r="F23" s="136">
        <v>451</v>
      </c>
      <c r="G23" s="137">
        <f t="shared" si="1"/>
        <v>6.8720379146919441</v>
      </c>
      <c r="H23" s="136">
        <v>55</v>
      </c>
      <c r="I23" s="136">
        <v>52</v>
      </c>
      <c r="J23" s="138">
        <f t="shared" si="2"/>
        <v>-5.4545454545454533</v>
      </c>
      <c r="K23" s="136">
        <v>568</v>
      </c>
      <c r="L23" s="136">
        <v>568</v>
      </c>
      <c r="M23" s="138">
        <f t="shared" si="3"/>
        <v>0</v>
      </c>
    </row>
    <row r="24" spans="1:13" x14ac:dyDescent="0.25">
      <c r="A24" s="8" t="s">
        <v>23</v>
      </c>
      <c r="B24" s="136">
        <v>1251</v>
      </c>
      <c r="C24" s="136">
        <v>1568</v>
      </c>
      <c r="D24" s="137">
        <f t="shared" si="0"/>
        <v>25.339728217426057</v>
      </c>
      <c r="E24" s="136">
        <v>352</v>
      </c>
      <c r="F24" s="136">
        <v>331</v>
      </c>
      <c r="G24" s="138">
        <f t="shared" si="1"/>
        <v>-5.9659090909090935</v>
      </c>
      <c r="H24" s="136">
        <v>61</v>
      </c>
      <c r="I24" s="136">
        <v>57</v>
      </c>
      <c r="J24" s="138">
        <f t="shared" si="2"/>
        <v>-6.5573770491803316</v>
      </c>
      <c r="K24" s="136">
        <v>433</v>
      </c>
      <c r="L24" s="136">
        <v>418</v>
      </c>
      <c r="M24" s="138">
        <f t="shared" si="3"/>
        <v>-3.4642032332563559</v>
      </c>
    </row>
    <row r="25" spans="1:13" x14ac:dyDescent="0.25">
      <c r="A25" s="8" t="s">
        <v>24</v>
      </c>
      <c r="B25" s="136">
        <v>872</v>
      </c>
      <c r="C25" s="136">
        <v>1069</v>
      </c>
      <c r="D25" s="137">
        <f t="shared" si="0"/>
        <v>22.591743119266056</v>
      </c>
      <c r="E25" s="136">
        <v>264</v>
      </c>
      <c r="F25" s="136">
        <v>299</v>
      </c>
      <c r="G25" s="137">
        <f t="shared" si="1"/>
        <v>13.257575757575751</v>
      </c>
      <c r="H25" s="136">
        <v>33</v>
      </c>
      <c r="I25" s="136">
        <v>27</v>
      </c>
      <c r="J25" s="138">
        <f t="shared" si="2"/>
        <v>-18.181818181818187</v>
      </c>
      <c r="K25" s="136">
        <v>345</v>
      </c>
      <c r="L25" s="136">
        <v>371</v>
      </c>
      <c r="M25" s="137">
        <f t="shared" si="3"/>
        <v>7.536231884057969</v>
      </c>
    </row>
    <row r="26" spans="1:13" x14ac:dyDescent="0.25">
      <c r="A26" s="8" t="s">
        <v>25</v>
      </c>
      <c r="B26" s="136">
        <v>1067</v>
      </c>
      <c r="C26" s="136">
        <v>1266</v>
      </c>
      <c r="D26" s="137">
        <f t="shared" si="0"/>
        <v>18.650421743205243</v>
      </c>
      <c r="E26" s="136">
        <v>220</v>
      </c>
      <c r="F26" s="136">
        <v>256</v>
      </c>
      <c r="G26" s="137">
        <f t="shared" si="1"/>
        <v>16.36363636363636</v>
      </c>
      <c r="H26" s="136">
        <v>27</v>
      </c>
      <c r="I26" s="136">
        <v>27</v>
      </c>
      <c r="J26" s="138">
        <f t="shared" si="2"/>
        <v>0</v>
      </c>
      <c r="K26" s="136">
        <v>277</v>
      </c>
      <c r="L26" s="136">
        <v>348</v>
      </c>
      <c r="M26" s="137">
        <f t="shared" si="3"/>
        <v>25.631768953068587</v>
      </c>
    </row>
    <row r="27" spans="1:13" x14ac:dyDescent="0.25">
      <c r="A27" s="8" t="s">
        <v>26</v>
      </c>
      <c r="B27" s="136">
        <v>5216</v>
      </c>
      <c r="C27" s="136">
        <v>5770</v>
      </c>
      <c r="D27" s="137">
        <f t="shared" si="0"/>
        <v>10.621165644171782</v>
      </c>
      <c r="E27" s="136">
        <v>815</v>
      </c>
      <c r="F27" s="136">
        <v>636</v>
      </c>
      <c r="G27" s="138">
        <f t="shared" si="1"/>
        <v>-21.963190184049083</v>
      </c>
      <c r="H27" s="136">
        <v>89</v>
      </c>
      <c r="I27" s="136">
        <v>83</v>
      </c>
      <c r="J27" s="138">
        <f t="shared" si="2"/>
        <v>-6.7415730337078656</v>
      </c>
      <c r="K27" s="136">
        <v>996</v>
      </c>
      <c r="L27" s="136">
        <v>737</v>
      </c>
      <c r="M27" s="138">
        <f t="shared" si="3"/>
        <v>-26.00401606425703</v>
      </c>
    </row>
    <row r="28" spans="1:13" x14ac:dyDescent="0.25">
      <c r="A28" s="8" t="s">
        <v>27</v>
      </c>
      <c r="B28" s="136">
        <v>1359</v>
      </c>
      <c r="C28" s="136">
        <v>1621</v>
      </c>
      <c r="D28" s="137">
        <f t="shared" si="0"/>
        <v>19.278881530537163</v>
      </c>
      <c r="E28" s="136">
        <v>279</v>
      </c>
      <c r="F28" s="136">
        <v>267</v>
      </c>
      <c r="G28" s="138">
        <f t="shared" si="1"/>
        <v>-4.3010752688172005</v>
      </c>
      <c r="H28" s="136">
        <v>48</v>
      </c>
      <c r="I28" s="136">
        <v>39</v>
      </c>
      <c r="J28" s="138">
        <f t="shared" si="2"/>
        <v>-18.75</v>
      </c>
      <c r="K28" s="136">
        <v>328</v>
      </c>
      <c r="L28" s="136">
        <v>314</v>
      </c>
      <c r="M28" s="138">
        <f t="shared" si="3"/>
        <v>-4.2682926829268268</v>
      </c>
    </row>
    <row r="29" spans="1:13" x14ac:dyDescent="0.25">
      <c r="A29" s="8" t="s">
        <v>28</v>
      </c>
      <c r="B29" s="136">
        <v>1415</v>
      </c>
      <c r="C29" s="136">
        <v>1644</v>
      </c>
      <c r="D29" s="137">
        <f t="shared" si="0"/>
        <v>16.183745583038871</v>
      </c>
      <c r="E29" s="136">
        <v>291</v>
      </c>
      <c r="F29" s="136">
        <v>280</v>
      </c>
      <c r="G29" s="138">
        <f t="shared" si="1"/>
        <v>-3.7800687285223376</v>
      </c>
      <c r="H29" s="136">
        <v>35</v>
      </c>
      <c r="I29" s="136">
        <v>38</v>
      </c>
      <c r="J29" s="137">
        <f t="shared" si="2"/>
        <v>8.5714285714285694</v>
      </c>
      <c r="K29" s="136">
        <v>360</v>
      </c>
      <c r="L29" s="136">
        <v>358</v>
      </c>
      <c r="M29" s="138">
        <f t="shared" si="3"/>
        <v>-0.55555555555555713</v>
      </c>
    </row>
    <row r="30" spans="1:13" x14ac:dyDescent="0.25">
      <c r="A30" s="8" t="s">
        <v>29</v>
      </c>
      <c r="B30" s="136">
        <v>1718</v>
      </c>
      <c r="C30" s="136">
        <v>1984</v>
      </c>
      <c r="D30" s="137">
        <f t="shared" si="0"/>
        <v>15.483119906868453</v>
      </c>
      <c r="E30" s="136">
        <v>303</v>
      </c>
      <c r="F30" s="136">
        <v>262</v>
      </c>
      <c r="G30" s="138">
        <f t="shared" si="1"/>
        <v>-13.531353135313537</v>
      </c>
      <c r="H30" s="136">
        <v>55</v>
      </c>
      <c r="I30" s="136">
        <v>38</v>
      </c>
      <c r="J30" s="138">
        <f t="shared" si="2"/>
        <v>-30.909090909090907</v>
      </c>
      <c r="K30" s="136">
        <v>381</v>
      </c>
      <c r="L30" s="136">
        <v>314</v>
      </c>
      <c r="M30" s="138">
        <f t="shared" si="3"/>
        <v>-17.585301837270336</v>
      </c>
    </row>
    <row r="31" spans="1:13" x14ac:dyDescent="0.25">
      <c r="A31" s="8" t="s">
        <v>30</v>
      </c>
      <c r="B31" s="136">
        <v>1210</v>
      </c>
      <c r="C31" s="136">
        <v>1282</v>
      </c>
      <c r="D31" s="137">
        <f t="shared" si="0"/>
        <v>5.9504132231405009</v>
      </c>
      <c r="E31" s="136">
        <v>283</v>
      </c>
      <c r="F31" s="136">
        <v>241</v>
      </c>
      <c r="G31" s="138">
        <f t="shared" si="1"/>
        <v>-14.840989399293292</v>
      </c>
      <c r="H31" s="136">
        <v>56</v>
      </c>
      <c r="I31" s="136">
        <v>43</v>
      </c>
      <c r="J31" s="138">
        <f t="shared" si="2"/>
        <v>-23.214285714285708</v>
      </c>
      <c r="K31" s="136">
        <v>323</v>
      </c>
      <c r="L31" s="136">
        <v>301</v>
      </c>
      <c r="M31" s="138">
        <f t="shared" si="3"/>
        <v>-6.8111455108359138</v>
      </c>
    </row>
    <row r="32" spans="1:13" x14ac:dyDescent="0.25">
      <c r="A32" s="8" t="s">
        <v>31</v>
      </c>
      <c r="B32" s="136">
        <v>1021</v>
      </c>
      <c r="C32" s="136">
        <v>1215</v>
      </c>
      <c r="D32" s="137">
        <f t="shared" si="0"/>
        <v>19.00097943192948</v>
      </c>
      <c r="E32" s="136">
        <v>180</v>
      </c>
      <c r="F32" s="136">
        <v>156</v>
      </c>
      <c r="G32" s="138">
        <f t="shared" si="1"/>
        <v>-13.333333333333329</v>
      </c>
      <c r="H32" s="136">
        <v>20</v>
      </c>
      <c r="I32" s="136">
        <v>33</v>
      </c>
      <c r="J32" s="137">
        <f t="shared" si="2"/>
        <v>65</v>
      </c>
      <c r="K32" s="136">
        <v>237</v>
      </c>
      <c r="L32" s="136">
        <v>197</v>
      </c>
      <c r="M32" s="138">
        <f t="shared" si="3"/>
        <v>-16.877637130801688</v>
      </c>
    </row>
    <row r="33" spans="1:13" x14ac:dyDescent="0.25">
      <c r="A33" s="8" t="s">
        <v>32</v>
      </c>
      <c r="B33" s="139"/>
      <c r="C33" s="140"/>
      <c r="D33" s="137"/>
      <c r="E33" s="140"/>
      <c r="F33" s="140"/>
      <c r="G33" s="141"/>
      <c r="H33" s="140"/>
      <c r="I33" s="140"/>
      <c r="J33" s="142"/>
      <c r="K33" s="140"/>
      <c r="L33" s="140"/>
      <c r="M33" s="142"/>
    </row>
    <row r="34" spans="1:13" x14ac:dyDescent="0.25">
      <c r="A34" s="9" t="s">
        <v>33</v>
      </c>
      <c r="B34" s="143">
        <v>72394</v>
      </c>
      <c r="C34" s="144">
        <v>86459</v>
      </c>
      <c r="D34" s="137">
        <f t="shared" si="0"/>
        <v>19.428405668978087</v>
      </c>
      <c r="E34" s="145">
        <v>11200</v>
      </c>
      <c r="F34" s="144">
        <v>10434</v>
      </c>
      <c r="G34" s="138">
        <f t="shared" si="1"/>
        <v>-6.8392857142857082</v>
      </c>
      <c r="H34" s="145">
        <v>1482</v>
      </c>
      <c r="I34" s="144">
        <v>1281</v>
      </c>
      <c r="J34" s="138">
        <f t="shared" si="2"/>
        <v>-13.562753036437243</v>
      </c>
      <c r="K34" s="145">
        <v>13909</v>
      </c>
      <c r="L34" s="144">
        <v>12753</v>
      </c>
      <c r="M34" s="138">
        <f t="shared" si="3"/>
        <v>-8.3111654324538051</v>
      </c>
    </row>
    <row r="35" spans="1:13" x14ac:dyDescent="0.25">
      <c r="A35" s="61" t="s">
        <v>34</v>
      </c>
      <c r="B35" s="62">
        <v>398</v>
      </c>
      <c r="C35" s="62">
        <v>478</v>
      </c>
      <c r="D35" s="63">
        <f>C35*100/B35-100</f>
        <v>20.100502512562812</v>
      </c>
      <c r="E35" s="62">
        <v>62</v>
      </c>
      <c r="F35" s="62">
        <v>58</v>
      </c>
      <c r="G35" s="146">
        <f>F35*100/E35-100</f>
        <v>-6.4516129032258078</v>
      </c>
      <c r="H35" s="62">
        <v>8</v>
      </c>
      <c r="I35" s="62">
        <v>7</v>
      </c>
      <c r="J35" s="147">
        <f>I35*100/H35-100</f>
        <v>-12.5</v>
      </c>
      <c r="K35" s="62">
        <v>77</v>
      </c>
      <c r="L35" s="62">
        <v>70</v>
      </c>
      <c r="M35" s="148">
        <f>L35*100/K35-100</f>
        <v>-9.0909090909090935</v>
      </c>
    </row>
  </sheetData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5">
    <cfRule type="cellIs" dxfId="193" priority="8" stopIfTrue="1" operator="greaterThan">
      <formula>0</formula>
    </cfRule>
  </conditionalFormatting>
  <conditionalFormatting sqref="D7:D35">
    <cfRule type="cellIs" dxfId="192" priority="7" stopIfTrue="1" operator="lessThanOrEqual">
      <formula>0</formula>
    </cfRule>
  </conditionalFormatting>
  <conditionalFormatting sqref="G8:G35">
    <cfRule type="cellIs" dxfId="191" priority="6" stopIfTrue="1" operator="greaterThan">
      <formula>0</formula>
    </cfRule>
  </conditionalFormatting>
  <conditionalFormatting sqref="G8:G35">
    <cfRule type="cellIs" dxfId="190" priority="5" stopIfTrue="1" operator="lessThanOrEqual">
      <formula>0</formula>
    </cfRule>
  </conditionalFormatting>
  <conditionalFormatting sqref="J8:J35">
    <cfRule type="cellIs" dxfId="189" priority="4" stopIfTrue="1" operator="greaterThan">
      <formula>0</formula>
    </cfRule>
  </conditionalFormatting>
  <conditionalFormatting sqref="J8:J35">
    <cfRule type="cellIs" dxfId="188" priority="3" stopIfTrue="1" operator="lessThanOrEqual">
      <formula>0</formula>
    </cfRule>
  </conditionalFormatting>
  <conditionalFormatting sqref="M8:M35">
    <cfRule type="cellIs" dxfId="187" priority="2" stopIfTrue="1" operator="greaterThan">
      <formula>0</formula>
    </cfRule>
  </conditionalFormatting>
  <conditionalFormatting sqref="M8:M35">
    <cfRule type="cellIs" dxfId="186" priority="1" stopIfTrue="1" operator="lessThanOr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0326-E2D8-416C-9A40-63F79981F221}">
  <dimension ref="A1:M34"/>
  <sheetViews>
    <sheetView workbookViewId="0">
      <selection activeCell="S19" sqref="S19"/>
    </sheetView>
  </sheetViews>
  <sheetFormatPr defaultRowHeight="15" x14ac:dyDescent="0.25"/>
  <cols>
    <col min="1" max="1" width="20.5703125" customWidth="1"/>
  </cols>
  <sheetData>
    <row r="1" spans="1:13" ht="18" x14ac:dyDescent="0.25">
      <c r="A1" s="215" t="s">
        <v>216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8" x14ac:dyDescent="0.25">
      <c r="A2" s="215" t="s">
        <v>332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223" t="s">
        <v>0</v>
      </c>
      <c r="B4" s="226" t="s">
        <v>1</v>
      </c>
      <c r="C4" s="226"/>
      <c r="D4" s="226"/>
      <c r="E4" s="226" t="s">
        <v>246</v>
      </c>
      <c r="F4" s="226"/>
      <c r="G4" s="226"/>
      <c r="H4" s="226"/>
      <c r="I4" s="226"/>
      <c r="J4" s="226"/>
      <c r="K4" s="226"/>
      <c r="L4" s="226"/>
      <c r="M4" s="228"/>
    </row>
    <row r="5" spans="1:13" ht="26.25" customHeight="1" x14ac:dyDescent="0.25">
      <c r="A5" s="224"/>
      <c r="B5" s="227"/>
      <c r="C5" s="227"/>
      <c r="D5" s="227"/>
      <c r="E5" s="227" t="s">
        <v>2</v>
      </c>
      <c r="F5" s="227"/>
      <c r="G5" s="227"/>
      <c r="H5" s="227" t="s">
        <v>3</v>
      </c>
      <c r="I5" s="227"/>
      <c r="J5" s="227"/>
      <c r="K5" s="227" t="s">
        <v>4</v>
      </c>
      <c r="L5" s="229"/>
      <c r="M5" s="230"/>
    </row>
    <row r="6" spans="1:13" ht="22.5" customHeight="1" thickBot="1" x14ac:dyDescent="0.3">
      <c r="A6" s="225"/>
      <c r="B6" s="53">
        <v>2020</v>
      </c>
      <c r="C6" s="53">
        <v>2021</v>
      </c>
      <c r="D6" s="3" t="s">
        <v>5</v>
      </c>
      <c r="E6" s="53">
        <v>2020</v>
      </c>
      <c r="F6" s="53">
        <v>2021</v>
      </c>
      <c r="G6" s="3" t="s">
        <v>5</v>
      </c>
      <c r="H6" s="53">
        <v>2020</v>
      </c>
      <c r="I6" s="53">
        <v>2021</v>
      </c>
      <c r="J6" s="3" t="s">
        <v>5</v>
      </c>
      <c r="K6" s="53">
        <v>2020</v>
      </c>
      <c r="L6" s="53">
        <v>2021</v>
      </c>
      <c r="M6" s="4" t="s">
        <v>5</v>
      </c>
    </row>
    <row r="7" spans="1:13" x14ac:dyDescent="0.25">
      <c r="A7" s="5" t="s">
        <v>6</v>
      </c>
      <c r="B7" s="105"/>
      <c r="C7" s="105"/>
      <c r="D7" s="106"/>
      <c r="E7" s="105"/>
      <c r="F7" s="105"/>
      <c r="G7" s="106"/>
      <c r="H7" s="105"/>
      <c r="I7" s="105"/>
      <c r="J7" s="105"/>
      <c r="K7" s="105"/>
      <c r="L7" s="105"/>
      <c r="M7" s="107"/>
    </row>
    <row r="8" spans="1:13" x14ac:dyDescent="0.25">
      <c r="A8" s="6" t="s">
        <v>7</v>
      </c>
      <c r="B8" s="64">
        <v>304</v>
      </c>
      <c r="C8" s="64">
        <v>311</v>
      </c>
      <c r="D8" s="149">
        <f t="shared" ref="D8:D32" si="0">C8*100/B8-100</f>
        <v>2.3026315789473699</v>
      </c>
      <c r="E8" s="64">
        <v>62</v>
      </c>
      <c r="F8" s="64">
        <v>63</v>
      </c>
      <c r="G8" s="149">
        <f t="shared" ref="G8:G32" si="1">F8*100/E8-100</f>
        <v>1.6129032258064484</v>
      </c>
      <c r="H8" s="64">
        <v>7</v>
      </c>
      <c r="I8" s="64">
        <v>15</v>
      </c>
      <c r="J8" s="149">
        <f t="shared" ref="J8:J32" si="2">I8*100/H8-100</f>
        <v>114.28571428571428</v>
      </c>
      <c r="K8" s="64">
        <v>72</v>
      </c>
      <c r="L8" s="64">
        <v>76</v>
      </c>
      <c r="M8" s="109">
        <f t="shared" ref="M8:M32" si="3">L8*100/K8-100</f>
        <v>5.5555555555555571</v>
      </c>
    </row>
    <row r="9" spans="1:13" x14ac:dyDescent="0.25">
      <c r="A9" s="6" t="s">
        <v>8</v>
      </c>
      <c r="B9" s="64">
        <v>298</v>
      </c>
      <c r="C9" s="64">
        <v>249</v>
      </c>
      <c r="D9" s="150">
        <f t="shared" si="0"/>
        <v>-16.442953020134226</v>
      </c>
      <c r="E9" s="64">
        <v>75</v>
      </c>
      <c r="F9" s="64">
        <v>62</v>
      </c>
      <c r="G9" s="150">
        <f t="shared" si="1"/>
        <v>-17.333333333333329</v>
      </c>
      <c r="H9" s="64">
        <v>10</v>
      </c>
      <c r="I9" s="64">
        <v>10</v>
      </c>
      <c r="J9" s="150">
        <f t="shared" si="2"/>
        <v>0</v>
      </c>
      <c r="K9" s="64">
        <v>84</v>
      </c>
      <c r="L9" s="64">
        <v>70</v>
      </c>
      <c r="M9" s="108">
        <f t="shared" si="3"/>
        <v>-16.666666666666671</v>
      </c>
    </row>
    <row r="10" spans="1:13" x14ac:dyDescent="0.25">
      <c r="A10" s="6" t="s">
        <v>9</v>
      </c>
      <c r="B10" s="64">
        <v>1088</v>
      </c>
      <c r="C10" s="64">
        <v>1203</v>
      </c>
      <c r="D10" s="149">
        <f t="shared" si="0"/>
        <v>10.569852941176464</v>
      </c>
      <c r="E10" s="64">
        <v>202</v>
      </c>
      <c r="F10" s="64">
        <v>168</v>
      </c>
      <c r="G10" s="150">
        <f t="shared" si="1"/>
        <v>-16.831683168316829</v>
      </c>
      <c r="H10" s="64">
        <v>23</v>
      </c>
      <c r="I10" s="64">
        <v>19</v>
      </c>
      <c r="J10" s="150">
        <f t="shared" si="2"/>
        <v>-17.391304347826093</v>
      </c>
      <c r="K10" s="64">
        <v>246</v>
      </c>
      <c r="L10" s="64">
        <v>218</v>
      </c>
      <c r="M10" s="108">
        <f t="shared" si="3"/>
        <v>-11.382113821138205</v>
      </c>
    </row>
    <row r="11" spans="1:13" x14ac:dyDescent="0.25">
      <c r="A11" s="6" t="s">
        <v>10</v>
      </c>
      <c r="B11" s="64">
        <v>377</v>
      </c>
      <c r="C11" s="64">
        <v>409</v>
      </c>
      <c r="D11" s="149">
        <f t="shared" si="0"/>
        <v>8.4880636604774509</v>
      </c>
      <c r="E11" s="64">
        <v>98</v>
      </c>
      <c r="F11" s="64">
        <v>100</v>
      </c>
      <c r="G11" s="149">
        <f t="shared" si="1"/>
        <v>2.0408163265306172</v>
      </c>
      <c r="H11" s="64">
        <v>6</v>
      </c>
      <c r="I11" s="64">
        <v>8</v>
      </c>
      <c r="J11" s="149">
        <f t="shared" si="2"/>
        <v>33.333333333333343</v>
      </c>
      <c r="K11" s="64">
        <v>126</v>
      </c>
      <c r="L11" s="64">
        <v>134</v>
      </c>
      <c r="M11" s="109">
        <f t="shared" si="3"/>
        <v>6.3492063492063551</v>
      </c>
    </row>
    <row r="12" spans="1:13" x14ac:dyDescent="0.25">
      <c r="A12" s="6" t="s">
        <v>11</v>
      </c>
      <c r="B12" s="64">
        <v>340</v>
      </c>
      <c r="C12" s="64">
        <v>384</v>
      </c>
      <c r="D12" s="149">
        <f t="shared" si="0"/>
        <v>12.941176470588232</v>
      </c>
      <c r="E12" s="64">
        <v>86</v>
      </c>
      <c r="F12" s="64">
        <v>96</v>
      </c>
      <c r="G12" s="149">
        <f t="shared" si="1"/>
        <v>11.627906976744185</v>
      </c>
      <c r="H12" s="64">
        <v>17</v>
      </c>
      <c r="I12" s="64">
        <v>12</v>
      </c>
      <c r="J12" s="150">
        <f t="shared" si="2"/>
        <v>-29.411764705882348</v>
      </c>
      <c r="K12" s="64">
        <v>114</v>
      </c>
      <c r="L12" s="64">
        <v>119</v>
      </c>
      <c r="M12" s="109">
        <f t="shared" si="3"/>
        <v>4.3859649122806985</v>
      </c>
    </row>
    <row r="13" spans="1:13" x14ac:dyDescent="0.25">
      <c r="A13" s="6" t="s">
        <v>12</v>
      </c>
      <c r="B13" s="64">
        <v>242</v>
      </c>
      <c r="C13" s="64">
        <v>279</v>
      </c>
      <c r="D13" s="149">
        <f t="shared" si="0"/>
        <v>15.289256198347104</v>
      </c>
      <c r="E13" s="64">
        <v>38</v>
      </c>
      <c r="F13" s="64">
        <v>33</v>
      </c>
      <c r="G13" s="150">
        <f t="shared" si="1"/>
        <v>-13.15789473684211</v>
      </c>
      <c r="H13" s="64">
        <v>4</v>
      </c>
      <c r="I13" s="64">
        <v>6</v>
      </c>
      <c r="J13" s="149">
        <f t="shared" si="2"/>
        <v>50</v>
      </c>
      <c r="K13" s="64">
        <v>56</v>
      </c>
      <c r="L13" s="64">
        <v>46</v>
      </c>
      <c r="M13" s="108">
        <f t="shared" si="3"/>
        <v>-17.857142857142861</v>
      </c>
    </row>
    <row r="14" spans="1:13" x14ac:dyDescent="0.25">
      <c r="A14" s="6" t="s">
        <v>13</v>
      </c>
      <c r="B14" s="64">
        <v>640</v>
      </c>
      <c r="C14" s="64">
        <v>638</v>
      </c>
      <c r="D14" s="150">
        <f t="shared" si="0"/>
        <v>-0.3125</v>
      </c>
      <c r="E14" s="64">
        <v>112</v>
      </c>
      <c r="F14" s="64">
        <v>101</v>
      </c>
      <c r="G14" s="150">
        <f t="shared" si="1"/>
        <v>-9.8214285714285694</v>
      </c>
      <c r="H14" s="64">
        <v>12</v>
      </c>
      <c r="I14" s="64">
        <v>10</v>
      </c>
      <c r="J14" s="150">
        <f t="shared" si="2"/>
        <v>-16.666666666666671</v>
      </c>
      <c r="K14" s="64">
        <v>148</v>
      </c>
      <c r="L14" s="64">
        <v>123</v>
      </c>
      <c r="M14" s="108">
        <f t="shared" si="3"/>
        <v>-16.891891891891888</v>
      </c>
    </row>
    <row r="15" spans="1:13" x14ac:dyDescent="0.25">
      <c r="A15" s="6" t="s">
        <v>14</v>
      </c>
      <c r="B15" s="64">
        <v>279</v>
      </c>
      <c r="C15" s="64">
        <v>322</v>
      </c>
      <c r="D15" s="149">
        <f t="shared" si="0"/>
        <v>15.412186379928315</v>
      </c>
      <c r="E15" s="64">
        <v>69</v>
      </c>
      <c r="F15" s="64">
        <v>76</v>
      </c>
      <c r="G15" s="149">
        <f t="shared" si="1"/>
        <v>10.14492753623189</v>
      </c>
      <c r="H15" s="64">
        <v>13</v>
      </c>
      <c r="I15" s="64">
        <v>7</v>
      </c>
      <c r="J15" s="150">
        <f t="shared" si="2"/>
        <v>-46.153846153846153</v>
      </c>
      <c r="K15" s="64">
        <v>75</v>
      </c>
      <c r="L15" s="64">
        <v>98</v>
      </c>
      <c r="M15" s="109">
        <f t="shared" si="3"/>
        <v>30.666666666666657</v>
      </c>
    </row>
    <row r="16" spans="1:13" x14ac:dyDescent="0.25">
      <c r="A16" s="6" t="s">
        <v>15</v>
      </c>
      <c r="B16" s="64">
        <v>1280</v>
      </c>
      <c r="C16" s="64">
        <v>1421</v>
      </c>
      <c r="D16" s="149">
        <f t="shared" si="0"/>
        <v>11.015625</v>
      </c>
      <c r="E16" s="64">
        <v>165</v>
      </c>
      <c r="F16" s="64">
        <v>172</v>
      </c>
      <c r="G16" s="149">
        <f t="shared" si="1"/>
        <v>4.2424242424242493</v>
      </c>
      <c r="H16" s="64">
        <v>20</v>
      </c>
      <c r="I16" s="64">
        <v>18</v>
      </c>
      <c r="J16" s="150">
        <f t="shared" si="2"/>
        <v>-10</v>
      </c>
      <c r="K16" s="64">
        <v>191</v>
      </c>
      <c r="L16" s="64">
        <v>237</v>
      </c>
      <c r="M16" s="109">
        <f t="shared" si="3"/>
        <v>24.083769633507856</v>
      </c>
    </row>
    <row r="17" spans="1:13" x14ac:dyDescent="0.25">
      <c r="A17" s="6" t="s">
        <v>16</v>
      </c>
      <c r="B17" s="65">
        <v>3163</v>
      </c>
      <c r="C17" s="64">
        <v>3564</v>
      </c>
      <c r="D17" s="149">
        <f t="shared" si="0"/>
        <v>12.677837496048056</v>
      </c>
      <c r="E17" s="64">
        <v>189</v>
      </c>
      <c r="F17" s="64">
        <v>188</v>
      </c>
      <c r="G17" s="150">
        <f t="shared" si="1"/>
        <v>-0.52910052910053196</v>
      </c>
      <c r="H17" s="64">
        <v>7</v>
      </c>
      <c r="I17" s="64">
        <v>10</v>
      </c>
      <c r="J17" s="149">
        <f t="shared" si="2"/>
        <v>42.857142857142861</v>
      </c>
      <c r="K17" s="64">
        <v>207</v>
      </c>
      <c r="L17" s="64">
        <v>209</v>
      </c>
      <c r="M17" s="151">
        <f t="shared" si="3"/>
        <v>0.96618357487922424</v>
      </c>
    </row>
    <row r="18" spans="1:13" x14ac:dyDescent="0.25">
      <c r="A18" s="6" t="s">
        <v>17</v>
      </c>
      <c r="B18" s="64">
        <v>213</v>
      </c>
      <c r="C18" s="64">
        <v>206</v>
      </c>
      <c r="D18" s="150">
        <f t="shared" si="0"/>
        <v>-3.2863849765258237</v>
      </c>
      <c r="E18" s="64">
        <v>59</v>
      </c>
      <c r="F18" s="64">
        <v>41</v>
      </c>
      <c r="G18" s="150">
        <f t="shared" si="1"/>
        <v>-30.508474576271183</v>
      </c>
      <c r="H18" s="64">
        <v>9</v>
      </c>
      <c r="I18" s="64">
        <v>2</v>
      </c>
      <c r="J18" s="150">
        <f t="shared" si="2"/>
        <v>-77.777777777777771</v>
      </c>
      <c r="K18" s="64">
        <v>67</v>
      </c>
      <c r="L18" s="64">
        <v>49</v>
      </c>
      <c r="M18" s="108">
        <f t="shared" si="3"/>
        <v>-26.865671641791039</v>
      </c>
    </row>
    <row r="19" spans="1:13" x14ac:dyDescent="0.25">
      <c r="A19" s="6" t="s">
        <v>18</v>
      </c>
      <c r="B19" s="64">
        <v>80</v>
      </c>
      <c r="C19" s="64">
        <v>96</v>
      </c>
      <c r="D19" s="149">
        <f t="shared" si="0"/>
        <v>20</v>
      </c>
      <c r="E19" s="64">
        <v>23</v>
      </c>
      <c r="F19" s="64">
        <v>27</v>
      </c>
      <c r="G19" s="149">
        <f t="shared" si="1"/>
        <v>17.391304347826093</v>
      </c>
      <c r="H19" s="64">
        <v>3</v>
      </c>
      <c r="I19" s="64">
        <v>7</v>
      </c>
      <c r="J19" s="149">
        <f t="shared" si="2"/>
        <v>133.33333333333334</v>
      </c>
      <c r="K19" s="64">
        <v>39</v>
      </c>
      <c r="L19" s="64">
        <v>32</v>
      </c>
      <c r="M19" s="108">
        <f t="shared" si="3"/>
        <v>-17.948717948717942</v>
      </c>
    </row>
    <row r="20" spans="1:13" x14ac:dyDescent="0.25">
      <c r="A20" s="6" t="s">
        <v>19</v>
      </c>
      <c r="B20" s="64">
        <v>906</v>
      </c>
      <c r="C20" s="64">
        <v>1020</v>
      </c>
      <c r="D20" s="149">
        <f t="shared" si="0"/>
        <v>12.58278145695364</v>
      </c>
      <c r="E20" s="64">
        <v>172</v>
      </c>
      <c r="F20" s="64">
        <v>203</v>
      </c>
      <c r="G20" s="149">
        <f t="shared" si="1"/>
        <v>18.023255813953483</v>
      </c>
      <c r="H20" s="64">
        <v>14</v>
      </c>
      <c r="I20" s="64">
        <v>26</v>
      </c>
      <c r="J20" s="149">
        <f t="shared" si="2"/>
        <v>85.714285714285722</v>
      </c>
      <c r="K20" s="64">
        <v>239</v>
      </c>
      <c r="L20" s="64">
        <v>263</v>
      </c>
      <c r="M20" s="109">
        <f t="shared" si="3"/>
        <v>10.041841004184107</v>
      </c>
    </row>
    <row r="21" spans="1:13" x14ac:dyDescent="0.25">
      <c r="A21" s="6" t="s">
        <v>20</v>
      </c>
      <c r="B21" s="64">
        <v>319</v>
      </c>
      <c r="C21" s="64">
        <v>412</v>
      </c>
      <c r="D21" s="149">
        <f t="shared" si="0"/>
        <v>29.153605015673975</v>
      </c>
      <c r="E21" s="64">
        <v>77</v>
      </c>
      <c r="F21" s="64">
        <v>88</v>
      </c>
      <c r="G21" s="149">
        <f t="shared" si="1"/>
        <v>14.285714285714292</v>
      </c>
      <c r="H21" s="64">
        <v>5</v>
      </c>
      <c r="I21" s="64">
        <v>12</v>
      </c>
      <c r="J21" s="149">
        <f t="shared" si="2"/>
        <v>140</v>
      </c>
      <c r="K21" s="64">
        <v>103</v>
      </c>
      <c r="L21" s="64">
        <v>113</v>
      </c>
      <c r="M21" s="109">
        <f t="shared" si="3"/>
        <v>9.7087378640776762</v>
      </c>
    </row>
    <row r="22" spans="1:13" x14ac:dyDescent="0.25">
      <c r="A22" s="6" t="s">
        <v>21</v>
      </c>
      <c r="B22" s="64">
        <v>1285</v>
      </c>
      <c r="C22" s="64">
        <v>1437</v>
      </c>
      <c r="D22" s="149">
        <f t="shared" si="0"/>
        <v>11.828793774319067</v>
      </c>
      <c r="E22" s="64">
        <v>165</v>
      </c>
      <c r="F22" s="64">
        <v>140</v>
      </c>
      <c r="G22" s="150">
        <f t="shared" si="1"/>
        <v>-15.151515151515156</v>
      </c>
      <c r="H22" s="64">
        <v>11</v>
      </c>
      <c r="I22" s="64">
        <v>6</v>
      </c>
      <c r="J22" s="150">
        <f t="shared" si="2"/>
        <v>-45.454545454545453</v>
      </c>
      <c r="K22" s="64">
        <v>200</v>
      </c>
      <c r="L22" s="64">
        <v>174</v>
      </c>
      <c r="M22" s="108">
        <f t="shared" si="3"/>
        <v>-13</v>
      </c>
    </row>
    <row r="23" spans="1:13" x14ac:dyDescent="0.25">
      <c r="A23" s="6" t="s">
        <v>22</v>
      </c>
      <c r="B23" s="64">
        <v>373</v>
      </c>
      <c r="C23" s="64">
        <v>428</v>
      </c>
      <c r="D23" s="149">
        <f t="shared" si="0"/>
        <v>14.745308310991959</v>
      </c>
      <c r="E23" s="64">
        <v>94</v>
      </c>
      <c r="F23" s="64">
        <v>100</v>
      </c>
      <c r="G23" s="149">
        <f t="shared" si="1"/>
        <v>6.3829787234042499</v>
      </c>
      <c r="H23" s="64">
        <v>16</v>
      </c>
      <c r="I23" s="64">
        <v>11</v>
      </c>
      <c r="J23" s="150">
        <f t="shared" si="2"/>
        <v>-31.25</v>
      </c>
      <c r="K23" s="64">
        <v>110</v>
      </c>
      <c r="L23" s="64">
        <v>130</v>
      </c>
      <c r="M23" s="109">
        <f t="shared" si="3"/>
        <v>18.181818181818187</v>
      </c>
    </row>
    <row r="24" spans="1:13" x14ac:dyDescent="0.25">
      <c r="A24" s="6" t="s">
        <v>23</v>
      </c>
      <c r="B24" s="64">
        <v>238</v>
      </c>
      <c r="C24" s="64">
        <v>276</v>
      </c>
      <c r="D24" s="149">
        <f t="shared" si="0"/>
        <v>15.966386554621849</v>
      </c>
      <c r="E24" s="64">
        <v>77</v>
      </c>
      <c r="F24" s="64">
        <v>83</v>
      </c>
      <c r="G24" s="149">
        <f t="shared" si="1"/>
        <v>7.7922077922077904</v>
      </c>
      <c r="H24" s="64">
        <v>15</v>
      </c>
      <c r="I24" s="64">
        <v>17</v>
      </c>
      <c r="J24" s="149">
        <f t="shared" si="2"/>
        <v>13.333333333333329</v>
      </c>
      <c r="K24" s="64">
        <v>95</v>
      </c>
      <c r="L24" s="64">
        <v>103</v>
      </c>
      <c r="M24" s="109">
        <f t="shared" si="3"/>
        <v>8.4210526315789451</v>
      </c>
    </row>
    <row r="25" spans="1:13" x14ac:dyDescent="0.25">
      <c r="A25" s="6" t="s">
        <v>24</v>
      </c>
      <c r="B25" s="64">
        <v>193</v>
      </c>
      <c r="C25" s="64">
        <v>211</v>
      </c>
      <c r="D25" s="149">
        <f t="shared" si="0"/>
        <v>9.326424870466326</v>
      </c>
      <c r="E25" s="64">
        <v>59</v>
      </c>
      <c r="F25" s="64">
        <v>81</v>
      </c>
      <c r="G25" s="149">
        <f t="shared" si="1"/>
        <v>37.288135593220346</v>
      </c>
      <c r="H25" s="64">
        <v>4</v>
      </c>
      <c r="I25" s="64">
        <v>4</v>
      </c>
      <c r="J25" s="150">
        <f t="shared" si="2"/>
        <v>0</v>
      </c>
      <c r="K25" s="64">
        <v>66</v>
      </c>
      <c r="L25" s="64">
        <v>105</v>
      </c>
      <c r="M25" s="109">
        <f t="shared" si="3"/>
        <v>59.090909090909093</v>
      </c>
    </row>
    <row r="26" spans="1:13" x14ac:dyDescent="0.25">
      <c r="A26" s="6" t="s">
        <v>25</v>
      </c>
      <c r="B26" s="64">
        <v>205</v>
      </c>
      <c r="C26" s="64">
        <v>198</v>
      </c>
      <c r="D26" s="150">
        <f t="shared" si="0"/>
        <v>-3.41463414634147</v>
      </c>
      <c r="E26" s="64">
        <v>39</v>
      </c>
      <c r="F26" s="64">
        <v>38</v>
      </c>
      <c r="G26" s="150">
        <f t="shared" si="1"/>
        <v>-2.5641025641025692</v>
      </c>
      <c r="H26" s="64">
        <v>9</v>
      </c>
      <c r="I26" s="64">
        <v>4</v>
      </c>
      <c r="J26" s="150">
        <f t="shared" si="2"/>
        <v>-55.555555555555557</v>
      </c>
      <c r="K26" s="64">
        <v>45</v>
      </c>
      <c r="L26" s="64">
        <v>45</v>
      </c>
      <c r="M26" s="108">
        <f t="shared" si="3"/>
        <v>0</v>
      </c>
    </row>
    <row r="27" spans="1:13" x14ac:dyDescent="0.25">
      <c r="A27" s="6" t="s">
        <v>26</v>
      </c>
      <c r="B27" s="64">
        <v>988</v>
      </c>
      <c r="C27" s="64">
        <v>1056</v>
      </c>
      <c r="D27" s="149">
        <f t="shared" si="0"/>
        <v>6.8825910931174121</v>
      </c>
      <c r="E27" s="64">
        <v>164</v>
      </c>
      <c r="F27" s="64">
        <v>121</v>
      </c>
      <c r="G27" s="150">
        <f t="shared" si="1"/>
        <v>-26.219512195121951</v>
      </c>
      <c r="H27" s="64">
        <v>13</v>
      </c>
      <c r="I27" s="64">
        <v>11</v>
      </c>
      <c r="J27" s="150">
        <f t="shared" si="2"/>
        <v>-15.384615384615387</v>
      </c>
      <c r="K27" s="64">
        <v>210</v>
      </c>
      <c r="L27" s="64">
        <v>135</v>
      </c>
      <c r="M27" s="108">
        <f t="shared" si="3"/>
        <v>-35.714285714285708</v>
      </c>
    </row>
    <row r="28" spans="1:13" x14ac:dyDescent="0.25">
      <c r="A28" s="6" t="s">
        <v>27</v>
      </c>
      <c r="B28" s="64">
        <v>310</v>
      </c>
      <c r="C28" s="64">
        <v>304</v>
      </c>
      <c r="D28" s="150">
        <f t="shared" si="0"/>
        <v>-1.9354838709677438</v>
      </c>
      <c r="E28" s="64">
        <v>68</v>
      </c>
      <c r="F28" s="64">
        <v>51</v>
      </c>
      <c r="G28" s="150">
        <f t="shared" si="1"/>
        <v>-25</v>
      </c>
      <c r="H28" s="64">
        <v>8</v>
      </c>
      <c r="I28" s="64">
        <v>9</v>
      </c>
      <c r="J28" s="149">
        <f t="shared" si="2"/>
        <v>12.5</v>
      </c>
      <c r="K28" s="64">
        <v>79</v>
      </c>
      <c r="L28" s="64">
        <v>69</v>
      </c>
      <c r="M28" s="108">
        <f t="shared" si="3"/>
        <v>-12.658227848101262</v>
      </c>
    </row>
    <row r="29" spans="1:13" x14ac:dyDescent="0.25">
      <c r="A29" s="6" t="s">
        <v>28</v>
      </c>
      <c r="B29" s="64">
        <v>292</v>
      </c>
      <c r="C29" s="64">
        <v>250</v>
      </c>
      <c r="D29" s="150">
        <f t="shared" si="0"/>
        <v>-14.38356164383562</v>
      </c>
      <c r="E29" s="64">
        <v>53</v>
      </c>
      <c r="F29" s="64">
        <v>54</v>
      </c>
      <c r="G29" s="149">
        <f t="shared" si="1"/>
        <v>1.8867924528301927</v>
      </c>
      <c r="H29" s="64">
        <v>6</v>
      </c>
      <c r="I29" s="64">
        <v>5</v>
      </c>
      <c r="J29" s="150">
        <f t="shared" si="2"/>
        <v>-16.666666666666671</v>
      </c>
      <c r="K29" s="64">
        <v>71</v>
      </c>
      <c r="L29" s="64">
        <v>75</v>
      </c>
      <c r="M29" s="109">
        <f t="shared" si="3"/>
        <v>5.6338028169014081</v>
      </c>
    </row>
    <row r="30" spans="1:13" x14ac:dyDescent="0.25">
      <c r="A30" s="6" t="s">
        <v>29</v>
      </c>
      <c r="B30" s="64">
        <v>348</v>
      </c>
      <c r="C30" s="64">
        <v>333</v>
      </c>
      <c r="D30" s="150">
        <f t="shared" si="0"/>
        <v>-4.3103448275862064</v>
      </c>
      <c r="E30" s="64">
        <v>63</v>
      </c>
      <c r="F30" s="64">
        <v>52</v>
      </c>
      <c r="G30" s="150">
        <f t="shared" si="1"/>
        <v>-17.460317460317455</v>
      </c>
      <c r="H30" s="64">
        <v>4</v>
      </c>
      <c r="I30" s="64">
        <v>9</v>
      </c>
      <c r="J30" s="149">
        <f t="shared" si="2"/>
        <v>125</v>
      </c>
      <c r="K30" s="64">
        <v>83</v>
      </c>
      <c r="L30" s="64">
        <v>59</v>
      </c>
      <c r="M30" s="108">
        <f t="shared" si="3"/>
        <v>-28.915662650602414</v>
      </c>
    </row>
    <row r="31" spans="1:13" x14ac:dyDescent="0.25">
      <c r="A31" s="6" t="s">
        <v>30</v>
      </c>
      <c r="B31" s="64">
        <v>228</v>
      </c>
      <c r="C31" s="64">
        <v>272</v>
      </c>
      <c r="D31" s="149">
        <f t="shared" si="0"/>
        <v>19.298245614035082</v>
      </c>
      <c r="E31" s="64">
        <v>62</v>
      </c>
      <c r="F31" s="64">
        <v>60</v>
      </c>
      <c r="G31" s="150">
        <f t="shared" si="1"/>
        <v>-3.2258064516128968</v>
      </c>
      <c r="H31" s="64">
        <v>12</v>
      </c>
      <c r="I31" s="64">
        <v>9</v>
      </c>
      <c r="J31" s="150">
        <f t="shared" si="2"/>
        <v>-25</v>
      </c>
      <c r="K31" s="64">
        <v>75</v>
      </c>
      <c r="L31" s="64">
        <v>85</v>
      </c>
      <c r="M31" s="109">
        <f t="shared" si="3"/>
        <v>13.333333333333329</v>
      </c>
    </row>
    <row r="32" spans="1:13" x14ac:dyDescent="0.25">
      <c r="A32" s="6" t="s">
        <v>31</v>
      </c>
      <c r="B32" s="64">
        <v>190</v>
      </c>
      <c r="C32" s="64">
        <v>228</v>
      </c>
      <c r="D32" s="149">
        <f t="shared" si="0"/>
        <v>20</v>
      </c>
      <c r="E32" s="64">
        <v>27</v>
      </c>
      <c r="F32" s="64">
        <v>32</v>
      </c>
      <c r="G32" s="149">
        <f t="shared" si="1"/>
        <v>18.518518518518519</v>
      </c>
      <c r="H32" s="64">
        <v>4</v>
      </c>
      <c r="I32" s="64">
        <v>9</v>
      </c>
      <c r="J32" s="149">
        <f t="shared" si="2"/>
        <v>125</v>
      </c>
      <c r="K32" s="64">
        <v>27</v>
      </c>
      <c r="L32" s="64">
        <v>37</v>
      </c>
      <c r="M32" s="109">
        <f t="shared" si="3"/>
        <v>37.037037037037038</v>
      </c>
    </row>
    <row r="33" spans="1:13" ht="15.75" thickBot="1" x14ac:dyDescent="0.3">
      <c r="A33" s="152" t="s">
        <v>32</v>
      </c>
      <c r="B33" s="153"/>
      <c r="C33" s="154"/>
      <c r="D33" s="155"/>
      <c r="E33" s="153"/>
      <c r="F33" s="154"/>
      <c r="G33" s="156"/>
      <c r="H33" s="153"/>
      <c r="I33" s="154"/>
      <c r="J33" s="156"/>
      <c r="K33" s="153"/>
      <c r="L33" s="154"/>
      <c r="M33" s="157"/>
    </row>
    <row r="34" spans="1:13" ht="15.75" thickBot="1" x14ac:dyDescent="0.3">
      <c r="A34" s="34" t="s">
        <v>33</v>
      </c>
      <c r="B34" s="110">
        <v>14179</v>
      </c>
      <c r="C34" s="110">
        <v>15507</v>
      </c>
      <c r="D34" s="111">
        <f>C34*100/B34-100</f>
        <v>9.3659637492065713</v>
      </c>
      <c r="E34" s="110">
        <v>2298</v>
      </c>
      <c r="F34" s="112">
        <v>2230</v>
      </c>
      <c r="G34" s="113">
        <f>F34*100/E34-100</f>
        <v>-2.9590948651000843</v>
      </c>
      <c r="H34" s="110">
        <v>252</v>
      </c>
      <c r="I34" s="112">
        <v>256</v>
      </c>
      <c r="J34" s="111">
        <f>I34*100/H34-100</f>
        <v>1.5873015873015817</v>
      </c>
      <c r="K34" s="110">
        <v>2828</v>
      </c>
      <c r="L34" s="112">
        <v>2804</v>
      </c>
      <c r="M34" s="158">
        <f>L34*100/K34-100</f>
        <v>-0.84865629420085043</v>
      </c>
    </row>
  </sheetData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4">
    <cfRule type="cellIs" dxfId="185" priority="8" stopIfTrue="1" operator="greaterThan">
      <formula>0</formula>
    </cfRule>
  </conditionalFormatting>
  <conditionalFormatting sqref="D7:D34">
    <cfRule type="cellIs" dxfId="184" priority="7" stopIfTrue="1" operator="lessThanOrEqual">
      <formula>0</formula>
    </cfRule>
  </conditionalFormatting>
  <conditionalFormatting sqref="G8:G34">
    <cfRule type="cellIs" dxfId="183" priority="6" stopIfTrue="1" operator="greaterThan">
      <formula>0</formula>
    </cfRule>
  </conditionalFormatting>
  <conditionalFormatting sqref="G8:G34">
    <cfRule type="cellIs" dxfId="182" priority="5" stopIfTrue="1" operator="lessThanOrEqual">
      <formula>0</formula>
    </cfRule>
  </conditionalFormatting>
  <conditionalFormatting sqref="J8:J34">
    <cfRule type="cellIs" dxfId="181" priority="4" stopIfTrue="1" operator="greaterThan">
      <formula>0</formula>
    </cfRule>
  </conditionalFormatting>
  <conditionalFormatting sqref="J8:J34">
    <cfRule type="cellIs" dxfId="180" priority="3" stopIfTrue="1" operator="lessThanOrEqual">
      <formula>0</formula>
    </cfRule>
  </conditionalFormatting>
  <conditionalFormatting sqref="M8:M34">
    <cfRule type="cellIs" dxfId="179" priority="2" stopIfTrue="1" operator="greaterThan">
      <formula>0</formula>
    </cfRule>
  </conditionalFormatting>
  <conditionalFormatting sqref="M8:M34">
    <cfRule type="cellIs" dxfId="178" priority="1" stopIfTrue="1" operator="lessThanOr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611E9-C6B1-44C5-8F51-126020D85566}">
  <dimension ref="A1:E15"/>
  <sheetViews>
    <sheetView workbookViewId="0">
      <selection activeCell="I13" sqref="I13"/>
    </sheetView>
  </sheetViews>
  <sheetFormatPr defaultRowHeight="15" x14ac:dyDescent="0.25"/>
  <cols>
    <col min="1" max="1" width="44.5703125" customWidth="1"/>
    <col min="2" max="2" width="16" customWidth="1"/>
    <col min="3" max="3" width="14.42578125" customWidth="1"/>
    <col min="4" max="4" width="17.85546875" customWidth="1"/>
    <col min="5" max="5" width="15.7109375" customWidth="1"/>
  </cols>
  <sheetData>
    <row r="1" spans="1:5" ht="18" x14ac:dyDescent="0.25">
      <c r="A1" s="231" t="s">
        <v>43</v>
      </c>
      <c r="B1" s="231"/>
      <c r="C1" s="231"/>
      <c r="D1" s="231"/>
      <c r="E1" s="231"/>
    </row>
    <row r="2" spans="1:5" ht="18" x14ac:dyDescent="0.25">
      <c r="A2" s="231" t="s">
        <v>333</v>
      </c>
      <c r="B2" s="231"/>
      <c r="C2" s="231"/>
      <c r="D2" s="231"/>
      <c r="E2" s="231"/>
    </row>
    <row r="3" spans="1:5" ht="15.75" thickBot="1" x14ac:dyDescent="0.3">
      <c r="A3" s="7"/>
      <c r="B3" s="7"/>
      <c r="C3" s="7"/>
      <c r="D3" s="7"/>
      <c r="E3" s="7"/>
    </row>
    <row r="4" spans="1:5" ht="57.75" customHeight="1" thickBot="1" x14ac:dyDescent="0.3">
      <c r="A4" s="71" t="s">
        <v>71</v>
      </c>
      <c r="B4" s="72" t="s">
        <v>1</v>
      </c>
      <c r="C4" s="72" t="s">
        <v>246</v>
      </c>
      <c r="D4" s="72" t="s">
        <v>72</v>
      </c>
      <c r="E4" s="73" t="s">
        <v>51</v>
      </c>
    </row>
    <row r="5" spans="1:5" ht="24.95" customHeight="1" x14ac:dyDescent="0.25">
      <c r="A5" s="116" t="s">
        <v>73</v>
      </c>
      <c r="B5" s="115">
        <v>54015</v>
      </c>
      <c r="C5" s="115">
        <v>4367</v>
      </c>
      <c r="D5" s="115">
        <v>439</v>
      </c>
      <c r="E5" s="117">
        <v>6342</v>
      </c>
    </row>
    <row r="6" spans="1:5" ht="24.95" customHeight="1" x14ac:dyDescent="0.25">
      <c r="A6" s="69" t="s">
        <v>74</v>
      </c>
      <c r="B6" s="114">
        <v>14286</v>
      </c>
      <c r="C6" s="114">
        <v>233</v>
      </c>
      <c r="D6" s="114">
        <v>28</v>
      </c>
      <c r="E6" s="118">
        <v>276</v>
      </c>
    </row>
    <row r="7" spans="1:5" ht="24.95" customHeight="1" x14ac:dyDescent="0.25">
      <c r="A7" s="69" t="s">
        <v>75</v>
      </c>
      <c r="B7" s="114">
        <v>11349</v>
      </c>
      <c r="C7" s="114">
        <v>1157</v>
      </c>
      <c r="D7" s="114">
        <v>186</v>
      </c>
      <c r="E7" s="118">
        <v>1470</v>
      </c>
    </row>
    <row r="8" spans="1:5" ht="24.95" customHeight="1" x14ac:dyDescent="0.25">
      <c r="A8" s="69" t="s">
        <v>76</v>
      </c>
      <c r="B8" s="114">
        <v>3623</v>
      </c>
      <c r="C8" s="114">
        <v>3186</v>
      </c>
      <c r="D8" s="114">
        <v>436</v>
      </c>
      <c r="E8" s="118">
        <v>2966</v>
      </c>
    </row>
    <row r="9" spans="1:5" ht="24.95" customHeight="1" x14ac:dyDescent="0.25">
      <c r="A9" s="69" t="s">
        <v>77</v>
      </c>
      <c r="B9" s="114">
        <v>1657</v>
      </c>
      <c r="C9" s="114">
        <v>753</v>
      </c>
      <c r="D9" s="114">
        <v>115</v>
      </c>
      <c r="E9" s="118">
        <v>1005</v>
      </c>
    </row>
    <row r="10" spans="1:5" ht="24.95" customHeight="1" x14ac:dyDescent="0.25">
      <c r="A10" s="69" t="s">
        <v>78</v>
      </c>
      <c r="B10" s="114">
        <v>673</v>
      </c>
      <c r="C10" s="114">
        <v>534</v>
      </c>
      <c r="D10" s="114">
        <v>72</v>
      </c>
      <c r="E10" s="118">
        <v>479</v>
      </c>
    </row>
    <row r="11" spans="1:5" ht="24.95" customHeight="1" x14ac:dyDescent="0.25">
      <c r="A11" s="69" t="s">
        <v>79</v>
      </c>
      <c r="B11" s="114">
        <v>377</v>
      </c>
      <c r="C11" s="114">
        <v>9</v>
      </c>
      <c r="D11" s="114">
        <v>1</v>
      </c>
      <c r="E11" s="118">
        <v>12</v>
      </c>
    </row>
    <row r="12" spans="1:5" ht="24.95" customHeight="1" x14ac:dyDescent="0.25">
      <c r="A12" s="69" t="s">
        <v>80</v>
      </c>
      <c r="B12" s="114">
        <v>266</v>
      </c>
      <c r="C12" s="114">
        <v>5</v>
      </c>
      <c r="D12" s="114">
        <v>1</v>
      </c>
      <c r="E12" s="118">
        <v>8</v>
      </c>
    </row>
    <row r="13" spans="1:5" ht="24.95" customHeight="1" x14ac:dyDescent="0.25">
      <c r="A13" s="69" t="s">
        <v>81</v>
      </c>
      <c r="B13" s="114">
        <v>195</v>
      </c>
      <c r="C13" s="114">
        <v>179</v>
      </c>
      <c r="D13" s="114">
        <v>3</v>
      </c>
      <c r="E13" s="118">
        <v>182</v>
      </c>
    </row>
    <row r="14" spans="1:5" ht="24.95" customHeight="1" thickBot="1" x14ac:dyDescent="0.3">
      <c r="A14" s="119" t="s">
        <v>82</v>
      </c>
      <c r="B14" s="120">
        <v>18</v>
      </c>
      <c r="C14" s="120">
        <v>11</v>
      </c>
      <c r="D14" s="120"/>
      <c r="E14" s="121">
        <v>13</v>
      </c>
    </row>
    <row r="15" spans="1:5" ht="33.75" customHeight="1" thickBot="1" x14ac:dyDescent="0.3">
      <c r="A15" s="74" t="s">
        <v>321</v>
      </c>
      <c r="B15" s="75">
        <v>86459</v>
      </c>
      <c r="C15" s="75">
        <v>10434</v>
      </c>
      <c r="D15" s="76">
        <v>1281</v>
      </c>
      <c r="E15" s="159">
        <v>12753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FB495-71F8-430D-9464-A15D591C3B47}">
  <dimension ref="A1:E34"/>
  <sheetViews>
    <sheetView workbookViewId="0">
      <selection activeCell="J11" sqref="J11"/>
    </sheetView>
  </sheetViews>
  <sheetFormatPr defaultRowHeight="15" x14ac:dyDescent="0.25"/>
  <cols>
    <col min="1" max="1" width="40.42578125" customWidth="1"/>
    <col min="2" max="2" width="18.28515625" customWidth="1"/>
    <col min="3" max="3" width="16.5703125" customWidth="1"/>
    <col min="4" max="4" width="15" customWidth="1"/>
    <col min="5" max="5" width="17.85546875" customWidth="1"/>
  </cols>
  <sheetData>
    <row r="1" spans="1:5" ht="18" x14ac:dyDescent="0.25">
      <c r="A1" s="231" t="s">
        <v>70</v>
      </c>
      <c r="B1" s="231"/>
      <c r="C1" s="231"/>
      <c r="D1" s="231"/>
      <c r="E1" s="231"/>
    </row>
    <row r="2" spans="1:5" ht="18" x14ac:dyDescent="0.25">
      <c r="A2" s="231" t="s">
        <v>333</v>
      </c>
      <c r="B2" s="231"/>
      <c r="C2" s="231"/>
      <c r="D2" s="231"/>
      <c r="E2" s="231"/>
    </row>
    <row r="3" spans="1:5" ht="15.75" thickBot="1" x14ac:dyDescent="0.3"/>
    <row r="4" spans="1:5" ht="24" customHeight="1" x14ac:dyDescent="0.25">
      <c r="A4" s="232" t="s">
        <v>48</v>
      </c>
      <c r="B4" s="234" t="s">
        <v>49</v>
      </c>
      <c r="C4" s="234" t="s">
        <v>246</v>
      </c>
      <c r="D4" s="234"/>
      <c r="E4" s="236"/>
    </row>
    <row r="5" spans="1:5" ht="32.25" customHeight="1" thickBot="1" x14ac:dyDescent="0.3">
      <c r="A5" s="233"/>
      <c r="B5" s="235"/>
      <c r="C5" s="43" t="s">
        <v>1</v>
      </c>
      <c r="D5" s="43" t="s">
        <v>50</v>
      </c>
      <c r="E5" s="44" t="s">
        <v>51</v>
      </c>
    </row>
    <row r="6" spans="1:5" ht="35.1" customHeight="1" thickBot="1" x14ac:dyDescent="0.3">
      <c r="A6" s="55" t="s">
        <v>52</v>
      </c>
      <c r="B6" s="160">
        <v>35947</v>
      </c>
      <c r="C6" s="123">
        <v>2100</v>
      </c>
      <c r="D6" s="122">
        <v>167</v>
      </c>
      <c r="E6" s="123">
        <v>2581</v>
      </c>
    </row>
    <row r="7" spans="1:5" ht="35.1" customHeight="1" thickBot="1" x14ac:dyDescent="0.3">
      <c r="A7" s="45" t="s">
        <v>53</v>
      </c>
      <c r="B7" s="161">
        <v>20414</v>
      </c>
      <c r="C7" s="125">
        <v>4085</v>
      </c>
      <c r="D7" s="124">
        <v>615</v>
      </c>
      <c r="E7" s="125">
        <v>5058</v>
      </c>
    </row>
    <row r="8" spans="1:5" ht="35.1" customHeight="1" thickBot="1" x14ac:dyDescent="0.3">
      <c r="A8" s="45" t="s">
        <v>54</v>
      </c>
      <c r="B8" s="161">
        <v>14675</v>
      </c>
      <c r="C8" s="125">
        <v>580</v>
      </c>
      <c r="D8" s="125">
        <v>27</v>
      </c>
      <c r="E8" s="125">
        <v>709</v>
      </c>
    </row>
    <row r="9" spans="1:5" ht="35.1" customHeight="1" thickBot="1" x14ac:dyDescent="0.3">
      <c r="A9" s="45" t="s">
        <v>55</v>
      </c>
      <c r="B9" s="124">
        <v>5529</v>
      </c>
      <c r="C9" s="125">
        <v>882</v>
      </c>
      <c r="D9" s="125">
        <v>42</v>
      </c>
      <c r="E9" s="125">
        <v>1195</v>
      </c>
    </row>
    <row r="10" spans="1:5" ht="35.1" customHeight="1" thickBot="1" x14ac:dyDescent="0.3">
      <c r="A10" s="45" t="s">
        <v>232</v>
      </c>
      <c r="B10" s="124">
        <v>2346</v>
      </c>
      <c r="C10" s="125">
        <v>381</v>
      </c>
      <c r="D10" s="125">
        <v>49</v>
      </c>
      <c r="E10" s="125">
        <v>496</v>
      </c>
    </row>
    <row r="11" spans="1:5" ht="35.1" customHeight="1" thickBot="1" x14ac:dyDescent="0.3">
      <c r="A11" s="45" t="s">
        <v>58</v>
      </c>
      <c r="B11" s="124">
        <v>1090</v>
      </c>
      <c r="C11" s="125">
        <v>247</v>
      </c>
      <c r="D11" s="125">
        <v>63</v>
      </c>
      <c r="E11" s="125">
        <v>290</v>
      </c>
    </row>
    <row r="12" spans="1:5" ht="35.1" customHeight="1" thickBot="1" x14ac:dyDescent="0.3">
      <c r="A12" s="45" t="s">
        <v>57</v>
      </c>
      <c r="B12" s="124">
        <v>877</v>
      </c>
      <c r="C12" s="125">
        <v>272</v>
      </c>
      <c r="D12" s="125">
        <v>82</v>
      </c>
      <c r="E12" s="125">
        <v>467</v>
      </c>
    </row>
    <row r="13" spans="1:5" ht="35.1" customHeight="1" thickBot="1" x14ac:dyDescent="0.3">
      <c r="A13" s="45" t="s">
        <v>56</v>
      </c>
      <c r="B13" s="124">
        <v>844</v>
      </c>
      <c r="C13" s="125">
        <v>763</v>
      </c>
      <c r="D13" s="125">
        <v>53</v>
      </c>
      <c r="E13" s="125">
        <v>757</v>
      </c>
    </row>
    <row r="14" spans="1:5" ht="35.1" customHeight="1" thickBot="1" x14ac:dyDescent="0.3">
      <c r="A14" s="45" t="s">
        <v>60</v>
      </c>
      <c r="B14" s="124">
        <v>778</v>
      </c>
      <c r="C14" s="125">
        <v>23</v>
      </c>
      <c r="D14" s="125">
        <v>3</v>
      </c>
      <c r="E14" s="125">
        <v>24</v>
      </c>
    </row>
    <row r="15" spans="1:5" ht="35.1" customHeight="1" thickBot="1" x14ac:dyDescent="0.3">
      <c r="A15" s="45" t="s">
        <v>59</v>
      </c>
      <c r="B15" s="124">
        <v>756</v>
      </c>
      <c r="C15" s="125">
        <v>91</v>
      </c>
      <c r="D15" s="125">
        <v>4</v>
      </c>
      <c r="E15" s="125">
        <v>140</v>
      </c>
    </row>
    <row r="16" spans="1:5" ht="35.1" customHeight="1" thickBot="1" x14ac:dyDescent="0.3">
      <c r="A16" s="45" t="s">
        <v>226</v>
      </c>
      <c r="B16" s="124">
        <v>741</v>
      </c>
      <c r="C16" s="125">
        <v>141</v>
      </c>
      <c r="D16" s="125">
        <v>4</v>
      </c>
      <c r="E16" s="125">
        <v>197</v>
      </c>
    </row>
    <row r="17" spans="1:5" ht="35.1" customHeight="1" thickBot="1" x14ac:dyDescent="0.3">
      <c r="A17" s="45" t="s">
        <v>61</v>
      </c>
      <c r="B17" s="124">
        <v>547</v>
      </c>
      <c r="C17" s="125">
        <v>97</v>
      </c>
      <c r="D17" s="125">
        <v>14</v>
      </c>
      <c r="E17" s="125">
        <v>147</v>
      </c>
    </row>
    <row r="18" spans="1:5" ht="35.1" customHeight="1" thickBot="1" x14ac:dyDescent="0.3">
      <c r="A18" s="45" t="s">
        <v>62</v>
      </c>
      <c r="B18" s="124">
        <v>481</v>
      </c>
      <c r="C18" s="125">
        <v>7</v>
      </c>
      <c r="D18" s="125">
        <v>1</v>
      </c>
      <c r="E18" s="125">
        <v>7</v>
      </c>
    </row>
    <row r="19" spans="1:5" ht="35.1" customHeight="1" thickBot="1" x14ac:dyDescent="0.3">
      <c r="A19" s="45" t="s">
        <v>225</v>
      </c>
      <c r="B19" s="124">
        <v>387</v>
      </c>
      <c r="C19" s="125">
        <v>344</v>
      </c>
      <c r="D19" s="124">
        <v>81</v>
      </c>
      <c r="E19" s="125">
        <v>287</v>
      </c>
    </row>
    <row r="20" spans="1:5" ht="35.1" customHeight="1" thickBot="1" x14ac:dyDescent="0.3">
      <c r="A20" s="45" t="s">
        <v>223</v>
      </c>
      <c r="B20" s="124">
        <v>243</v>
      </c>
      <c r="C20" s="125">
        <v>193</v>
      </c>
      <c r="D20" s="125">
        <v>50</v>
      </c>
      <c r="E20" s="125">
        <v>149</v>
      </c>
    </row>
    <row r="21" spans="1:5" ht="35.1" customHeight="1" thickBot="1" x14ac:dyDescent="0.3">
      <c r="A21" s="45" t="s">
        <v>227</v>
      </c>
      <c r="B21" s="124">
        <v>228</v>
      </c>
      <c r="C21" s="125">
        <v>28</v>
      </c>
      <c r="D21" s="125">
        <v>4</v>
      </c>
      <c r="E21" s="125">
        <v>43</v>
      </c>
    </row>
    <row r="22" spans="1:5" ht="35.1" customHeight="1" thickBot="1" x14ac:dyDescent="0.3">
      <c r="A22" s="45" t="s">
        <v>63</v>
      </c>
      <c r="B22" s="124">
        <v>141</v>
      </c>
      <c r="C22" s="125">
        <v>5</v>
      </c>
      <c r="D22" s="125">
        <v>1</v>
      </c>
      <c r="E22" s="125">
        <v>7</v>
      </c>
    </row>
    <row r="23" spans="1:5" ht="35.1" customHeight="1" thickBot="1" x14ac:dyDescent="0.3">
      <c r="A23" s="45" t="s">
        <v>224</v>
      </c>
      <c r="B23" s="124">
        <v>93</v>
      </c>
      <c r="C23" s="125">
        <v>41</v>
      </c>
      <c r="D23" s="125">
        <v>6</v>
      </c>
      <c r="E23" s="125">
        <v>53</v>
      </c>
    </row>
    <row r="24" spans="1:5" ht="35.1" customHeight="1" thickBot="1" x14ac:dyDescent="0.3">
      <c r="A24" s="45" t="s">
        <v>66</v>
      </c>
      <c r="B24" s="124">
        <v>70</v>
      </c>
      <c r="C24" s="125">
        <v>46</v>
      </c>
      <c r="D24" s="124">
        <v>3</v>
      </c>
      <c r="E24" s="125">
        <v>45</v>
      </c>
    </row>
    <row r="25" spans="1:5" ht="35.1" customHeight="1" thickBot="1" x14ac:dyDescent="0.3">
      <c r="A25" s="45" t="s">
        <v>64</v>
      </c>
      <c r="B25" s="124">
        <v>58</v>
      </c>
      <c r="C25" s="125">
        <v>16</v>
      </c>
      <c r="D25" s="125">
        <v>4</v>
      </c>
      <c r="E25" s="125">
        <v>14</v>
      </c>
    </row>
    <row r="26" spans="1:5" ht="35.1" customHeight="1" thickBot="1" x14ac:dyDescent="0.3">
      <c r="A26" s="45" t="s">
        <v>65</v>
      </c>
      <c r="B26" s="124">
        <v>50</v>
      </c>
      <c r="C26" s="125">
        <v>37</v>
      </c>
      <c r="D26" s="124">
        <v>2</v>
      </c>
      <c r="E26" s="125">
        <v>36</v>
      </c>
    </row>
    <row r="27" spans="1:5" ht="36.75" customHeight="1" thickBot="1" x14ac:dyDescent="0.3">
      <c r="A27" s="45" t="s">
        <v>228</v>
      </c>
      <c r="B27" s="124">
        <v>36</v>
      </c>
      <c r="C27" s="125">
        <v>24</v>
      </c>
      <c r="D27" s="125">
        <v>3</v>
      </c>
      <c r="E27" s="125">
        <v>21</v>
      </c>
    </row>
    <row r="28" spans="1:5" ht="35.1" customHeight="1" thickBot="1" x14ac:dyDescent="0.3">
      <c r="A28" s="45" t="s">
        <v>68</v>
      </c>
      <c r="B28" s="124">
        <v>33</v>
      </c>
      <c r="C28" s="125">
        <v>1</v>
      </c>
      <c r="D28" s="125"/>
      <c r="E28" s="125">
        <v>1</v>
      </c>
    </row>
    <row r="29" spans="1:5" ht="35.1" customHeight="1" thickBot="1" x14ac:dyDescent="0.3">
      <c r="A29" s="45" t="s">
        <v>233</v>
      </c>
      <c r="B29" s="124">
        <v>30</v>
      </c>
      <c r="C29" s="125">
        <v>23</v>
      </c>
      <c r="D29" s="124">
        <v>3</v>
      </c>
      <c r="E29" s="125">
        <v>20</v>
      </c>
    </row>
    <row r="30" spans="1:5" ht="35.1" customHeight="1" thickBot="1" x14ac:dyDescent="0.3">
      <c r="A30" s="45" t="s">
        <v>69</v>
      </c>
      <c r="B30" s="124">
        <v>23</v>
      </c>
      <c r="C30" s="125">
        <v>3</v>
      </c>
      <c r="D30" s="125"/>
      <c r="E30" s="124">
        <v>3</v>
      </c>
    </row>
    <row r="31" spans="1:5" ht="35.1" customHeight="1" thickBot="1" x14ac:dyDescent="0.3">
      <c r="A31" s="45" t="s">
        <v>229</v>
      </c>
      <c r="B31" s="124">
        <v>21</v>
      </c>
      <c r="C31" s="125">
        <v>2</v>
      </c>
      <c r="D31" s="125"/>
      <c r="E31" s="125">
        <v>3</v>
      </c>
    </row>
    <row r="32" spans="1:5" ht="35.1" customHeight="1" thickBot="1" x14ac:dyDescent="0.3">
      <c r="A32" s="45" t="s">
        <v>230</v>
      </c>
      <c r="B32" s="124">
        <v>13</v>
      </c>
      <c r="C32" s="125">
        <v>1</v>
      </c>
      <c r="D32" s="124"/>
      <c r="E32" s="125">
        <v>2</v>
      </c>
    </row>
    <row r="33" spans="1:5" ht="26.25" thickBot="1" x14ac:dyDescent="0.3">
      <c r="A33" s="45" t="s">
        <v>67</v>
      </c>
      <c r="B33" s="124">
        <v>8</v>
      </c>
      <c r="C33" s="124">
        <v>1</v>
      </c>
      <c r="D33" s="124"/>
      <c r="E33" s="124">
        <v>1</v>
      </c>
    </row>
    <row r="34" spans="1:5" ht="19.5" customHeight="1" thickBot="1" x14ac:dyDescent="0.3">
      <c r="A34" s="162" t="s">
        <v>334</v>
      </c>
      <c r="B34" s="95">
        <v>86459</v>
      </c>
      <c r="C34" s="95">
        <v>10434</v>
      </c>
      <c r="D34" s="96">
        <v>1281</v>
      </c>
      <c r="E34" s="95">
        <v>12753</v>
      </c>
    </row>
  </sheetData>
  <mergeCells count="5">
    <mergeCell ref="A4:A5"/>
    <mergeCell ref="B4:B5"/>
    <mergeCell ref="C4:E4"/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437C1-1CFE-447A-B091-3064A39AC4BD}">
  <dimension ref="A1:G14"/>
  <sheetViews>
    <sheetView workbookViewId="0">
      <selection activeCell="G23" sqref="G23"/>
    </sheetView>
  </sheetViews>
  <sheetFormatPr defaultRowHeight="15" x14ac:dyDescent="0.25"/>
  <cols>
    <col min="1" max="1" width="24.140625" customWidth="1"/>
    <col min="2" max="7" width="20.7109375" customWidth="1"/>
  </cols>
  <sheetData>
    <row r="1" spans="1:7" ht="18" x14ac:dyDescent="0.25">
      <c r="A1" s="231" t="s">
        <v>44</v>
      </c>
      <c r="B1" s="231"/>
      <c r="C1" s="231"/>
      <c r="D1" s="231"/>
      <c r="E1" s="231"/>
      <c r="F1" s="231"/>
      <c r="G1" s="248"/>
    </row>
    <row r="2" spans="1:7" ht="18" x14ac:dyDescent="0.25">
      <c r="A2" s="231" t="s">
        <v>333</v>
      </c>
      <c r="B2" s="231"/>
      <c r="C2" s="231"/>
      <c r="D2" s="231"/>
      <c r="E2" s="231"/>
      <c r="F2" s="231"/>
      <c r="G2" s="248"/>
    </row>
    <row r="3" spans="1:7" ht="15.75" thickBot="1" x14ac:dyDescent="0.3"/>
    <row r="4" spans="1:7" x14ac:dyDescent="0.25">
      <c r="A4" s="237" t="s">
        <v>46</v>
      </c>
      <c r="B4" s="240" t="s">
        <v>1</v>
      </c>
      <c r="C4" s="241"/>
      <c r="D4" s="242"/>
      <c r="E4" s="241" t="s">
        <v>247</v>
      </c>
      <c r="F4" s="241"/>
      <c r="G4" s="246"/>
    </row>
    <row r="5" spans="1:7" x14ac:dyDescent="0.25">
      <c r="A5" s="238"/>
      <c r="B5" s="243"/>
      <c r="C5" s="244"/>
      <c r="D5" s="245"/>
      <c r="E5" s="244"/>
      <c r="F5" s="244"/>
      <c r="G5" s="247"/>
    </row>
    <row r="6" spans="1:7" ht="28.5" customHeight="1" thickBot="1" x14ac:dyDescent="0.3">
      <c r="A6" s="239"/>
      <c r="B6" s="173" t="s">
        <v>35</v>
      </c>
      <c r="C6" s="126">
        <v>2021</v>
      </c>
      <c r="D6" s="128" t="s">
        <v>5</v>
      </c>
      <c r="E6" s="170" t="s">
        <v>35</v>
      </c>
      <c r="F6" s="126" t="s">
        <v>266</v>
      </c>
      <c r="G6" s="127" t="s">
        <v>5</v>
      </c>
    </row>
    <row r="7" spans="1:7" ht="24.95" customHeight="1" x14ac:dyDescent="0.25">
      <c r="A7" s="167" t="s">
        <v>36</v>
      </c>
      <c r="B7" s="174">
        <v>10292</v>
      </c>
      <c r="C7" s="168">
        <v>12135</v>
      </c>
      <c r="D7" s="175">
        <v>17.907112320248743</v>
      </c>
      <c r="E7" s="171">
        <v>1520</v>
      </c>
      <c r="F7" s="168">
        <v>1459</v>
      </c>
      <c r="G7" s="165">
        <v>-4.0131578947368354</v>
      </c>
    </row>
    <row r="8" spans="1:7" ht="24.95" customHeight="1" x14ac:dyDescent="0.25">
      <c r="A8" s="163" t="s">
        <v>37</v>
      </c>
      <c r="B8" s="176">
        <v>10897</v>
      </c>
      <c r="C8" s="166">
        <v>13043</v>
      </c>
      <c r="D8" s="78">
        <v>19.693493622097819</v>
      </c>
      <c r="E8" s="172">
        <v>1556</v>
      </c>
      <c r="F8" s="166">
        <v>1430</v>
      </c>
      <c r="G8" s="56">
        <v>-8.0976863753213308</v>
      </c>
    </row>
    <row r="9" spans="1:7" ht="24.95" customHeight="1" x14ac:dyDescent="0.25">
      <c r="A9" s="163" t="s">
        <v>38</v>
      </c>
      <c r="B9" s="176">
        <v>11126</v>
      </c>
      <c r="C9" s="166">
        <v>13097</v>
      </c>
      <c r="D9" s="78">
        <v>17.715261549523632</v>
      </c>
      <c r="E9" s="172">
        <v>1637</v>
      </c>
      <c r="F9" s="166">
        <v>1498</v>
      </c>
      <c r="G9" s="56">
        <v>-8.4911423335369562</v>
      </c>
    </row>
    <row r="10" spans="1:7" ht="24.95" customHeight="1" x14ac:dyDescent="0.25">
      <c r="A10" s="163" t="s">
        <v>39</v>
      </c>
      <c r="B10" s="176">
        <v>11188</v>
      </c>
      <c r="C10" s="166">
        <v>12694</v>
      </c>
      <c r="D10" s="78">
        <v>13.460850911691097</v>
      </c>
      <c r="E10" s="172">
        <v>1602</v>
      </c>
      <c r="F10" s="166">
        <v>1398</v>
      </c>
      <c r="G10" s="56">
        <v>-12.734082397003746</v>
      </c>
    </row>
    <row r="11" spans="1:7" ht="24.95" customHeight="1" x14ac:dyDescent="0.25">
      <c r="A11" s="163" t="s">
        <v>40</v>
      </c>
      <c r="B11" s="176">
        <v>11937</v>
      </c>
      <c r="C11" s="166">
        <v>14634</v>
      </c>
      <c r="D11" s="78">
        <v>22.59361648655441</v>
      </c>
      <c r="E11" s="172">
        <v>1775</v>
      </c>
      <c r="F11" s="166">
        <v>1645</v>
      </c>
      <c r="G11" s="56">
        <v>-7.3239436619718248</v>
      </c>
    </row>
    <row r="12" spans="1:7" ht="24.95" customHeight="1" x14ac:dyDescent="0.25">
      <c r="A12" s="163" t="s">
        <v>41</v>
      </c>
      <c r="B12" s="176">
        <v>9421</v>
      </c>
      <c r="C12" s="166">
        <v>11735</v>
      </c>
      <c r="D12" s="78">
        <v>24.56214839189046</v>
      </c>
      <c r="E12" s="172">
        <v>1651</v>
      </c>
      <c r="F12" s="166">
        <v>1546</v>
      </c>
      <c r="G12" s="56">
        <v>-6.3597819503331294</v>
      </c>
    </row>
    <row r="13" spans="1:7" ht="24.95" customHeight="1" thickBot="1" x14ac:dyDescent="0.3">
      <c r="A13" s="177" t="s">
        <v>42</v>
      </c>
      <c r="B13" s="178">
        <v>7533</v>
      </c>
      <c r="C13" s="179">
        <v>9121</v>
      </c>
      <c r="D13" s="180">
        <v>21.080578786671978</v>
      </c>
      <c r="E13" s="181">
        <v>1459</v>
      </c>
      <c r="F13" s="179">
        <v>1458</v>
      </c>
      <c r="G13" s="182">
        <v>-6.8540095956137748E-2</v>
      </c>
    </row>
    <row r="14" spans="1:7" ht="24.95" customHeight="1" thickBot="1" x14ac:dyDescent="0.3">
      <c r="A14" s="169" t="s">
        <v>33</v>
      </c>
      <c r="B14" s="183">
        <v>72394</v>
      </c>
      <c r="C14" s="97">
        <v>86459</v>
      </c>
      <c r="D14" s="184">
        <v>19.428405668978087</v>
      </c>
      <c r="E14" s="185">
        <v>11200</v>
      </c>
      <c r="F14" s="97">
        <v>10434</v>
      </c>
      <c r="G14" s="98">
        <v>-6.8392857142857082</v>
      </c>
    </row>
  </sheetData>
  <mergeCells count="5">
    <mergeCell ref="A4:A6"/>
    <mergeCell ref="B4:D5"/>
    <mergeCell ref="E4:G5"/>
    <mergeCell ref="A1:G1"/>
    <mergeCell ref="A2:G2"/>
  </mergeCells>
  <hyperlinks>
    <hyperlink ref="B13" r:id="rId1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d.id = dtp_link) and dtdd like '7')" xr:uid="{00B6A89E-D71C-4240-8716-CBB9326AEEEA}"/>
    <hyperlink ref="B12" r:id="rId2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d.id = dtp_link) and dtdd like '6')" xr:uid="{6828D499-1C50-49C6-8A89-B5DEB3874C6A}"/>
    <hyperlink ref="B11" r:id="rId3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d.id = dtp_link) and dtdd like '5')" xr:uid="{F927DCD2-25A4-4B79-95EB-D527AF165D9E}"/>
    <hyperlink ref="B10" r:id="rId4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d.id = dtp_link) and dtdd like '4')" xr:uid="{473CD157-5BEE-4A9B-B680-807D795B759E}"/>
    <hyperlink ref="B9" r:id="rId5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d.id = dtp_link) and dtdd like '3')" xr:uid="{6A1DD7F9-14C6-43C5-92C6-1959185E41E7}"/>
    <hyperlink ref="B8" r:id="rId6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d.id = dtp_link) and dtdd like '2')" xr:uid="{3C0622BE-5EFF-442A-8D7D-16210FB00847}"/>
    <hyperlink ref="B7" r:id="rId7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d.id = dtp_link) and dtdd like '1')" xr:uid="{9C08F055-8C2A-4F7B-B12B-80A04D4500EC}"/>
    <hyperlink ref="C7" r:id="rId8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dd like '1')" xr:uid="{8F68B7D1-2E81-4300-8E74-781F1EFA8FC4}"/>
    <hyperlink ref="C8" r:id="rId9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dd like '2')" xr:uid="{9AAFF2C9-E72C-44BE-AC03-1E639DF6919F}"/>
    <hyperlink ref="C9" r:id="rId10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dd like '3')" xr:uid="{F5237556-792D-4F18-A62B-DA41F938C97A}"/>
    <hyperlink ref="C10" r:id="rId11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dd like '4')" xr:uid="{63101816-96B9-4552-93FC-F4750E94A27B}"/>
    <hyperlink ref="C11" r:id="rId12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dd like '5')" xr:uid="{E980EFEC-5885-46DF-87CB-6E6FAE12E3F9}"/>
    <hyperlink ref="C12" r:id="rId13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dd like '6')" xr:uid="{94A2D193-32AA-4E2F-9204-C1BA769C38F3}"/>
    <hyperlink ref="C13" r:id="rId14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dd like '7')" xr:uid="{17429A30-0136-41D8-B316-1004DF91886C}"/>
    <hyperlink ref="E7" r:id="rId15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injur not like '0%25' and d.id = dtp_link) and dtdd like '1')" xr:uid="{2CC8B55E-FBDE-4032-B79C-AB0B38432BA8}"/>
    <hyperlink ref="E8" r:id="rId16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injur not like '0%25' and d.id = dtp_link) and dtdd like '2')" xr:uid="{B8762626-FEDF-45D7-8000-CD3A41E0C4C8}"/>
    <hyperlink ref="E9" r:id="rId17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injur not like '0%25' and d.id = dtp_link) and dtdd like '3')" xr:uid="{FFDE5022-DF78-4023-8088-6D1F7C7F66CB}"/>
    <hyperlink ref="E10" r:id="rId18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injur not like '0%25' and d.id = dtp_link) and dtdd like '4')" xr:uid="{F64938B2-A633-4359-BEAE-B16BD47650AA}"/>
    <hyperlink ref="E11" r:id="rId19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injur not like '0%25' and d.id = dtp_link) and dtdd like '5')" xr:uid="{475CC71B-F471-4CA4-97DB-DC6FCFF9C5EC}"/>
    <hyperlink ref="E12" r:id="rId20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injur not like '0%25' and d.id = dtp_link) and dtdd like '6')" xr:uid="{C7F19891-994C-4F92-8980-C5939254DFB6}"/>
    <hyperlink ref="E13" r:id="rId21" display="../../../../../../../armor/pub/qform/d.php%3fdbname=EDTP&amp;sql=ID IN(select ID from dtp.i_dtp d where udln is null and dt between to_date('01.01.2020 00:00:00','DD.MM.YYYY HH24:MI:SS') and to_date('30.06.2020 23:59:59','DD.MM.YYYY HH24:MI:SS')%0d%0aand exists(select 0 from dtp.i_dtp_pers where udln is null and injur not like '0%25' and d.id = dtp_link) and dtdd like '7')" xr:uid="{FD5A3856-6319-46CC-85DE-19DDB3E5AAA5}"/>
    <hyperlink ref="F7" r:id="rId22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injur not like '0%25' and d.id = dtp_link) and dtdd like '1')" xr:uid="{A9E34CA6-7A4C-4CBD-8053-3F89D361B166}"/>
    <hyperlink ref="F8" r:id="rId23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injur not like '0%25' and d.id = dtp_link) and dtdd like '2')" xr:uid="{C491495E-48D9-43CB-85D7-9245C5B63FD2}"/>
    <hyperlink ref="F9" r:id="rId24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injur not like '0%25' and d.id = dtp_link) and dtdd like '3')" xr:uid="{288695BD-A3EC-4656-9D3D-5C7AF22DCA6B}"/>
    <hyperlink ref="F10" r:id="rId25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injur not like '0%25' and d.id = dtp_link) and dtdd like '4')" xr:uid="{E324C0D5-A92E-49E9-861D-F199A1E9FFD0}"/>
    <hyperlink ref="F11" r:id="rId26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injur not like '0%25' and d.id = dtp_link) and dtdd like '5')" xr:uid="{31B98B13-D191-438D-B9CD-C1F408D7BE05}"/>
    <hyperlink ref="F12" r:id="rId27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injur not like '0%25' and d.id = dtp_link) and dtdd like '6')" xr:uid="{B081D6B0-1E66-433F-8CA9-E0290E3DC2C8}"/>
    <hyperlink ref="F13" r:id="rId28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injur not like '0%25' and d.id = dtp_link) and dtdd like '7')" xr:uid="{561DBB41-B4A9-4F1C-85ED-4381535A2EAD}"/>
  </hyperlinks>
  <pageMargins left="0.7" right="0.7" top="0.75" bottom="0.75" header="0.3" footer="0.3"/>
  <pageSetup paperSize="9" orientation="portrait" verticalDpi="0" r:id="rId29"/>
  <tableParts count="1">
    <tablePart r:id="rId30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23294-02DA-4E1F-8AB9-7E3E3FA36BD8}">
  <dimension ref="A1:G31"/>
  <sheetViews>
    <sheetView workbookViewId="0">
      <selection activeCell="F7" sqref="F7:F30"/>
    </sheetView>
  </sheetViews>
  <sheetFormatPr defaultRowHeight="15" x14ac:dyDescent="0.25"/>
  <cols>
    <col min="1" max="1" width="15" customWidth="1"/>
    <col min="2" max="7" width="20.7109375" customWidth="1"/>
  </cols>
  <sheetData>
    <row r="1" spans="1:7" ht="18" x14ac:dyDescent="0.25">
      <c r="A1" s="231" t="s">
        <v>45</v>
      </c>
      <c r="B1" s="231"/>
      <c r="C1" s="231"/>
      <c r="D1" s="231"/>
      <c r="E1" s="231"/>
      <c r="F1" s="231"/>
      <c r="G1" s="248"/>
    </row>
    <row r="2" spans="1:7" ht="18" x14ac:dyDescent="0.25">
      <c r="A2" s="231" t="s">
        <v>333</v>
      </c>
      <c r="B2" s="231"/>
      <c r="C2" s="231"/>
      <c r="D2" s="231"/>
      <c r="E2" s="231"/>
      <c r="F2" s="231"/>
      <c r="G2" s="248"/>
    </row>
    <row r="3" spans="1:7" ht="15.75" thickBot="1" x14ac:dyDescent="0.3"/>
    <row r="4" spans="1:7" x14ac:dyDescent="0.25">
      <c r="A4" s="249" t="s">
        <v>47</v>
      </c>
      <c r="B4" s="252" t="s">
        <v>1</v>
      </c>
      <c r="C4" s="252"/>
      <c r="D4" s="253"/>
      <c r="E4" s="252" t="s">
        <v>247</v>
      </c>
      <c r="F4" s="252"/>
      <c r="G4" s="256"/>
    </row>
    <row r="5" spans="1:7" x14ac:dyDescent="0.25">
      <c r="A5" s="250"/>
      <c r="B5" s="254"/>
      <c r="C5" s="254"/>
      <c r="D5" s="255"/>
      <c r="E5" s="254"/>
      <c r="F5" s="254"/>
      <c r="G5" s="257"/>
    </row>
    <row r="6" spans="1:7" ht="20.25" customHeight="1" thickBot="1" x14ac:dyDescent="0.3">
      <c r="A6" s="251"/>
      <c r="B6" s="84" t="s">
        <v>35</v>
      </c>
      <c r="C6" s="85">
        <v>2021</v>
      </c>
      <c r="D6" s="86" t="s">
        <v>5</v>
      </c>
      <c r="E6" s="84" t="s">
        <v>35</v>
      </c>
      <c r="F6" s="85" t="s">
        <v>266</v>
      </c>
      <c r="G6" s="87" t="s">
        <v>5</v>
      </c>
    </row>
    <row r="7" spans="1:7" ht="20.100000000000001" customHeight="1" x14ac:dyDescent="0.25">
      <c r="A7" s="79">
        <v>0</v>
      </c>
      <c r="B7" s="189">
        <v>1096</v>
      </c>
      <c r="C7" s="189">
        <v>1212</v>
      </c>
      <c r="D7" s="80">
        <f>C7*100/B7-100</f>
        <v>10.583941605839414</v>
      </c>
      <c r="E7" s="190">
        <v>274</v>
      </c>
      <c r="F7" s="99">
        <v>244</v>
      </c>
      <c r="G7" s="81">
        <f>Таблица1452[[#This Row],[2021]]*100/Таблица1452[[#This Row],[2020]]-100</f>
        <v>-10.948905109489047</v>
      </c>
    </row>
    <row r="8" spans="1:7" ht="20.100000000000001" customHeight="1" x14ac:dyDescent="0.25">
      <c r="A8" s="77">
        <v>1</v>
      </c>
      <c r="B8" s="166">
        <v>943</v>
      </c>
      <c r="C8" s="166">
        <v>929</v>
      </c>
      <c r="D8" s="56">
        <f t="shared" ref="D8:D31" si="0">C8*100/B8-100</f>
        <v>-1.4846235418875864</v>
      </c>
      <c r="E8" s="191">
        <v>220</v>
      </c>
      <c r="F8" s="100">
        <v>193</v>
      </c>
      <c r="G8" s="78">
        <f>Таблица1452[[#This Row],[2021]]*100/Таблица1452[[#This Row],[2020]]-100</f>
        <v>-12.272727272727266</v>
      </c>
    </row>
    <row r="9" spans="1:7" ht="20.100000000000001" customHeight="1" x14ac:dyDescent="0.25">
      <c r="A9" s="77">
        <v>2</v>
      </c>
      <c r="B9" s="166">
        <v>688</v>
      </c>
      <c r="C9" s="166">
        <v>693</v>
      </c>
      <c r="D9" s="56">
        <f t="shared" si="0"/>
        <v>0.72674418604651692</v>
      </c>
      <c r="E9" s="191">
        <v>168</v>
      </c>
      <c r="F9" s="100">
        <v>151</v>
      </c>
      <c r="G9" s="78">
        <f>Таблица1452[[#This Row],[2021]]*100/Таблица1452[[#This Row],[2020]]-100</f>
        <v>-10.11904761904762</v>
      </c>
    </row>
    <row r="10" spans="1:7" ht="20.100000000000001" customHeight="1" x14ac:dyDescent="0.25">
      <c r="A10" s="77">
        <v>3</v>
      </c>
      <c r="B10" s="166">
        <v>595</v>
      </c>
      <c r="C10" s="166">
        <v>574</v>
      </c>
      <c r="D10" s="56">
        <f t="shared" si="0"/>
        <v>-3.529411764705884</v>
      </c>
      <c r="E10" s="191">
        <v>135</v>
      </c>
      <c r="F10" s="100">
        <v>109</v>
      </c>
      <c r="G10" s="78">
        <f>Таблица1452[[#This Row],[2021]]*100/Таблица1452[[#This Row],[2020]]-100</f>
        <v>-19.259259259259252</v>
      </c>
    </row>
    <row r="11" spans="1:7" ht="20.100000000000001" customHeight="1" x14ac:dyDescent="0.25">
      <c r="A11" s="77">
        <v>4</v>
      </c>
      <c r="B11" s="166">
        <v>477</v>
      </c>
      <c r="C11" s="166">
        <v>526</v>
      </c>
      <c r="D11" s="56">
        <f t="shared" si="0"/>
        <v>10.272536687631032</v>
      </c>
      <c r="E11" s="191">
        <v>118</v>
      </c>
      <c r="F11" s="100">
        <v>109</v>
      </c>
      <c r="G11" s="78">
        <f>Таблица1452[[#This Row],[2021]]*100/Таблица1452[[#This Row],[2020]]-100</f>
        <v>-7.6271186440677923</v>
      </c>
    </row>
    <row r="12" spans="1:7" ht="20.100000000000001" customHeight="1" x14ac:dyDescent="0.25">
      <c r="A12" s="77">
        <v>5</v>
      </c>
      <c r="B12" s="166">
        <v>543</v>
      </c>
      <c r="C12" s="166">
        <v>561</v>
      </c>
      <c r="D12" s="56">
        <f t="shared" si="0"/>
        <v>3.3149171270718227</v>
      </c>
      <c r="E12" s="191">
        <v>130</v>
      </c>
      <c r="F12" s="100">
        <v>103</v>
      </c>
      <c r="G12" s="78">
        <f>Таблица1452[[#This Row],[2021]]*100/Таблица1452[[#This Row],[2020]]-100</f>
        <v>-20.769230769230774</v>
      </c>
    </row>
    <row r="13" spans="1:7" ht="20.100000000000001" customHeight="1" x14ac:dyDescent="0.25">
      <c r="A13" s="77">
        <v>6</v>
      </c>
      <c r="B13" s="166">
        <v>810</v>
      </c>
      <c r="C13" s="166">
        <v>989</v>
      </c>
      <c r="D13" s="56">
        <f t="shared" si="0"/>
        <v>22.098765432098759</v>
      </c>
      <c r="E13" s="191">
        <v>190</v>
      </c>
      <c r="F13" s="100">
        <v>185</v>
      </c>
      <c r="G13" s="78">
        <f>Таблица1452[[#This Row],[2021]]*100/Таблица1452[[#This Row],[2020]]-100</f>
        <v>-2.6315789473684248</v>
      </c>
    </row>
    <row r="14" spans="1:7" ht="20.100000000000001" customHeight="1" x14ac:dyDescent="0.25">
      <c r="A14" s="77">
        <v>7</v>
      </c>
      <c r="B14" s="166">
        <v>2066</v>
      </c>
      <c r="C14" s="166">
        <v>2583</v>
      </c>
      <c r="D14" s="56">
        <f t="shared" si="0"/>
        <v>25.024201355275892</v>
      </c>
      <c r="E14" s="191">
        <v>354</v>
      </c>
      <c r="F14" s="100">
        <v>335</v>
      </c>
      <c r="G14" s="78">
        <f>Таблица1452[[#This Row],[2021]]*100/Таблица1452[[#This Row],[2020]]-100</f>
        <v>-5.367231638418076</v>
      </c>
    </row>
    <row r="15" spans="1:7" ht="20.100000000000001" customHeight="1" x14ac:dyDescent="0.25">
      <c r="A15" s="77">
        <v>8</v>
      </c>
      <c r="B15" s="166">
        <v>3858</v>
      </c>
      <c r="C15" s="166">
        <v>4759</v>
      </c>
      <c r="D15" s="56">
        <f t="shared" si="0"/>
        <v>23.354069466044578</v>
      </c>
      <c r="E15" s="191">
        <v>514</v>
      </c>
      <c r="F15" s="100">
        <v>495</v>
      </c>
      <c r="G15" s="78">
        <f>Таблица1452[[#This Row],[2021]]*100/Таблица1452[[#This Row],[2020]]-100</f>
        <v>-3.6964980544747021</v>
      </c>
    </row>
    <row r="16" spans="1:7" ht="20.100000000000001" customHeight="1" x14ac:dyDescent="0.25">
      <c r="A16" s="77">
        <v>9</v>
      </c>
      <c r="B16" s="166">
        <v>4115</v>
      </c>
      <c r="C16" s="166">
        <v>5092</v>
      </c>
      <c r="D16" s="56">
        <f t="shared" si="0"/>
        <v>23.742405832320784</v>
      </c>
      <c r="E16" s="191">
        <v>504</v>
      </c>
      <c r="F16" s="100">
        <v>461</v>
      </c>
      <c r="G16" s="78">
        <f>Таблица1452[[#This Row],[2021]]*100/Таблица1452[[#This Row],[2020]]-100</f>
        <v>-8.5317460317460387</v>
      </c>
    </row>
    <row r="17" spans="1:7" ht="20.100000000000001" customHeight="1" x14ac:dyDescent="0.25">
      <c r="A17" s="77">
        <v>10</v>
      </c>
      <c r="B17" s="166">
        <v>4509</v>
      </c>
      <c r="C17" s="166">
        <v>5577</v>
      </c>
      <c r="D17" s="56">
        <f t="shared" si="0"/>
        <v>23.685961410512306</v>
      </c>
      <c r="E17" s="191">
        <v>536</v>
      </c>
      <c r="F17" s="100">
        <v>492</v>
      </c>
      <c r="G17" s="78">
        <f>Таблица1452[[#This Row],[2021]]*100/Таблица1452[[#This Row],[2020]]-100</f>
        <v>-8.2089552238805936</v>
      </c>
    </row>
    <row r="18" spans="1:7" ht="20.100000000000001" customHeight="1" x14ac:dyDescent="0.25">
      <c r="A18" s="77">
        <v>11</v>
      </c>
      <c r="B18" s="166">
        <v>4528</v>
      </c>
      <c r="C18" s="166">
        <v>5845</v>
      </c>
      <c r="D18" s="56">
        <f t="shared" si="0"/>
        <v>29.085689045936391</v>
      </c>
      <c r="E18" s="191">
        <v>511</v>
      </c>
      <c r="F18" s="100">
        <v>523</v>
      </c>
      <c r="G18" s="78">
        <f>Таблица1452[[#This Row],[2021]]*100/Таблица1452[[#This Row],[2020]]-100</f>
        <v>2.3483365949119417</v>
      </c>
    </row>
    <row r="19" spans="1:7" ht="20.100000000000001" customHeight="1" x14ac:dyDescent="0.25">
      <c r="A19" s="77">
        <v>12</v>
      </c>
      <c r="B19" s="166">
        <v>4931</v>
      </c>
      <c r="C19" s="166">
        <v>6048</v>
      </c>
      <c r="D19" s="56">
        <f t="shared" si="0"/>
        <v>22.652605962279452</v>
      </c>
      <c r="E19" s="191">
        <v>538</v>
      </c>
      <c r="F19" s="100">
        <v>556</v>
      </c>
      <c r="G19" s="78">
        <f>Таблица1452[[#This Row],[2021]]*100/Таблица1452[[#This Row],[2020]]-100</f>
        <v>3.3457249070632002</v>
      </c>
    </row>
    <row r="20" spans="1:7" ht="20.100000000000001" customHeight="1" x14ac:dyDescent="0.25">
      <c r="A20" s="77">
        <v>13</v>
      </c>
      <c r="B20" s="166">
        <v>4975</v>
      </c>
      <c r="C20" s="166">
        <v>6302</v>
      </c>
      <c r="D20" s="56">
        <f t="shared" si="0"/>
        <v>26.673366834170849</v>
      </c>
      <c r="E20" s="191">
        <v>543</v>
      </c>
      <c r="F20" s="100">
        <v>583</v>
      </c>
      <c r="G20" s="78">
        <f>Таблица1452[[#This Row],[2021]]*100/Таблица1452[[#This Row],[2020]]-100</f>
        <v>7.3664825046040505</v>
      </c>
    </row>
    <row r="21" spans="1:7" ht="20.100000000000001" customHeight="1" x14ac:dyDescent="0.25">
      <c r="A21" s="77">
        <v>14</v>
      </c>
      <c r="B21" s="166">
        <v>4878</v>
      </c>
      <c r="C21" s="166">
        <v>6040</v>
      </c>
      <c r="D21" s="56">
        <f t="shared" si="0"/>
        <v>23.821238212382127</v>
      </c>
      <c r="E21" s="191">
        <v>623</v>
      </c>
      <c r="F21" s="100">
        <v>566</v>
      </c>
      <c r="G21" s="78">
        <f>Таблица1452[[#This Row],[2021]]*100/Таблица1452[[#This Row],[2020]]-100</f>
        <v>-9.149277688603533</v>
      </c>
    </row>
    <row r="22" spans="1:7" ht="20.100000000000001" customHeight="1" x14ac:dyDescent="0.25">
      <c r="A22" s="77">
        <v>15</v>
      </c>
      <c r="B22" s="166">
        <v>4709</v>
      </c>
      <c r="C22" s="166">
        <v>5783</v>
      </c>
      <c r="D22" s="56">
        <f t="shared" si="0"/>
        <v>22.807390104056068</v>
      </c>
      <c r="E22" s="191">
        <v>592</v>
      </c>
      <c r="F22" s="100">
        <v>583</v>
      </c>
      <c r="G22" s="78">
        <f>Таблица1452[[#This Row],[2021]]*100/Таблица1452[[#This Row],[2020]]-100</f>
        <v>-1.5202702702702737</v>
      </c>
    </row>
    <row r="23" spans="1:7" ht="20.100000000000001" customHeight="1" x14ac:dyDescent="0.25">
      <c r="A23" s="77">
        <v>16</v>
      </c>
      <c r="B23" s="166">
        <v>4677</v>
      </c>
      <c r="C23" s="166">
        <v>5888</v>
      </c>
      <c r="D23" s="56">
        <f t="shared" si="0"/>
        <v>25.892666239042114</v>
      </c>
      <c r="E23" s="191">
        <v>639</v>
      </c>
      <c r="F23" s="100">
        <v>621</v>
      </c>
      <c r="G23" s="78">
        <f>Таблица1452[[#This Row],[2021]]*100/Таблица1452[[#This Row],[2020]]-100</f>
        <v>-2.816901408450704</v>
      </c>
    </row>
    <row r="24" spans="1:7" ht="20.100000000000001" customHeight="1" x14ac:dyDescent="0.25">
      <c r="A24" s="77">
        <v>17</v>
      </c>
      <c r="B24" s="166">
        <v>5200</v>
      </c>
      <c r="C24" s="166">
        <v>6116</v>
      </c>
      <c r="D24" s="56">
        <f t="shared" si="0"/>
        <v>17.615384615384613</v>
      </c>
      <c r="E24" s="191">
        <v>818</v>
      </c>
      <c r="F24" s="100">
        <v>741</v>
      </c>
      <c r="G24" s="78">
        <f>Таблица1452[[#This Row],[2021]]*100/Таблица1452[[#This Row],[2020]]-100</f>
        <v>-9.4132029339853318</v>
      </c>
    </row>
    <row r="25" spans="1:7" ht="20.100000000000001" customHeight="1" x14ac:dyDescent="0.25">
      <c r="A25" s="77">
        <v>18</v>
      </c>
      <c r="B25" s="166">
        <v>5001</v>
      </c>
      <c r="C25" s="166">
        <v>5744</v>
      </c>
      <c r="D25" s="56">
        <f t="shared" si="0"/>
        <v>14.857028594281147</v>
      </c>
      <c r="E25" s="191">
        <v>902</v>
      </c>
      <c r="F25" s="100">
        <v>786</v>
      </c>
      <c r="G25" s="78">
        <f>Таблица1452[[#This Row],[2021]]*100/Таблица1452[[#This Row],[2020]]-100</f>
        <v>-12.86031042128603</v>
      </c>
    </row>
    <row r="26" spans="1:7" ht="20.100000000000001" customHeight="1" x14ac:dyDescent="0.25">
      <c r="A26" s="77">
        <v>19</v>
      </c>
      <c r="B26" s="166">
        <v>4093</v>
      </c>
      <c r="C26" s="166">
        <v>4341</v>
      </c>
      <c r="D26" s="56">
        <f t="shared" si="0"/>
        <v>6.059125335939413</v>
      </c>
      <c r="E26" s="191">
        <v>742</v>
      </c>
      <c r="F26" s="100">
        <v>655</v>
      </c>
      <c r="G26" s="78">
        <f>Таблица1452[[#This Row],[2021]]*100/Таблица1452[[#This Row],[2020]]-100</f>
        <v>-11.725067385444746</v>
      </c>
    </row>
    <row r="27" spans="1:7" ht="20.100000000000001" customHeight="1" x14ac:dyDescent="0.25">
      <c r="A27" s="77">
        <v>20</v>
      </c>
      <c r="B27" s="166">
        <v>3249</v>
      </c>
      <c r="C27" s="166">
        <v>3601</v>
      </c>
      <c r="D27" s="56">
        <f t="shared" si="0"/>
        <v>10.8341028008618</v>
      </c>
      <c r="E27" s="191">
        <v>675</v>
      </c>
      <c r="F27" s="100">
        <v>584</v>
      </c>
      <c r="G27" s="78">
        <f>Таблица1452[[#This Row],[2021]]*100/Таблица1452[[#This Row],[2020]]-100</f>
        <v>-13.481481481481481</v>
      </c>
    </row>
    <row r="28" spans="1:7" ht="20.100000000000001" customHeight="1" x14ac:dyDescent="0.25">
      <c r="A28" s="77">
        <v>21</v>
      </c>
      <c r="B28" s="166">
        <v>2616</v>
      </c>
      <c r="C28" s="166">
        <v>3024</v>
      </c>
      <c r="D28" s="56">
        <f t="shared" si="0"/>
        <v>15.596330275229363</v>
      </c>
      <c r="E28" s="191">
        <v>587</v>
      </c>
      <c r="F28" s="100">
        <v>549</v>
      </c>
      <c r="G28" s="78">
        <f>Таблица1452[[#This Row],[2021]]*100/Таблица1452[[#This Row],[2020]]-100</f>
        <v>-6.4735945485519579</v>
      </c>
    </row>
    <row r="29" spans="1:7" ht="20.100000000000001" customHeight="1" x14ac:dyDescent="0.25">
      <c r="A29" s="77">
        <v>22</v>
      </c>
      <c r="B29" s="166">
        <v>2133</v>
      </c>
      <c r="C29" s="166">
        <v>2371</v>
      </c>
      <c r="D29" s="56">
        <f t="shared" si="0"/>
        <v>11.157993436474456</v>
      </c>
      <c r="E29" s="191">
        <v>483</v>
      </c>
      <c r="F29" s="100">
        <v>470</v>
      </c>
      <c r="G29" s="78">
        <f>Таблица1452[[#This Row],[2021]]*100/Таблица1452[[#This Row],[2020]]-100</f>
        <v>-2.6915113871635583</v>
      </c>
    </row>
    <row r="30" spans="1:7" ht="20.100000000000001" customHeight="1" thickBot="1" x14ac:dyDescent="0.3">
      <c r="A30" s="186">
        <v>23</v>
      </c>
      <c r="B30" s="192">
        <v>1704</v>
      </c>
      <c r="C30" s="192">
        <v>1861</v>
      </c>
      <c r="D30" s="82">
        <f t="shared" si="0"/>
        <v>9.2136150234741763</v>
      </c>
      <c r="E30" s="193">
        <v>404</v>
      </c>
      <c r="F30" s="101">
        <v>340</v>
      </c>
      <c r="G30" s="83">
        <f>Таблица1452[[#This Row],[2021]]*100/Таблица1452[[#This Row],[2020]]-100</f>
        <v>-15.841584158415841</v>
      </c>
    </row>
    <row r="31" spans="1:7" ht="20.100000000000001" customHeight="1" thickBot="1" x14ac:dyDescent="0.3">
      <c r="A31" s="187" t="s">
        <v>33</v>
      </c>
      <c r="B31" s="97">
        <v>72394</v>
      </c>
      <c r="C31" s="97">
        <v>86459</v>
      </c>
      <c r="D31" s="98">
        <f t="shared" si="0"/>
        <v>19.428405668978087</v>
      </c>
      <c r="E31" s="185">
        <v>11200</v>
      </c>
      <c r="F31" s="188">
        <v>10434</v>
      </c>
      <c r="G31" s="98">
        <f>Таблица1452[[#This Row],[2021]]*100/Таблица1452[[#This Row],[2020]]-100</f>
        <v>-6.8392857142857082</v>
      </c>
    </row>
  </sheetData>
  <mergeCells count="5">
    <mergeCell ref="A1:G1"/>
    <mergeCell ref="A2:G2"/>
    <mergeCell ref="A4:A6"/>
    <mergeCell ref="B4:D5"/>
    <mergeCell ref="E4:G5"/>
  </mergeCells>
  <hyperlinks>
    <hyperlink ref="C7" r:id="rId1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00%25')" xr:uid="{3E906D0C-4878-4BF6-B541-2E396B3B08E6}"/>
    <hyperlink ref="C8" r:id="rId2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01%25')" xr:uid="{40B4482E-AB51-49B9-8102-6E7E7E57090A}"/>
    <hyperlink ref="C9" r:id="rId3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02%25')" xr:uid="{11751B93-F6DA-4B91-882B-50FB19413791}"/>
    <hyperlink ref="C10" r:id="rId4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03%25')" xr:uid="{EF120C59-93BF-4822-95F6-50A0BC91F4FF}"/>
    <hyperlink ref="C11" r:id="rId5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04%25')" xr:uid="{C7D19D3A-86A0-4FA5-9D2D-D25DF9C51456}"/>
    <hyperlink ref="C12" r:id="rId6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05%25')" xr:uid="{A3462C10-8440-408E-8F8B-A555C14ABE3B}"/>
    <hyperlink ref="C13" r:id="rId7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06%25')" xr:uid="{6379A8CB-DD8D-44DA-B1F6-2D2FC9A9EFB7}"/>
    <hyperlink ref="C14" r:id="rId8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07%25')" xr:uid="{69552FBC-8C16-4359-804A-B6CA38D74882}"/>
    <hyperlink ref="C15" r:id="rId9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08%25')" xr:uid="{B3F2124A-F00B-4402-B851-EB08F97523F2}"/>
    <hyperlink ref="C16" r:id="rId10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09%25')" xr:uid="{9CF7AD61-AB8C-4E6F-9987-D8DFCB435EFD}"/>
    <hyperlink ref="C17" r:id="rId11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10%25')" xr:uid="{6AD5B910-EC93-4987-8E48-988E32A216E7}"/>
    <hyperlink ref="C18" r:id="rId12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11%25')" xr:uid="{6B607AB3-D0C6-49CA-B203-266F496BC824}"/>
    <hyperlink ref="C19" r:id="rId13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12%25')" xr:uid="{7EAE9B61-A0DE-4B9F-8AAD-EDCA5BAFEC72}"/>
    <hyperlink ref="C20" r:id="rId14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13%25')" xr:uid="{760EEC75-8278-4FE3-A5E9-8F126AA78FDC}"/>
    <hyperlink ref="C21" r:id="rId15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14%25')" xr:uid="{701E71D2-F116-45A3-BEA8-E690AA64CA96}"/>
    <hyperlink ref="C22" r:id="rId16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15%25')" xr:uid="{D7974EE0-3F68-4852-96DA-3056DD72E715}"/>
    <hyperlink ref="C23" r:id="rId17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16%25')" xr:uid="{007197FE-19C0-468D-8CBF-D838DC646DBF}"/>
    <hyperlink ref="C24" r:id="rId18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17%25')" xr:uid="{278CDF57-D6F8-4B1E-9B1E-93B8F82156A1}"/>
    <hyperlink ref="C25" r:id="rId19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18%25')" xr:uid="{7FA48859-DBC3-4E8C-A381-5B48F91ECFFC}"/>
    <hyperlink ref="C26" r:id="rId20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19%25')" xr:uid="{08EFB04B-BB38-441C-9E76-BBC5FD094168}"/>
    <hyperlink ref="C27" r:id="rId21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20%25')" xr:uid="{20A370EC-93E7-4523-A9AD-8E2B8D1E98CA}"/>
    <hyperlink ref="C28" r:id="rId22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21%25')" xr:uid="{122DBFEC-EFE6-46DB-B65D-83268963A08B}"/>
    <hyperlink ref="C29" r:id="rId23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22%25')" xr:uid="{0FC67A65-5A55-498E-BC6D-ED62CCF2A738}"/>
    <hyperlink ref="C30" r:id="rId24" display="../../../../../../../armor/pub/qform/d.php%3fdbname=EDTP&amp;sql=ID IN(select ID from dtp.i_dtp d where udln is null and dt between to_date('01.01.2021 00:00:00','DD.MM.YYYY HH24:MI:SS') and to_date('30.06.2021 23:59:59','DD.MM.YYYY HH24:MI:SS')%0d%0aand exists(select 0 from dtp.i_dtp_pers where udln is null and d.id = dtp_link) and dth like '23%25')" xr:uid="{25ABA648-0C98-44A8-AF0F-C7555B5372DD}"/>
    <hyperlink ref="E7" r:id="rId25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00%25')" xr:uid="{6C2CBF28-FF8E-4B18-8A94-70810DE47091}"/>
    <hyperlink ref="E8" r:id="rId26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01%25')" xr:uid="{8162EC92-4F23-4582-BF2D-7AA688555D37}"/>
    <hyperlink ref="E9" r:id="rId27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02%25')" xr:uid="{19EAE4C7-BB58-4A66-B3BB-E2026C9E548D}"/>
    <hyperlink ref="E10" r:id="rId28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03%25')" xr:uid="{6AEB9B9B-5353-48BF-9D93-721766DD3872}"/>
    <hyperlink ref="E11" r:id="rId29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04%25')" xr:uid="{F0B05486-5E74-4FF3-8A7D-0F6A82E8BA0B}"/>
    <hyperlink ref="E12" r:id="rId30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05%25')" xr:uid="{E45247D1-342F-43AB-8B23-C12F5ADBB326}"/>
    <hyperlink ref="E13" r:id="rId31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06%25')" xr:uid="{4B79A03A-7A3B-471B-AF0C-62EE0AE0209A}"/>
    <hyperlink ref="E14" r:id="rId32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07%25')" xr:uid="{72DBF824-BF7D-4108-B8FB-BC8FB90D06A9}"/>
    <hyperlink ref="E15" r:id="rId33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08%25')" xr:uid="{F88BA1E8-7361-4946-A660-477C9549B89C}"/>
    <hyperlink ref="E16" r:id="rId34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09%25')" xr:uid="{B905769D-F1B9-4599-8003-E48E9DDB944D}"/>
    <hyperlink ref="E17" r:id="rId35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10%25')" xr:uid="{91A11A6F-E055-492C-A4A0-89A5163B053B}"/>
    <hyperlink ref="E18" r:id="rId36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11%25')" xr:uid="{948170FC-7E1C-4146-BBDB-2B8365A9E31F}"/>
    <hyperlink ref="E19" r:id="rId37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12%25')" xr:uid="{0EEECD74-032B-40D5-891A-416EEC2C2379}"/>
    <hyperlink ref="E20" r:id="rId38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13%25')" xr:uid="{463C0354-9DBC-4594-8363-B8640B1946B8}"/>
    <hyperlink ref="E21" r:id="rId39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14%25')" xr:uid="{A26D328B-50B3-4C7E-A91A-3375E462E50F}"/>
    <hyperlink ref="E22" r:id="rId40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15%25')" xr:uid="{1679A83C-F632-4045-966B-2B8598B98517}"/>
    <hyperlink ref="E23" r:id="rId41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16%25')" xr:uid="{F88AE75D-C72D-4327-B291-FC67BACA46DC}"/>
    <hyperlink ref="E24" r:id="rId42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17%25')" xr:uid="{76A29347-8BBB-46B6-86E7-FBBB88A77ED6}"/>
    <hyperlink ref="E25" r:id="rId43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18%25')" xr:uid="{214C0760-0E3E-439F-BC0D-C45C4505FA3C}"/>
    <hyperlink ref="E26" r:id="rId44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19%25')" xr:uid="{0675B238-5696-40E9-9B38-9B38F5629E31}"/>
    <hyperlink ref="E27" r:id="rId45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20%25')" xr:uid="{E7027E8D-B10D-4A8A-B81B-2271081A577A}"/>
    <hyperlink ref="E28" r:id="rId46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21%25')" xr:uid="{02965AFA-FC06-42D5-9EBE-C76411D3A965}"/>
    <hyperlink ref="E29" r:id="rId47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22%25')" xr:uid="{4BFBE28C-007A-45AD-8977-37494E8CC36A}"/>
    <hyperlink ref="E30" r:id="rId48" display="../../../../../../../armor/pub/qform/d.php%3fdbname=EDTP&amp;sql=ID IN(select ID from dtp.i_dtp d where udln is null and dt between to_date('01.01.2020 00:00:00','DD.MM.YYYY HH24:MI:SS') and to_date('30.06.2020 23:59:59','DD.MM.YYYY HH24:MI:SS')and exists(select 0 from dtp.i_dtp_pers where udln is null and injur not like '0%25' and d.id = dtp_link) and dth like '23%25')" xr:uid="{6AB5B424-E297-4C87-9CA0-DD4B9E7960CD}"/>
  </hyperlinks>
  <pageMargins left="0.7" right="0.7" top="0.75" bottom="0.75" header="0.3" footer="0.3"/>
  <pageSetup paperSize="9" orientation="portrait" verticalDpi="0" r:id="rId49"/>
  <tableParts count="1">
    <tablePart r:id="rId50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97E7A-CD92-4311-9493-E6920EB88DE5}">
  <dimension ref="A1:P33"/>
  <sheetViews>
    <sheetView workbookViewId="0">
      <selection activeCell="V16" sqref="V16"/>
    </sheetView>
  </sheetViews>
  <sheetFormatPr defaultRowHeight="15" x14ac:dyDescent="0.25"/>
  <cols>
    <col min="1" max="1" width="29" customWidth="1"/>
  </cols>
  <sheetData>
    <row r="1" spans="1:16" ht="18" x14ac:dyDescent="0.25">
      <c r="A1" s="215" t="s">
        <v>231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18" x14ac:dyDescent="0.25">
      <c r="A2" s="215" t="s">
        <v>333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227" t="s">
        <v>0</v>
      </c>
      <c r="B4" s="227" t="s">
        <v>204</v>
      </c>
      <c r="C4" s="227"/>
      <c r="D4" s="227"/>
      <c r="E4" s="227" t="s">
        <v>205</v>
      </c>
      <c r="F4" s="227"/>
      <c r="G4" s="227"/>
      <c r="H4" s="227" t="s">
        <v>206</v>
      </c>
      <c r="I4" s="227"/>
      <c r="J4" s="227"/>
      <c r="K4" s="227" t="s">
        <v>207</v>
      </c>
      <c r="L4" s="227"/>
      <c r="M4" s="227"/>
      <c r="N4" s="227" t="s">
        <v>208</v>
      </c>
      <c r="O4" s="227"/>
      <c r="P4" s="227"/>
    </row>
    <row r="5" spans="1:16" ht="28.5" x14ac:dyDescent="0.25">
      <c r="A5" s="227"/>
      <c r="B5" s="21" t="s">
        <v>209</v>
      </c>
      <c r="C5" s="21" t="s">
        <v>210</v>
      </c>
      <c r="D5" s="21" t="s">
        <v>211</v>
      </c>
      <c r="E5" s="21" t="s">
        <v>209</v>
      </c>
      <c r="F5" s="13" t="s">
        <v>210</v>
      </c>
      <c r="G5" s="13" t="s">
        <v>211</v>
      </c>
      <c r="H5" s="13" t="s">
        <v>209</v>
      </c>
      <c r="I5" s="13" t="s">
        <v>210</v>
      </c>
      <c r="J5" s="13" t="s">
        <v>211</v>
      </c>
      <c r="K5" s="13" t="s">
        <v>209</v>
      </c>
      <c r="L5" s="13" t="s">
        <v>210</v>
      </c>
      <c r="M5" s="13" t="s">
        <v>211</v>
      </c>
      <c r="N5" s="13" t="s">
        <v>209</v>
      </c>
      <c r="O5" s="13" t="s">
        <v>210</v>
      </c>
      <c r="P5" s="13" t="s">
        <v>211</v>
      </c>
    </row>
    <row r="6" spans="1:16" ht="20.100000000000001" customHeight="1" x14ac:dyDescent="0.25">
      <c r="A6" s="8" t="s">
        <v>6</v>
      </c>
      <c r="B6" s="47"/>
      <c r="C6" s="36"/>
      <c r="D6" s="36"/>
      <c r="E6" s="37">
        <v>0</v>
      </c>
      <c r="F6" s="48"/>
      <c r="G6" s="47"/>
      <c r="H6" s="37">
        <v>0</v>
      </c>
      <c r="I6" s="48"/>
      <c r="J6" s="47"/>
      <c r="K6" s="37">
        <v>0</v>
      </c>
      <c r="L6" s="32"/>
      <c r="M6" s="47"/>
      <c r="N6" s="37">
        <v>0</v>
      </c>
      <c r="O6" s="48"/>
      <c r="P6" s="47"/>
    </row>
    <row r="7" spans="1:16" ht="20.100000000000001" customHeight="1" x14ac:dyDescent="0.25">
      <c r="A7" s="8" t="s">
        <v>7</v>
      </c>
      <c r="B7" s="38"/>
      <c r="C7" s="39"/>
      <c r="D7" s="48"/>
      <c r="E7" s="37">
        <v>74</v>
      </c>
      <c r="F7" s="48">
        <v>29.824561403508767</v>
      </c>
      <c r="G7" s="48">
        <f t="shared" ref="G7:G31" si="0">E7*100/(B7+E7+H7+K7+N7)</f>
        <v>40.217391304347828</v>
      </c>
      <c r="H7" s="37">
        <v>29</v>
      </c>
      <c r="I7" s="48">
        <v>-49.122807017543856</v>
      </c>
      <c r="J7" s="48">
        <f t="shared" ref="J7:J31" si="1">H7*100/(B7+E7+H7+K7+N7)</f>
        <v>15.760869565217391</v>
      </c>
      <c r="K7" s="37">
        <v>12</v>
      </c>
      <c r="L7" s="52">
        <v>-33.333333333333343</v>
      </c>
      <c r="M7" s="48">
        <f t="shared" ref="M7:M31" si="2">K7*100/(B7+E7+H7+K7+N7)</f>
        <v>6.5217391304347823</v>
      </c>
      <c r="N7" s="37">
        <v>69</v>
      </c>
      <c r="O7" s="48">
        <v>-10.389610389610397</v>
      </c>
      <c r="P7" s="48">
        <f t="shared" ref="P7:P31" si="3">N7*100/(B7+E7+H7+K7+N7)</f>
        <v>37.5</v>
      </c>
    </row>
    <row r="8" spans="1:16" ht="20.100000000000001" customHeight="1" x14ac:dyDescent="0.25">
      <c r="A8" s="8" t="s">
        <v>8</v>
      </c>
      <c r="B8" s="25"/>
      <c r="C8" s="48"/>
      <c r="D8" s="48"/>
      <c r="E8" s="37">
        <v>71</v>
      </c>
      <c r="F8" s="48">
        <v>-30.392156862745097</v>
      </c>
      <c r="G8" s="48">
        <f t="shared" si="0"/>
        <v>37.368421052631582</v>
      </c>
      <c r="H8" s="37">
        <v>31</v>
      </c>
      <c r="I8" s="48">
        <v>-44.642857142857139</v>
      </c>
      <c r="J8" s="48">
        <f t="shared" si="1"/>
        <v>16.315789473684209</v>
      </c>
      <c r="K8" s="37">
        <v>5</v>
      </c>
      <c r="L8" s="32">
        <v>-70.588235294117652</v>
      </c>
      <c r="M8" s="48">
        <f t="shared" si="2"/>
        <v>2.6315789473684212</v>
      </c>
      <c r="N8" s="37">
        <v>83</v>
      </c>
      <c r="O8" s="48">
        <v>-16.161616161616166</v>
      </c>
      <c r="P8" s="48">
        <f t="shared" si="3"/>
        <v>43.684210526315788</v>
      </c>
    </row>
    <row r="9" spans="1:16" ht="20.100000000000001" customHeight="1" x14ac:dyDescent="0.25">
      <c r="A9" s="8" t="s">
        <v>9</v>
      </c>
      <c r="B9" s="25"/>
      <c r="C9" s="39"/>
      <c r="D9" s="48"/>
      <c r="E9" s="37">
        <v>442</v>
      </c>
      <c r="F9" s="48">
        <v>-4.7413793103448256</v>
      </c>
      <c r="G9" s="48">
        <f t="shared" si="0"/>
        <v>53.317249698431844</v>
      </c>
      <c r="H9" s="37">
        <v>89</v>
      </c>
      <c r="I9" s="48">
        <v>-28.225806451612897</v>
      </c>
      <c r="J9" s="48">
        <f t="shared" si="1"/>
        <v>10.735826296743063</v>
      </c>
      <c r="K9" s="37">
        <v>256</v>
      </c>
      <c r="L9" s="32">
        <v>-3.3962264150943327</v>
      </c>
      <c r="M9" s="48">
        <f t="shared" si="2"/>
        <v>30.880579010856454</v>
      </c>
      <c r="N9" s="37">
        <v>42</v>
      </c>
      <c r="O9" s="48">
        <v>-16</v>
      </c>
      <c r="P9" s="48">
        <f t="shared" si="3"/>
        <v>5.0663449939686371</v>
      </c>
    </row>
    <row r="10" spans="1:16" ht="20.100000000000001" customHeight="1" x14ac:dyDescent="0.25">
      <c r="A10" s="8" t="s">
        <v>10</v>
      </c>
      <c r="B10" s="25"/>
      <c r="C10" s="48"/>
      <c r="D10" s="48"/>
      <c r="E10" s="37">
        <v>0</v>
      </c>
      <c r="F10" s="48"/>
      <c r="G10" s="48">
        <f t="shared" si="0"/>
        <v>0</v>
      </c>
      <c r="H10" s="37">
        <v>132</v>
      </c>
      <c r="I10" s="48">
        <v>13.793103448275872</v>
      </c>
      <c r="J10" s="48">
        <f t="shared" si="1"/>
        <v>32.352941176470587</v>
      </c>
      <c r="K10" s="37">
        <v>126</v>
      </c>
      <c r="L10" s="32">
        <v>7.6923076923076934</v>
      </c>
      <c r="M10" s="48">
        <f t="shared" si="2"/>
        <v>30.882352941176471</v>
      </c>
      <c r="N10" s="37">
        <v>150</v>
      </c>
      <c r="O10" s="48">
        <v>7.9136690647482055</v>
      </c>
      <c r="P10" s="48">
        <f t="shared" si="3"/>
        <v>36.764705882352942</v>
      </c>
    </row>
    <row r="11" spans="1:16" ht="20.100000000000001" customHeight="1" x14ac:dyDescent="0.25">
      <c r="A11" s="8" t="s">
        <v>11</v>
      </c>
      <c r="B11" s="25"/>
      <c r="C11" s="48"/>
      <c r="D11" s="48"/>
      <c r="E11" s="37">
        <v>107</v>
      </c>
      <c r="F11" s="48">
        <v>9.183673469387756</v>
      </c>
      <c r="G11" s="48">
        <f t="shared" si="0"/>
        <v>40.996168582375482</v>
      </c>
      <c r="H11" s="37">
        <v>48</v>
      </c>
      <c r="I11" s="48">
        <v>-42.168674698795186</v>
      </c>
      <c r="J11" s="48">
        <f t="shared" si="1"/>
        <v>18.390804597701148</v>
      </c>
      <c r="K11" s="37">
        <v>35</v>
      </c>
      <c r="L11" s="32">
        <v>66.666666666666686</v>
      </c>
      <c r="M11" s="48">
        <f t="shared" si="2"/>
        <v>13.409961685823754</v>
      </c>
      <c r="N11" s="37">
        <v>71</v>
      </c>
      <c r="O11" s="48">
        <v>-6.5789473684210549</v>
      </c>
      <c r="P11" s="48">
        <f t="shared" si="3"/>
        <v>27.203065134099617</v>
      </c>
    </row>
    <row r="12" spans="1:16" ht="20.100000000000001" customHeight="1" x14ac:dyDescent="0.25">
      <c r="A12" s="8" t="s">
        <v>12</v>
      </c>
      <c r="B12" s="25"/>
      <c r="C12" s="48"/>
      <c r="D12" s="48"/>
      <c r="E12" s="37">
        <v>10</v>
      </c>
      <c r="F12" s="48">
        <v>-61.538461538461533</v>
      </c>
      <c r="G12" s="48">
        <f t="shared" si="0"/>
        <v>6.8027210884353737</v>
      </c>
      <c r="H12" s="37">
        <v>29</v>
      </c>
      <c r="I12" s="48">
        <v>-40.816326530612244</v>
      </c>
      <c r="J12" s="48">
        <f t="shared" si="1"/>
        <v>19.727891156462587</v>
      </c>
      <c r="K12" s="37">
        <v>0</v>
      </c>
      <c r="L12" s="49" t="s">
        <v>255</v>
      </c>
      <c r="M12" s="48">
        <f t="shared" si="2"/>
        <v>0</v>
      </c>
      <c r="N12" s="37">
        <v>108</v>
      </c>
      <c r="O12" s="48">
        <v>-24.47552447552448</v>
      </c>
      <c r="P12" s="48">
        <f t="shared" si="3"/>
        <v>73.469387755102048</v>
      </c>
    </row>
    <row r="13" spans="1:16" ht="20.100000000000001" customHeight="1" x14ac:dyDescent="0.25">
      <c r="A13" s="8" t="s">
        <v>13</v>
      </c>
      <c r="B13" s="25"/>
      <c r="C13" s="39"/>
      <c r="D13" s="48"/>
      <c r="E13" s="37">
        <v>279</v>
      </c>
      <c r="F13" s="48">
        <v>1.8248175182481674</v>
      </c>
      <c r="G13" s="48">
        <f t="shared" si="0"/>
        <v>63.844393592677342</v>
      </c>
      <c r="H13" s="37">
        <v>69</v>
      </c>
      <c r="I13" s="48">
        <v>-32.35294117647058</v>
      </c>
      <c r="J13" s="48">
        <f t="shared" si="1"/>
        <v>15.789473684210526</v>
      </c>
      <c r="K13" s="37">
        <v>42</v>
      </c>
      <c r="L13" s="194">
        <v>50</v>
      </c>
      <c r="M13" s="48">
        <f t="shared" si="2"/>
        <v>9.610983981693364</v>
      </c>
      <c r="N13" s="37">
        <v>47</v>
      </c>
      <c r="O13" s="48">
        <v>-7.8431372549019613</v>
      </c>
      <c r="P13" s="48">
        <f t="shared" si="3"/>
        <v>10.755148741418765</v>
      </c>
    </row>
    <row r="14" spans="1:16" ht="20.100000000000001" customHeight="1" x14ac:dyDescent="0.25">
      <c r="A14" s="8" t="s">
        <v>14</v>
      </c>
      <c r="B14" s="25"/>
      <c r="C14" s="48"/>
      <c r="D14" s="48"/>
      <c r="E14" s="37">
        <v>81</v>
      </c>
      <c r="F14" s="48">
        <v>-2.409638554216869</v>
      </c>
      <c r="G14" s="48">
        <f t="shared" si="0"/>
        <v>27.931034482758619</v>
      </c>
      <c r="H14" s="37">
        <v>58</v>
      </c>
      <c r="I14" s="48">
        <v>23.40425531914893</v>
      </c>
      <c r="J14" s="48">
        <f t="shared" si="1"/>
        <v>20</v>
      </c>
      <c r="K14" s="37">
        <v>9</v>
      </c>
      <c r="L14" s="51">
        <v>350</v>
      </c>
      <c r="M14" s="48">
        <f t="shared" si="2"/>
        <v>3.103448275862069</v>
      </c>
      <c r="N14" s="37">
        <v>142</v>
      </c>
      <c r="O14" s="48">
        <v>12.698412698412696</v>
      </c>
      <c r="P14" s="48">
        <f t="shared" si="3"/>
        <v>48.96551724137931</v>
      </c>
    </row>
    <row r="15" spans="1:16" ht="20.100000000000001" customHeight="1" x14ac:dyDescent="0.25">
      <c r="A15" s="8" t="s">
        <v>15</v>
      </c>
      <c r="B15" s="25"/>
      <c r="C15" s="39"/>
      <c r="D15" s="48"/>
      <c r="E15" s="37">
        <v>0</v>
      </c>
      <c r="F15" s="48"/>
      <c r="G15" s="48">
        <f t="shared" si="0"/>
        <v>0</v>
      </c>
      <c r="H15" s="37">
        <v>172</v>
      </c>
      <c r="I15" s="48">
        <v>-35.820895522388057</v>
      </c>
      <c r="J15" s="48">
        <f t="shared" si="1"/>
        <v>34.959349593495936</v>
      </c>
      <c r="K15" s="37">
        <v>62</v>
      </c>
      <c r="L15" s="32">
        <v>72.222222222222229</v>
      </c>
      <c r="M15" s="48">
        <f t="shared" si="2"/>
        <v>12.601626016260163</v>
      </c>
      <c r="N15" s="37">
        <v>258</v>
      </c>
      <c r="O15" s="48">
        <v>-18.611987381703472</v>
      </c>
      <c r="P15" s="48">
        <f t="shared" si="3"/>
        <v>52.439024390243901</v>
      </c>
    </row>
    <row r="16" spans="1:16" ht="20.100000000000001" customHeight="1" x14ac:dyDescent="0.25">
      <c r="A16" s="8" t="s">
        <v>16</v>
      </c>
      <c r="B16" s="25">
        <v>834</v>
      </c>
      <c r="C16" s="48">
        <v>-11.016042780748663</v>
      </c>
      <c r="D16" s="48">
        <f>B16*100/(N16+K16+H16+E16+B16)</f>
        <v>100</v>
      </c>
      <c r="E16" s="37">
        <v>0</v>
      </c>
      <c r="F16" s="48"/>
      <c r="G16" s="48">
        <f t="shared" si="0"/>
        <v>0</v>
      </c>
      <c r="H16" s="37">
        <v>0</v>
      </c>
      <c r="I16" s="48"/>
      <c r="J16" s="48">
        <f t="shared" si="1"/>
        <v>0</v>
      </c>
      <c r="K16" s="37">
        <v>0</v>
      </c>
      <c r="L16" s="49"/>
      <c r="M16" s="48">
        <f t="shared" si="2"/>
        <v>0</v>
      </c>
      <c r="N16" s="37">
        <v>0</v>
      </c>
      <c r="O16" s="48"/>
      <c r="P16" s="48">
        <f t="shared" si="3"/>
        <v>0</v>
      </c>
    </row>
    <row r="17" spans="1:16" ht="20.100000000000001" customHeight="1" x14ac:dyDescent="0.25">
      <c r="A17" s="8" t="s">
        <v>17</v>
      </c>
      <c r="B17" s="25"/>
      <c r="C17" s="48"/>
      <c r="D17" s="48"/>
      <c r="E17" s="37">
        <v>78</v>
      </c>
      <c r="F17" s="48">
        <v>9.8591549295774712</v>
      </c>
      <c r="G17" s="48">
        <f t="shared" si="0"/>
        <v>46.428571428571431</v>
      </c>
      <c r="H17" s="37">
        <v>16</v>
      </c>
      <c r="I17" s="48">
        <v>-68.627450980392155</v>
      </c>
      <c r="J17" s="48">
        <f t="shared" si="1"/>
        <v>9.5238095238095237</v>
      </c>
      <c r="K17" s="37">
        <v>19</v>
      </c>
      <c r="L17" s="194">
        <v>18.75</v>
      </c>
      <c r="M17" s="48">
        <f t="shared" si="2"/>
        <v>11.30952380952381</v>
      </c>
      <c r="N17" s="37">
        <v>55</v>
      </c>
      <c r="O17" s="48">
        <v>12.244897959183675</v>
      </c>
      <c r="P17" s="48">
        <f t="shared" si="3"/>
        <v>32.738095238095241</v>
      </c>
    </row>
    <row r="18" spans="1:16" ht="20.100000000000001" customHeight="1" x14ac:dyDescent="0.25">
      <c r="A18" s="8" t="s">
        <v>18</v>
      </c>
      <c r="B18" s="25"/>
      <c r="C18" s="48"/>
      <c r="D18" s="48"/>
      <c r="E18" s="37">
        <v>0</v>
      </c>
      <c r="F18" s="48"/>
      <c r="G18" s="48">
        <f t="shared" si="0"/>
        <v>0</v>
      </c>
      <c r="H18" s="37">
        <v>9</v>
      </c>
      <c r="I18" s="48">
        <v>-66.666666666666671</v>
      </c>
      <c r="J18" s="48">
        <f t="shared" si="1"/>
        <v>8.9108910891089117</v>
      </c>
      <c r="K18" s="37">
        <v>68</v>
      </c>
      <c r="L18" s="32">
        <v>13.333333333333329</v>
      </c>
      <c r="M18" s="48">
        <f t="shared" si="2"/>
        <v>67.32673267326733</v>
      </c>
      <c r="N18" s="37">
        <v>24</v>
      </c>
      <c r="O18" s="30">
        <v>140</v>
      </c>
      <c r="P18" s="48">
        <f t="shared" si="3"/>
        <v>23.762376237623762</v>
      </c>
    </row>
    <row r="19" spans="1:16" ht="20.100000000000001" customHeight="1" x14ac:dyDescent="0.25">
      <c r="A19" s="8" t="s">
        <v>19</v>
      </c>
      <c r="B19" s="25"/>
      <c r="C19" s="39"/>
      <c r="D19" s="48"/>
      <c r="E19" s="37">
        <v>277</v>
      </c>
      <c r="F19" s="48">
        <v>9.0551181102362222</v>
      </c>
      <c r="G19" s="48">
        <f t="shared" si="0"/>
        <v>46.554621848739494</v>
      </c>
      <c r="H19" s="37">
        <v>57</v>
      </c>
      <c r="I19" s="48">
        <v>29.545454545454533</v>
      </c>
      <c r="J19" s="48">
        <f t="shared" si="1"/>
        <v>9.579831932773109</v>
      </c>
      <c r="K19" s="37">
        <v>46</v>
      </c>
      <c r="L19" s="32">
        <v>17.948717948717956</v>
      </c>
      <c r="M19" s="48">
        <f t="shared" si="2"/>
        <v>7.73109243697479</v>
      </c>
      <c r="N19" s="37">
        <v>215</v>
      </c>
      <c r="O19" s="48">
        <v>11.979166666666671</v>
      </c>
      <c r="P19" s="48">
        <f t="shared" si="3"/>
        <v>36.134453781512605</v>
      </c>
    </row>
    <row r="20" spans="1:16" ht="20.100000000000001" customHeight="1" x14ac:dyDescent="0.25">
      <c r="A20" s="8" t="s">
        <v>20</v>
      </c>
      <c r="B20" s="25"/>
      <c r="C20" s="39"/>
      <c r="D20" s="48"/>
      <c r="E20" s="37">
        <v>231</v>
      </c>
      <c r="F20" s="48">
        <v>15.5</v>
      </c>
      <c r="G20" s="48">
        <f t="shared" si="0"/>
        <v>70.426829268292678</v>
      </c>
      <c r="H20" s="37">
        <v>34</v>
      </c>
      <c r="I20" s="48">
        <v>-35.84905660377359</v>
      </c>
      <c r="J20" s="48">
        <f t="shared" si="1"/>
        <v>10.365853658536585</v>
      </c>
      <c r="K20" s="37">
        <v>34</v>
      </c>
      <c r="L20" s="32">
        <v>-22.727272727272734</v>
      </c>
      <c r="M20" s="48">
        <f t="shared" si="2"/>
        <v>10.365853658536585</v>
      </c>
      <c r="N20" s="37">
        <v>29</v>
      </c>
      <c r="O20" s="48">
        <v>38.095238095238102</v>
      </c>
      <c r="P20" s="48">
        <f t="shared" si="3"/>
        <v>8.8414634146341466</v>
      </c>
    </row>
    <row r="21" spans="1:16" ht="20.100000000000001" customHeight="1" x14ac:dyDescent="0.25">
      <c r="A21" s="8" t="s">
        <v>21</v>
      </c>
      <c r="B21" s="25"/>
      <c r="C21" s="39"/>
      <c r="D21" s="48"/>
      <c r="E21" s="37">
        <v>457</v>
      </c>
      <c r="F21" s="48">
        <v>-6.9246435845213909</v>
      </c>
      <c r="G21" s="48">
        <f t="shared" si="0"/>
        <v>73.003194888178911</v>
      </c>
      <c r="H21" s="37">
        <v>75</v>
      </c>
      <c r="I21" s="48">
        <v>-21.875</v>
      </c>
      <c r="J21" s="48">
        <f t="shared" si="1"/>
        <v>11.980830670926517</v>
      </c>
      <c r="K21" s="37">
        <v>13</v>
      </c>
      <c r="L21" s="51">
        <v>116.66666666666666</v>
      </c>
      <c r="M21" s="48">
        <f t="shared" si="2"/>
        <v>2.0766773162939298</v>
      </c>
      <c r="N21" s="37">
        <v>81</v>
      </c>
      <c r="O21" s="48">
        <v>-18.181818181818187</v>
      </c>
      <c r="P21" s="48">
        <f t="shared" si="3"/>
        <v>12.939297124600639</v>
      </c>
    </row>
    <row r="22" spans="1:16" ht="20.100000000000001" customHeight="1" x14ac:dyDescent="0.25">
      <c r="A22" s="8" t="s">
        <v>22</v>
      </c>
      <c r="B22" s="25"/>
      <c r="C22" s="40"/>
      <c r="D22" s="48"/>
      <c r="E22" s="37">
        <v>110</v>
      </c>
      <c r="F22" s="48">
        <v>-13.385826771653541</v>
      </c>
      <c r="G22" s="48">
        <f t="shared" si="0"/>
        <v>36.065573770491802</v>
      </c>
      <c r="H22" s="37">
        <v>109</v>
      </c>
      <c r="I22" s="48">
        <v>67.692307692307708</v>
      </c>
      <c r="J22" s="48">
        <f t="shared" si="1"/>
        <v>35.73770491803279</v>
      </c>
      <c r="K22" s="37">
        <v>23</v>
      </c>
      <c r="L22" s="32">
        <v>-55.769230769230774</v>
      </c>
      <c r="M22" s="48">
        <f t="shared" si="2"/>
        <v>7.5409836065573774</v>
      </c>
      <c r="N22" s="37">
        <v>63</v>
      </c>
      <c r="O22" s="48">
        <v>10.526315789473685</v>
      </c>
      <c r="P22" s="48">
        <f t="shared" si="3"/>
        <v>20.655737704918032</v>
      </c>
    </row>
    <row r="23" spans="1:16" ht="20.100000000000001" customHeight="1" x14ac:dyDescent="0.25">
      <c r="A23" s="8" t="s">
        <v>23</v>
      </c>
      <c r="B23" s="25"/>
      <c r="C23" s="48"/>
      <c r="D23" s="48"/>
      <c r="E23" s="37">
        <v>80</v>
      </c>
      <c r="F23" s="48">
        <v>-4.7619047619047734</v>
      </c>
      <c r="G23" s="48">
        <f t="shared" si="0"/>
        <v>35.874439461883405</v>
      </c>
      <c r="H23" s="37">
        <v>31</v>
      </c>
      <c r="I23" s="48">
        <v>-49.180327868852459</v>
      </c>
      <c r="J23" s="48">
        <f t="shared" si="1"/>
        <v>13.901345291479821</v>
      </c>
      <c r="K23" s="37">
        <v>11</v>
      </c>
      <c r="L23" s="32">
        <v>0</v>
      </c>
      <c r="M23" s="48">
        <f t="shared" si="2"/>
        <v>4.9327354260089686</v>
      </c>
      <c r="N23" s="37">
        <v>101</v>
      </c>
      <c r="O23" s="48">
        <v>13.483146067415731</v>
      </c>
      <c r="P23" s="48">
        <f t="shared" si="3"/>
        <v>45.291479820627799</v>
      </c>
    </row>
    <row r="24" spans="1:16" ht="20.100000000000001" customHeight="1" x14ac:dyDescent="0.25">
      <c r="A24" s="8" t="s">
        <v>24</v>
      </c>
      <c r="B24" s="25"/>
      <c r="C24" s="39"/>
      <c r="D24" s="48"/>
      <c r="E24" s="37">
        <v>96</v>
      </c>
      <c r="F24" s="48">
        <v>3.2258064516128968</v>
      </c>
      <c r="G24" s="48">
        <f t="shared" si="0"/>
        <v>41.201716738197426</v>
      </c>
      <c r="H24" s="37">
        <v>61</v>
      </c>
      <c r="I24" s="48">
        <v>27.083333333333329</v>
      </c>
      <c r="J24" s="48">
        <f t="shared" si="1"/>
        <v>26.180257510729614</v>
      </c>
      <c r="K24" s="37">
        <v>10</v>
      </c>
      <c r="L24" s="194">
        <v>233.33333333333337</v>
      </c>
      <c r="M24" s="48">
        <f t="shared" si="2"/>
        <v>4.2918454935622314</v>
      </c>
      <c r="N24" s="37">
        <v>66</v>
      </c>
      <c r="O24" s="48">
        <v>3.125</v>
      </c>
      <c r="P24" s="48">
        <f t="shared" si="3"/>
        <v>28.326180257510728</v>
      </c>
    </row>
    <row r="25" spans="1:16" ht="20.100000000000001" customHeight="1" x14ac:dyDescent="0.25">
      <c r="A25" s="8" t="s">
        <v>25</v>
      </c>
      <c r="B25" s="25"/>
      <c r="C25" s="48"/>
      <c r="D25" s="48"/>
      <c r="E25" s="37">
        <v>117</v>
      </c>
      <c r="F25" s="48">
        <v>62.5</v>
      </c>
      <c r="G25" s="48">
        <f t="shared" si="0"/>
        <v>64.285714285714292</v>
      </c>
      <c r="H25" s="37">
        <v>9</v>
      </c>
      <c r="I25" s="48">
        <v>-43.75</v>
      </c>
      <c r="J25" s="48">
        <f t="shared" si="1"/>
        <v>4.9450549450549453</v>
      </c>
      <c r="K25" s="37">
        <v>16</v>
      </c>
      <c r="L25" s="32">
        <v>433.33333333333326</v>
      </c>
      <c r="M25" s="48">
        <f t="shared" si="2"/>
        <v>8.791208791208792</v>
      </c>
      <c r="N25" s="37">
        <v>40</v>
      </c>
      <c r="O25" s="48">
        <v>-23.07692307692308</v>
      </c>
      <c r="P25" s="48">
        <f t="shared" si="3"/>
        <v>21.978021978021978</v>
      </c>
    </row>
    <row r="26" spans="1:16" ht="20.100000000000001" customHeight="1" x14ac:dyDescent="0.25">
      <c r="A26" s="8" t="s">
        <v>26</v>
      </c>
      <c r="B26" s="25"/>
      <c r="C26" s="39"/>
      <c r="D26" s="48"/>
      <c r="E26" s="37">
        <v>390</v>
      </c>
      <c r="F26" s="48">
        <v>-16.488222698072803</v>
      </c>
      <c r="G26" s="48">
        <f t="shared" si="0"/>
        <v>70.652173913043484</v>
      </c>
      <c r="H26" s="37">
        <v>41</v>
      </c>
      <c r="I26" s="48">
        <v>-54.444444444444443</v>
      </c>
      <c r="J26" s="48">
        <f t="shared" si="1"/>
        <v>7.4275362318840576</v>
      </c>
      <c r="K26" s="37">
        <v>15</v>
      </c>
      <c r="L26" s="194">
        <v>-40</v>
      </c>
      <c r="M26" s="48">
        <f t="shared" si="2"/>
        <v>2.7173913043478262</v>
      </c>
      <c r="N26" s="37">
        <v>106</v>
      </c>
      <c r="O26" s="48">
        <v>-13.82113821138212</v>
      </c>
      <c r="P26" s="48">
        <f t="shared" si="3"/>
        <v>19.202898550724637</v>
      </c>
    </row>
    <row r="27" spans="1:16" ht="20.100000000000001" customHeight="1" x14ac:dyDescent="0.25">
      <c r="A27" s="8" t="s">
        <v>27</v>
      </c>
      <c r="B27" s="25"/>
      <c r="C27" s="39"/>
      <c r="D27" s="48"/>
      <c r="E27" s="37">
        <v>113</v>
      </c>
      <c r="F27" s="48">
        <v>2.7272727272727337</v>
      </c>
      <c r="G27" s="48">
        <f t="shared" si="0"/>
        <v>52.558139534883722</v>
      </c>
      <c r="H27" s="37">
        <v>42</v>
      </c>
      <c r="I27" s="48">
        <v>-2.3255813953488484</v>
      </c>
      <c r="J27" s="48">
        <f t="shared" si="1"/>
        <v>19.534883720930232</v>
      </c>
      <c r="K27" s="37">
        <v>15</v>
      </c>
      <c r="L27" s="32">
        <v>-31.818181818181827</v>
      </c>
      <c r="M27" s="48">
        <f t="shared" si="2"/>
        <v>6.9767441860465116</v>
      </c>
      <c r="N27" s="37">
        <v>45</v>
      </c>
      <c r="O27" s="48">
        <v>0</v>
      </c>
      <c r="P27" s="48">
        <f t="shared" si="3"/>
        <v>20.930232558139537</v>
      </c>
    </row>
    <row r="28" spans="1:16" ht="20.100000000000001" customHeight="1" x14ac:dyDescent="0.25">
      <c r="A28" s="8" t="s">
        <v>28</v>
      </c>
      <c r="B28" s="25"/>
      <c r="C28" s="48"/>
      <c r="D28" s="48"/>
      <c r="E28" s="37">
        <v>111</v>
      </c>
      <c r="F28" s="48">
        <v>8.8235294117646959</v>
      </c>
      <c r="G28" s="48">
        <f t="shared" si="0"/>
        <v>54.679802955665025</v>
      </c>
      <c r="H28" s="37">
        <v>26</v>
      </c>
      <c r="I28" s="48">
        <v>-40.909090909090907</v>
      </c>
      <c r="J28" s="48">
        <f t="shared" si="1"/>
        <v>12.807881773399014</v>
      </c>
      <c r="K28" s="37">
        <v>29</v>
      </c>
      <c r="L28" s="32">
        <v>-14.705882352941174</v>
      </c>
      <c r="M28" s="48">
        <f t="shared" si="2"/>
        <v>14.285714285714286</v>
      </c>
      <c r="N28" s="37">
        <v>37</v>
      </c>
      <c r="O28" s="48">
        <v>-24.489795918367349</v>
      </c>
      <c r="P28" s="48">
        <f t="shared" si="3"/>
        <v>18.226600985221676</v>
      </c>
    </row>
    <row r="29" spans="1:16" ht="20.100000000000001" customHeight="1" x14ac:dyDescent="0.25">
      <c r="A29" s="8" t="s">
        <v>29</v>
      </c>
      <c r="B29" s="25"/>
      <c r="C29" s="39"/>
      <c r="D29" s="48"/>
      <c r="E29" s="37">
        <v>92</v>
      </c>
      <c r="F29" s="48">
        <v>-26.984126984126988</v>
      </c>
      <c r="G29" s="48">
        <f t="shared" si="0"/>
        <v>47.668393782383419</v>
      </c>
      <c r="H29" s="37">
        <v>53</v>
      </c>
      <c r="I29" s="48">
        <v>-3.6363636363636402</v>
      </c>
      <c r="J29" s="48">
        <f t="shared" si="1"/>
        <v>27.461139896373059</v>
      </c>
      <c r="K29" s="37">
        <v>5</v>
      </c>
      <c r="L29" s="51">
        <v>150</v>
      </c>
      <c r="M29" s="48">
        <f t="shared" si="2"/>
        <v>2.5906735751295336</v>
      </c>
      <c r="N29" s="37">
        <v>43</v>
      </c>
      <c r="O29" s="48">
        <v>-25.862068965517238</v>
      </c>
      <c r="P29" s="48">
        <f t="shared" si="3"/>
        <v>22.279792746113991</v>
      </c>
    </row>
    <row r="30" spans="1:16" ht="20.100000000000001" customHeight="1" x14ac:dyDescent="0.25">
      <c r="A30" s="8" t="s">
        <v>30</v>
      </c>
      <c r="B30" s="25"/>
      <c r="C30" s="39"/>
      <c r="D30" s="48"/>
      <c r="E30" s="37">
        <v>76</v>
      </c>
      <c r="F30" s="48">
        <v>-11.627906976744185</v>
      </c>
      <c r="G30" s="48">
        <f t="shared" si="0"/>
        <v>42.458100558659218</v>
      </c>
      <c r="H30" s="37">
        <v>39</v>
      </c>
      <c r="I30" s="48">
        <v>-50.632911392405063</v>
      </c>
      <c r="J30" s="48">
        <f t="shared" si="1"/>
        <v>21.787709497206706</v>
      </c>
      <c r="K30" s="37">
        <v>12</v>
      </c>
      <c r="L30" s="32">
        <v>500</v>
      </c>
      <c r="M30" s="48">
        <f t="shared" si="2"/>
        <v>6.7039106145251397</v>
      </c>
      <c r="N30" s="37">
        <v>52</v>
      </c>
      <c r="O30" s="48">
        <v>-7.1428571428571388</v>
      </c>
      <c r="P30" s="48">
        <f t="shared" si="3"/>
        <v>29.050279329608937</v>
      </c>
    </row>
    <row r="31" spans="1:16" ht="20.100000000000001" customHeight="1" x14ac:dyDescent="0.25">
      <c r="A31" s="8" t="s">
        <v>31</v>
      </c>
      <c r="B31" s="25"/>
      <c r="C31" s="48"/>
      <c r="D31" s="48"/>
      <c r="E31" s="37">
        <v>41</v>
      </c>
      <c r="F31" s="48">
        <v>-29.310344827586206</v>
      </c>
      <c r="G31" s="48">
        <f t="shared" si="0"/>
        <v>33.064516129032256</v>
      </c>
      <c r="H31" s="37">
        <v>16</v>
      </c>
      <c r="I31" s="48">
        <v>14.285714285714278</v>
      </c>
      <c r="J31" s="48">
        <f t="shared" si="1"/>
        <v>12.903225806451612</v>
      </c>
      <c r="K31" s="37">
        <v>5</v>
      </c>
      <c r="L31" s="51">
        <v>150</v>
      </c>
      <c r="M31" s="48">
        <f t="shared" si="2"/>
        <v>4.032258064516129</v>
      </c>
      <c r="N31" s="37">
        <v>62</v>
      </c>
      <c r="O31" s="48">
        <v>-27.906976744186053</v>
      </c>
      <c r="P31" s="48">
        <f t="shared" si="3"/>
        <v>50</v>
      </c>
    </row>
    <row r="32" spans="1:16" ht="20.100000000000001" customHeight="1" x14ac:dyDescent="0.25">
      <c r="A32" s="8" t="s">
        <v>32</v>
      </c>
      <c r="B32" s="25"/>
      <c r="C32" s="48"/>
      <c r="D32" s="48"/>
      <c r="E32" s="37">
        <v>0</v>
      </c>
      <c r="F32" s="48"/>
      <c r="G32" s="48"/>
      <c r="H32" s="37">
        <v>0</v>
      </c>
      <c r="I32" s="48"/>
      <c r="J32" s="48"/>
      <c r="K32" s="37">
        <v>0</v>
      </c>
      <c r="L32" s="32"/>
      <c r="M32" s="48"/>
      <c r="N32" s="37">
        <v>0</v>
      </c>
      <c r="O32" s="48"/>
      <c r="P32" s="48"/>
    </row>
    <row r="33" spans="1:16" ht="20.100000000000001" customHeight="1" x14ac:dyDescent="0.25">
      <c r="A33" s="9" t="s">
        <v>33</v>
      </c>
      <c r="B33" s="10">
        <v>834</v>
      </c>
      <c r="C33" s="26">
        <v>-11.016042780748663</v>
      </c>
      <c r="D33" s="26">
        <f>B33*100/(N33+K33+H33+E33+B33)</f>
        <v>10.049403542595494</v>
      </c>
      <c r="E33" s="41">
        <v>3333</v>
      </c>
      <c r="F33" s="26">
        <v>-3.2510885341074101</v>
      </c>
      <c r="G33" s="26">
        <f>E33*100/(B33+E33+H33+K33+N33)</f>
        <v>40.161465236775513</v>
      </c>
      <c r="H33" s="41">
        <v>1275</v>
      </c>
      <c r="I33" s="26">
        <v>-24.466824644549774</v>
      </c>
      <c r="J33" s="26">
        <f>H33*100/(B33+E33+H33+K33+N33)</f>
        <v>15.363296782744909</v>
      </c>
      <c r="K33" s="41">
        <v>868</v>
      </c>
      <c r="L33" s="26">
        <v>4.9576783555017983</v>
      </c>
      <c r="M33" s="26">
        <f>K33*100/(B33+E33+H33+K33+N33)</f>
        <v>10.459091456802025</v>
      </c>
      <c r="N33" s="41">
        <v>1989</v>
      </c>
      <c r="O33" s="26">
        <v>-6.4379699248120232</v>
      </c>
      <c r="P33" s="26">
        <f>N33*100/(B33+E33+H33+K33+N33)</f>
        <v>23.966742981082056</v>
      </c>
    </row>
  </sheetData>
  <mergeCells count="8">
    <mergeCell ref="A1:P1"/>
    <mergeCell ref="A2:P2"/>
    <mergeCell ref="A4:A5"/>
    <mergeCell ref="B4:D4"/>
    <mergeCell ref="E4:G4"/>
    <mergeCell ref="H4:J4"/>
    <mergeCell ref="K4:M4"/>
    <mergeCell ref="N4:P4"/>
  </mergeCells>
  <conditionalFormatting sqref="F6:F33 I6:I33 L6 O6:O33 C6 C8 C10:C12 C14 C16:C18 C23 C25 C28 C31:C33 L30 L13 L22:L28 L32:L33 L8:L11 L15 L17:L20">
    <cfRule type="cellIs" dxfId="161" priority="2" stopIfTrue="1" operator="greaterThan">
      <formula>0</formula>
    </cfRule>
  </conditionalFormatting>
  <conditionalFormatting sqref="F6:F33 I6:I33 L6 O6:O33 C6 C8 C10:C12 C14 C16:C18 C23 C25 C28 C31:C33 L30 L13 L22:L28 L32:L33 L8:L11 L15 L17:L20">
    <cfRule type="cellIs" dxfId="160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86E6-F699-4547-94D4-0360E67123D1}">
  <dimension ref="A1:K196"/>
  <sheetViews>
    <sheetView workbookViewId="0">
      <selection activeCell="L193" sqref="L193"/>
    </sheetView>
  </sheetViews>
  <sheetFormatPr defaultRowHeight="15" x14ac:dyDescent="0.25"/>
  <cols>
    <col min="1" max="1" width="69.140625" customWidth="1"/>
    <col min="2" max="10" width="10.7109375" customWidth="1"/>
  </cols>
  <sheetData>
    <row r="1" spans="1:10" s="27" customFormat="1" ht="18" x14ac:dyDescent="0.25">
      <c r="A1" s="215" t="s">
        <v>265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s="27" customFormat="1" ht="18" x14ac:dyDescent="0.25">
      <c r="A2" s="215" t="s">
        <v>333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20" t="s">
        <v>85</v>
      </c>
      <c r="B4" s="220" t="s">
        <v>246</v>
      </c>
      <c r="C4" s="220"/>
      <c r="D4" s="220"/>
      <c r="E4" s="220"/>
      <c r="F4" s="220"/>
      <c r="G4" s="220"/>
      <c r="H4" s="220"/>
      <c r="I4" s="220"/>
      <c r="J4" s="220"/>
    </row>
    <row r="5" spans="1:10" x14ac:dyDescent="0.25">
      <c r="A5" s="220"/>
      <c r="B5" s="220" t="s">
        <v>2</v>
      </c>
      <c r="C5" s="220"/>
      <c r="D5" s="220"/>
      <c r="E5" s="220" t="s">
        <v>3</v>
      </c>
      <c r="F5" s="220"/>
      <c r="G5" s="220"/>
      <c r="H5" s="220" t="s">
        <v>4</v>
      </c>
      <c r="I5" s="220"/>
      <c r="J5" s="220"/>
    </row>
    <row r="6" spans="1:10" ht="32.25" customHeight="1" x14ac:dyDescent="0.25">
      <c r="A6" s="220"/>
      <c r="B6" s="133">
        <v>2020</v>
      </c>
      <c r="C6" s="133">
        <v>2021</v>
      </c>
      <c r="D6" s="133" t="s">
        <v>5</v>
      </c>
      <c r="E6" s="133">
        <v>2020</v>
      </c>
      <c r="F6" s="133">
        <v>2021</v>
      </c>
      <c r="G6" s="133" t="s">
        <v>5</v>
      </c>
      <c r="H6" s="133">
        <v>2020</v>
      </c>
      <c r="I6" s="133">
        <v>2021</v>
      </c>
      <c r="J6" s="133" t="s">
        <v>5</v>
      </c>
    </row>
    <row r="7" spans="1:10" ht="24.95" customHeight="1" x14ac:dyDescent="0.25">
      <c r="A7" s="211" t="s">
        <v>101</v>
      </c>
      <c r="B7" s="206">
        <v>29</v>
      </c>
      <c r="C7" s="206">
        <v>32</v>
      </c>
      <c r="D7" s="36">
        <v>10.34482758620689</v>
      </c>
      <c r="E7" s="206">
        <v>9</v>
      </c>
      <c r="F7" s="206">
        <v>9</v>
      </c>
      <c r="G7" s="36">
        <v>0</v>
      </c>
      <c r="H7" s="206">
        <v>31</v>
      </c>
      <c r="I7" s="206">
        <v>55</v>
      </c>
      <c r="J7" s="36">
        <v>77.419354838709666</v>
      </c>
    </row>
    <row r="8" spans="1:10" ht="24.95" customHeight="1" x14ac:dyDescent="0.25">
      <c r="A8" s="88" t="s">
        <v>102</v>
      </c>
      <c r="B8" s="29">
        <v>1</v>
      </c>
      <c r="C8" s="29">
        <v>0</v>
      </c>
      <c r="D8" s="49" t="s">
        <v>255</v>
      </c>
      <c r="E8" s="29">
        <v>0</v>
      </c>
      <c r="F8" s="29">
        <v>0</v>
      </c>
      <c r="G8" s="48"/>
      <c r="H8" s="29">
        <v>3</v>
      </c>
      <c r="I8" s="29">
        <v>0</v>
      </c>
      <c r="J8" s="49" t="s">
        <v>255</v>
      </c>
    </row>
    <row r="9" spans="1:10" ht="24.95" customHeight="1" x14ac:dyDescent="0.25">
      <c r="A9" s="88" t="s">
        <v>103</v>
      </c>
      <c r="B9" s="29">
        <v>2</v>
      </c>
      <c r="C9" s="29">
        <v>0</v>
      </c>
      <c r="D9" s="49" t="s">
        <v>255</v>
      </c>
      <c r="E9" s="29">
        <v>1</v>
      </c>
      <c r="F9" s="29">
        <v>0</v>
      </c>
      <c r="G9" s="49" t="s">
        <v>255</v>
      </c>
      <c r="H9" s="29">
        <v>1</v>
      </c>
      <c r="I9" s="29">
        <v>0</v>
      </c>
      <c r="J9" s="49" t="s">
        <v>255</v>
      </c>
    </row>
    <row r="10" spans="1:10" ht="24.95" customHeight="1" x14ac:dyDescent="0.25">
      <c r="A10" s="88" t="s">
        <v>104</v>
      </c>
      <c r="B10" s="29">
        <v>19</v>
      </c>
      <c r="C10" s="29">
        <v>12</v>
      </c>
      <c r="D10" s="48">
        <v>-36.842105263157897</v>
      </c>
      <c r="E10" s="29">
        <v>6</v>
      </c>
      <c r="F10" s="29">
        <v>4</v>
      </c>
      <c r="G10" s="48">
        <v>-33.333333333333329</v>
      </c>
      <c r="H10" s="29">
        <v>20</v>
      </c>
      <c r="I10" s="29">
        <v>16</v>
      </c>
      <c r="J10" s="48">
        <v>-20</v>
      </c>
    </row>
    <row r="11" spans="1:10" ht="24.95" customHeight="1" x14ac:dyDescent="0.25">
      <c r="A11" s="88" t="s">
        <v>105</v>
      </c>
      <c r="B11" s="29">
        <v>159</v>
      </c>
      <c r="C11" s="29">
        <v>114</v>
      </c>
      <c r="D11" s="48">
        <v>-28.301886792452834</v>
      </c>
      <c r="E11" s="29">
        <v>44</v>
      </c>
      <c r="F11" s="29">
        <v>32</v>
      </c>
      <c r="G11" s="48">
        <v>-27.272727272727266</v>
      </c>
      <c r="H11" s="29">
        <v>216</v>
      </c>
      <c r="I11" s="29">
        <v>168</v>
      </c>
      <c r="J11" s="48">
        <v>-22.222222222222229</v>
      </c>
    </row>
    <row r="12" spans="1:10" ht="24.95" customHeight="1" x14ac:dyDescent="0.25">
      <c r="A12" s="207" t="s">
        <v>267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24.95" customHeight="1" x14ac:dyDescent="0.25">
      <c r="A13" s="88" t="s">
        <v>106</v>
      </c>
      <c r="B13" s="29">
        <v>0</v>
      </c>
      <c r="C13" s="29">
        <v>1</v>
      </c>
      <c r="D13" s="48" t="s">
        <v>256</v>
      </c>
      <c r="E13" s="29">
        <v>0</v>
      </c>
      <c r="F13" s="29">
        <v>0</v>
      </c>
      <c r="G13" s="48"/>
      <c r="H13" s="29">
        <v>0</v>
      </c>
      <c r="I13" s="29">
        <v>1</v>
      </c>
      <c r="J13" s="48" t="s">
        <v>256</v>
      </c>
    </row>
    <row r="14" spans="1:10" ht="24.95" customHeight="1" x14ac:dyDescent="0.25">
      <c r="A14" s="89" t="s">
        <v>268</v>
      </c>
      <c r="B14" s="59"/>
      <c r="C14" s="29"/>
      <c r="D14" s="48"/>
      <c r="E14" s="47"/>
      <c r="F14" s="29"/>
      <c r="G14" s="48"/>
      <c r="H14" s="47"/>
      <c r="I14" s="29"/>
      <c r="J14" s="48"/>
    </row>
    <row r="15" spans="1:10" ht="30" customHeight="1" x14ac:dyDescent="0.25">
      <c r="A15" s="88" t="s">
        <v>107</v>
      </c>
      <c r="B15" s="29">
        <v>28</v>
      </c>
      <c r="C15" s="29">
        <v>36</v>
      </c>
      <c r="D15" s="48">
        <v>28.571428571428584</v>
      </c>
      <c r="E15" s="29">
        <v>3</v>
      </c>
      <c r="F15" s="29">
        <v>17</v>
      </c>
      <c r="G15" s="48">
        <v>466.66666666666663</v>
      </c>
      <c r="H15" s="29">
        <v>39</v>
      </c>
      <c r="I15" s="29">
        <v>35</v>
      </c>
      <c r="J15" s="48">
        <v>-10.256410256410263</v>
      </c>
    </row>
    <row r="16" spans="1:10" ht="24.95" customHeight="1" x14ac:dyDescent="0.25">
      <c r="A16" s="88" t="s">
        <v>269</v>
      </c>
      <c r="B16" s="68"/>
      <c r="C16" s="29"/>
      <c r="D16" s="48"/>
      <c r="E16" s="29"/>
      <c r="F16" s="29"/>
      <c r="G16" s="48"/>
      <c r="H16" s="29"/>
      <c r="I16" s="29"/>
      <c r="J16" s="48"/>
    </row>
    <row r="17" spans="1:10" ht="24.95" customHeight="1" x14ac:dyDescent="0.25">
      <c r="A17" s="89" t="s">
        <v>270</v>
      </c>
      <c r="B17" s="68"/>
      <c r="C17" s="29"/>
      <c r="D17" s="48"/>
      <c r="E17" s="47"/>
      <c r="F17" s="29"/>
      <c r="G17" s="48"/>
      <c r="H17" s="47"/>
      <c r="I17" s="29"/>
      <c r="J17" s="48"/>
    </row>
    <row r="18" spans="1:10" ht="24.95" customHeight="1" x14ac:dyDescent="0.25">
      <c r="A18" s="88" t="s">
        <v>108</v>
      </c>
      <c r="B18" s="29">
        <v>131</v>
      </c>
      <c r="C18" s="29">
        <v>91</v>
      </c>
      <c r="D18" s="48">
        <v>-30.534351145038173</v>
      </c>
      <c r="E18" s="29">
        <v>45</v>
      </c>
      <c r="F18" s="29">
        <v>23</v>
      </c>
      <c r="G18" s="48">
        <v>-48.888888888888886</v>
      </c>
      <c r="H18" s="29">
        <v>166</v>
      </c>
      <c r="I18" s="29">
        <v>134</v>
      </c>
      <c r="J18" s="48">
        <v>-19.277108433734938</v>
      </c>
    </row>
    <row r="19" spans="1:10" ht="24.95" customHeight="1" x14ac:dyDescent="0.25">
      <c r="A19" s="88" t="s">
        <v>271</v>
      </c>
      <c r="B19" s="68"/>
      <c r="C19" s="29"/>
      <c r="D19" s="48"/>
      <c r="E19" s="29"/>
      <c r="F19" s="29"/>
      <c r="G19" s="48"/>
      <c r="H19" s="29"/>
      <c r="I19" s="29"/>
      <c r="J19" s="48"/>
    </row>
    <row r="20" spans="1:10" ht="24.95" customHeight="1" x14ac:dyDescent="0.25">
      <c r="A20" s="88" t="s">
        <v>109</v>
      </c>
      <c r="B20" s="29">
        <v>243</v>
      </c>
      <c r="C20" s="29">
        <v>226</v>
      </c>
      <c r="D20" s="48">
        <v>-6.9958847736625529</v>
      </c>
      <c r="E20" s="29">
        <v>67</v>
      </c>
      <c r="F20" s="29">
        <v>51</v>
      </c>
      <c r="G20" s="48">
        <v>-23.880597014925371</v>
      </c>
      <c r="H20" s="29">
        <v>299</v>
      </c>
      <c r="I20" s="29">
        <v>343</v>
      </c>
      <c r="J20" s="48">
        <v>14.715719063545151</v>
      </c>
    </row>
    <row r="21" spans="1:10" ht="24.95" customHeight="1" x14ac:dyDescent="0.25">
      <c r="A21" s="88" t="s">
        <v>110</v>
      </c>
      <c r="B21" s="29">
        <v>6</v>
      </c>
      <c r="C21" s="29">
        <v>3</v>
      </c>
      <c r="D21" s="48">
        <v>-50</v>
      </c>
      <c r="E21" s="29">
        <v>3</v>
      </c>
      <c r="F21" s="29">
        <v>2</v>
      </c>
      <c r="G21" s="48">
        <v>-33.333333333333329</v>
      </c>
      <c r="H21" s="29">
        <v>5</v>
      </c>
      <c r="I21" s="29">
        <v>1</v>
      </c>
      <c r="J21" s="48">
        <v>-80</v>
      </c>
    </row>
    <row r="22" spans="1:10" ht="24.95" customHeight="1" x14ac:dyDescent="0.25">
      <c r="A22" s="88" t="s">
        <v>111</v>
      </c>
      <c r="B22" s="29"/>
      <c r="C22" s="29"/>
      <c r="D22" s="48"/>
      <c r="E22" s="47"/>
      <c r="F22" s="29"/>
      <c r="G22" s="48"/>
      <c r="H22" s="47"/>
      <c r="I22" s="29"/>
      <c r="J22" s="48"/>
    </row>
    <row r="23" spans="1:10" ht="24.95" customHeight="1" x14ac:dyDescent="0.25">
      <c r="A23" s="88" t="s">
        <v>112</v>
      </c>
      <c r="B23" s="29">
        <v>4</v>
      </c>
      <c r="C23" s="29">
        <v>1</v>
      </c>
      <c r="D23" s="48">
        <v>-75</v>
      </c>
      <c r="E23" s="29">
        <v>0</v>
      </c>
      <c r="F23" s="29">
        <v>0</v>
      </c>
      <c r="G23" s="48"/>
      <c r="H23" s="29">
        <v>6</v>
      </c>
      <c r="I23" s="29">
        <v>6</v>
      </c>
      <c r="J23" s="48">
        <v>0</v>
      </c>
    </row>
    <row r="24" spans="1:10" ht="24.95" customHeight="1" x14ac:dyDescent="0.25">
      <c r="A24" s="59" t="s">
        <v>314</v>
      </c>
      <c r="B24" s="29"/>
      <c r="C24" s="29"/>
      <c r="D24" s="48"/>
      <c r="E24" s="29"/>
      <c r="F24" s="29"/>
      <c r="G24" s="48"/>
      <c r="H24" s="29"/>
      <c r="I24" s="29"/>
      <c r="J24" s="48"/>
    </row>
    <row r="25" spans="1:10" ht="24.95" customHeight="1" x14ac:dyDescent="0.25">
      <c r="A25" s="88" t="s">
        <v>315</v>
      </c>
      <c r="B25" s="29">
        <v>1</v>
      </c>
      <c r="C25" s="29">
        <v>2</v>
      </c>
      <c r="D25" s="48">
        <v>100</v>
      </c>
      <c r="E25" s="29">
        <v>0</v>
      </c>
      <c r="F25" s="29">
        <v>0</v>
      </c>
      <c r="G25" s="48"/>
      <c r="H25" s="29">
        <v>1</v>
      </c>
      <c r="I25" s="29">
        <v>2</v>
      </c>
      <c r="J25" s="48">
        <v>100</v>
      </c>
    </row>
    <row r="26" spans="1:10" ht="24.95" customHeight="1" x14ac:dyDescent="0.25">
      <c r="A26" s="88" t="s">
        <v>316</v>
      </c>
      <c r="B26" s="47"/>
      <c r="C26" s="29"/>
      <c r="D26" s="48"/>
      <c r="E26" s="47"/>
      <c r="F26" s="29"/>
      <c r="G26" s="48"/>
      <c r="H26" s="47"/>
      <c r="I26" s="29"/>
      <c r="J26" s="48"/>
    </row>
    <row r="27" spans="1:10" ht="24.95" customHeight="1" x14ac:dyDescent="0.25">
      <c r="A27" s="88" t="s">
        <v>113</v>
      </c>
      <c r="B27" s="29">
        <v>81</v>
      </c>
      <c r="C27" s="29">
        <v>39</v>
      </c>
      <c r="D27" s="48">
        <v>-51.851851851851855</v>
      </c>
      <c r="E27" s="29">
        <v>18</v>
      </c>
      <c r="F27" s="29">
        <v>13</v>
      </c>
      <c r="G27" s="48">
        <v>-27.777777777777771</v>
      </c>
      <c r="H27" s="29">
        <v>104</v>
      </c>
      <c r="I27" s="29">
        <v>55</v>
      </c>
      <c r="J27" s="48">
        <v>-47.115384615384613</v>
      </c>
    </row>
    <row r="28" spans="1:10" ht="24.95" customHeight="1" x14ac:dyDescent="0.25">
      <c r="A28" s="59" t="s">
        <v>272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24.95" customHeight="1" x14ac:dyDescent="0.25">
      <c r="A29" s="88" t="s">
        <v>273</v>
      </c>
      <c r="B29" s="59"/>
      <c r="C29" s="29"/>
      <c r="D29" s="48"/>
      <c r="E29" s="47"/>
      <c r="F29" s="29"/>
      <c r="G29" s="48"/>
      <c r="H29" s="47"/>
      <c r="I29" s="29"/>
      <c r="J29" s="48"/>
    </row>
    <row r="30" spans="1:10" ht="24.95" customHeight="1" x14ac:dyDescent="0.25">
      <c r="A30" s="88" t="s">
        <v>114</v>
      </c>
      <c r="B30" s="29">
        <v>2</v>
      </c>
      <c r="C30" s="29">
        <v>1</v>
      </c>
      <c r="D30" s="48">
        <v>-50</v>
      </c>
      <c r="E30" s="29">
        <v>0</v>
      </c>
      <c r="F30" s="29">
        <v>0</v>
      </c>
      <c r="G30" s="48"/>
      <c r="H30" s="29">
        <v>4</v>
      </c>
      <c r="I30" s="29">
        <v>2</v>
      </c>
      <c r="J30" s="48">
        <v>-50</v>
      </c>
    </row>
    <row r="31" spans="1:10" ht="24.95" customHeight="1" x14ac:dyDescent="0.25">
      <c r="A31" s="89" t="s">
        <v>274</v>
      </c>
      <c r="B31" s="59"/>
      <c r="C31" s="29"/>
      <c r="D31" s="48"/>
      <c r="E31" s="47"/>
      <c r="F31" s="29"/>
      <c r="G31" s="48"/>
      <c r="H31" s="47"/>
      <c r="I31" s="29"/>
      <c r="J31" s="48"/>
    </row>
    <row r="32" spans="1:10" ht="24.95" customHeight="1" x14ac:dyDescent="0.25">
      <c r="A32" s="88" t="s">
        <v>182</v>
      </c>
      <c r="B32" s="29">
        <v>35</v>
      </c>
      <c r="C32" s="29">
        <v>32</v>
      </c>
      <c r="D32" s="48">
        <v>-8.5714285714285694</v>
      </c>
      <c r="E32" s="29">
        <v>4</v>
      </c>
      <c r="F32" s="29">
        <v>5</v>
      </c>
      <c r="G32" s="48">
        <v>25</v>
      </c>
      <c r="H32" s="29">
        <v>53</v>
      </c>
      <c r="I32" s="29">
        <v>42</v>
      </c>
      <c r="J32" s="48">
        <v>-20.754716981132077</v>
      </c>
    </row>
    <row r="33" spans="1:10" ht="24.95" customHeight="1" x14ac:dyDescent="0.25">
      <c r="A33" s="88" t="s">
        <v>115</v>
      </c>
      <c r="B33" s="29">
        <v>22</v>
      </c>
      <c r="C33" s="29">
        <v>19</v>
      </c>
      <c r="D33" s="48">
        <v>-13.63636363636364</v>
      </c>
      <c r="E33" s="29">
        <v>3</v>
      </c>
      <c r="F33" s="29">
        <v>4</v>
      </c>
      <c r="G33" s="48">
        <v>33.333333333333343</v>
      </c>
      <c r="H33" s="29">
        <v>33</v>
      </c>
      <c r="I33" s="29">
        <v>19</v>
      </c>
      <c r="J33" s="48">
        <v>-42.424242424242422</v>
      </c>
    </row>
    <row r="34" spans="1:10" ht="24.95" customHeight="1" x14ac:dyDescent="0.25">
      <c r="A34" s="88" t="s">
        <v>116</v>
      </c>
      <c r="B34" s="29">
        <v>18</v>
      </c>
      <c r="C34" s="29">
        <v>13</v>
      </c>
      <c r="D34" s="48">
        <v>-27.777777777777771</v>
      </c>
      <c r="E34" s="29">
        <v>3</v>
      </c>
      <c r="F34" s="29">
        <v>1</v>
      </c>
      <c r="G34" s="48">
        <v>-66.666666666666657</v>
      </c>
      <c r="H34" s="29">
        <v>23</v>
      </c>
      <c r="I34" s="29">
        <v>16</v>
      </c>
      <c r="J34" s="48">
        <v>-30.434782608695656</v>
      </c>
    </row>
    <row r="35" spans="1:10" ht="24.95" customHeight="1" x14ac:dyDescent="0.25">
      <c r="A35" s="88" t="s">
        <v>117</v>
      </c>
      <c r="B35" s="29">
        <v>24</v>
      </c>
      <c r="C35" s="29">
        <v>13</v>
      </c>
      <c r="D35" s="48">
        <v>-45.833333333333336</v>
      </c>
      <c r="E35" s="29">
        <v>6</v>
      </c>
      <c r="F35" s="29">
        <v>2</v>
      </c>
      <c r="G35" s="48">
        <v>-66.666666666666657</v>
      </c>
      <c r="H35" s="29">
        <v>30</v>
      </c>
      <c r="I35" s="29">
        <v>32</v>
      </c>
      <c r="J35" s="48">
        <v>6.6666666666666714</v>
      </c>
    </row>
    <row r="36" spans="1:10" ht="24.95" customHeight="1" x14ac:dyDescent="0.25">
      <c r="A36" s="88" t="s">
        <v>183</v>
      </c>
      <c r="B36" s="29">
        <v>119</v>
      </c>
      <c r="C36" s="29">
        <v>78</v>
      </c>
      <c r="D36" s="48">
        <v>-34.453781512605048</v>
      </c>
      <c r="E36" s="29">
        <v>38</v>
      </c>
      <c r="F36" s="29">
        <v>20</v>
      </c>
      <c r="G36" s="48">
        <v>-47.368421052631582</v>
      </c>
      <c r="H36" s="29">
        <v>147</v>
      </c>
      <c r="I36" s="29">
        <v>94</v>
      </c>
      <c r="J36" s="48">
        <v>-36.054421768707485</v>
      </c>
    </row>
    <row r="37" spans="1:10" ht="24.95" customHeight="1" x14ac:dyDescent="0.25">
      <c r="A37" s="88" t="s">
        <v>118</v>
      </c>
      <c r="B37" s="29"/>
      <c r="C37" s="29"/>
      <c r="D37" s="48"/>
      <c r="E37" s="29"/>
      <c r="F37" s="29"/>
      <c r="G37" s="48"/>
      <c r="H37" s="29"/>
      <c r="I37" s="29"/>
      <c r="J37" s="48"/>
    </row>
    <row r="38" spans="1:10" ht="24.95" customHeight="1" x14ac:dyDescent="0.25">
      <c r="A38" s="88" t="s">
        <v>119</v>
      </c>
      <c r="B38" s="29"/>
      <c r="C38" s="29"/>
      <c r="D38" s="48"/>
      <c r="E38" s="29"/>
      <c r="F38" s="29"/>
      <c r="G38" s="48"/>
      <c r="H38" s="29"/>
      <c r="I38" s="29"/>
      <c r="J38" s="48"/>
    </row>
    <row r="39" spans="1:10" ht="24.95" customHeight="1" x14ac:dyDescent="0.25">
      <c r="A39" s="88" t="s">
        <v>275</v>
      </c>
      <c r="B39" s="59"/>
      <c r="C39" s="29"/>
      <c r="D39" s="48"/>
      <c r="E39" s="47"/>
      <c r="F39" s="29"/>
      <c r="G39" s="48"/>
      <c r="H39" s="47"/>
      <c r="I39" s="29"/>
      <c r="J39" s="48"/>
    </row>
    <row r="40" spans="1:10" ht="24.95" customHeight="1" x14ac:dyDescent="0.25">
      <c r="A40" s="88" t="s">
        <v>184</v>
      </c>
      <c r="B40" s="29">
        <v>8</v>
      </c>
      <c r="C40" s="29">
        <v>3</v>
      </c>
      <c r="D40" s="48">
        <v>-62.5</v>
      </c>
      <c r="E40" s="29">
        <v>3</v>
      </c>
      <c r="F40" s="29">
        <v>0</v>
      </c>
      <c r="G40" s="49" t="s">
        <v>255</v>
      </c>
      <c r="H40" s="29">
        <v>7</v>
      </c>
      <c r="I40" s="29">
        <v>5</v>
      </c>
      <c r="J40" s="48">
        <v>-28.571428571428569</v>
      </c>
    </row>
    <row r="41" spans="1:10" ht="24.95" customHeight="1" x14ac:dyDescent="0.25">
      <c r="A41" s="88" t="s">
        <v>120</v>
      </c>
      <c r="B41" s="29">
        <v>54</v>
      </c>
      <c r="C41" s="29">
        <v>45</v>
      </c>
      <c r="D41" s="48">
        <v>-16.666666666666671</v>
      </c>
      <c r="E41" s="29">
        <v>10</v>
      </c>
      <c r="F41" s="29">
        <v>17</v>
      </c>
      <c r="G41" s="48">
        <v>70</v>
      </c>
      <c r="H41" s="29">
        <v>76</v>
      </c>
      <c r="I41" s="29">
        <v>76</v>
      </c>
      <c r="J41" s="48">
        <v>0</v>
      </c>
    </row>
    <row r="42" spans="1:10" ht="24.95" customHeight="1" x14ac:dyDescent="0.25">
      <c r="A42" s="88" t="s">
        <v>121</v>
      </c>
      <c r="B42" s="29"/>
      <c r="C42" s="29"/>
      <c r="D42" s="48"/>
      <c r="E42" s="29"/>
      <c r="F42" s="29"/>
      <c r="G42" s="48"/>
      <c r="H42" s="29"/>
      <c r="I42" s="29"/>
      <c r="J42" s="48"/>
    </row>
    <row r="43" spans="1:10" ht="24.95" customHeight="1" x14ac:dyDescent="0.25">
      <c r="A43" s="88" t="s">
        <v>185</v>
      </c>
      <c r="B43" s="29">
        <v>2</v>
      </c>
      <c r="C43" s="29">
        <v>0</v>
      </c>
      <c r="D43" s="49" t="s">
        <v>255</v>
      </c>
      <c r="E43" s="29">
        <v>0</v>
      </c>
      <c r="F43" s="29">
        <v>0</v>
      </c>
      <c r="G43" s="48"/>
      <c r="H43" s="29">
        <v>3</v>
      </c>
      <c r="I43" s="29">
        <v>0</v>
      </c>
      <c r="J43" s="49" t="s">
        <v>255</v>
      </c>
    </row>
    <row r="44" spans="1:10" ht="24.95" customHeight="1" x14ac:dyDescent="0.25">
      <c r="A44" s="88" t="s">
        <v>122</v>
      </c>
      <c r="B44" s="29">
        <v>21</v>
      </c>
      <c r="C44" s="29">
        <v>19</v>
      </c>
      <c r="D44" s="48">
        <v>-9.5238095238095184</v>
      </c>
      <c r="E44" s="29">
        <v>6</v>
      </c>
      <c r="F44" s="29">
        <v>2</v>
      </c>
      <c r="G44" s="48">
        <v>-66.666666666666657</v>
      </c>
      <c r="H44" s="29">
        <v>18</v>
      </c>
      <c r="I44" s="29">
        <v>25</v>
      </c>
      <c r="J44" s="48">
        <v>38.888888888888886</v>
      </c>
    </row>
    <row r="45" spans="1:10" ht="24.95" customHeight="1" x14ac:dyDescent="0.25">
      <c r="A45" s="88" t="s">
        <v>123</v>
      </c>
      <c r="B45" s="29">
        <v>3</v>
      </c>
      <c r="C45" s="29">
        <v>2</v>
      </c>
      <c r="D45" s="48">
        <v>-33.333333333333329</v>
      </c>
      <c r="E45" s="29">
        <v>0</v>
      </c>
      <c r="F45" s="29">
        <v>1</v>
      </c>
      <c r="G45" s="48" t="s">
        <v>256</v>
      </c>
      <c r="H45" s="29">
        <v>3</v>
      </c>
      <c r="I45" s="29">
        <v>5</v>
      </c>
      <c r="J45" s="48">
        <v>66.666666666666657</v>
      </c>
    </row>
    <row r="46" spans="1:10" ht="24.95" customHeight="1" x14ac:dyDescent="0.25">
      <c r="A46" s="88" t="s">
        <v>124</v>
      </c>
      <c r="B46" s="29">
        <v>8</v>
      </c>
      <c r="C46" s="29">
        <v>2</v>
      </c>
      <c r="D46" s="48">
        <v>-75</v>
      </c>
      <c r="E46" s="29">
        <v>1</v>
      </c>
      <c r="F46" s="29">
        <v>2</v>
      </c>
      <c r="G46" s="48">
        <v>100</v>
      </c>
      <c r="H46" s="29">
        <v>8</v>
      </c>
      <c r="I46" s="29">
        <v>4</v>
      </c>
      <c r="J46" s="48">
        <v>-50</v>
      </c>
    </row>
    <row r="47" spans="1:10" ht="24.95" customHeight="1" x14ac:dyDescent="0.25">
      <c r="A47" s="88" t="s">
        <v>125</v>
      </c>
      <c r="B47" s="29">
        <v>49</v>
      </c>
      <c r="C47" s="29">
        <v>35</v>
      </c>
      <c r="D47" s="48">
        <v>-28.571428571428569</v>
      </c>
      <c r="E47" s="29">
        <v>4</v>
      </c>
      <c r="F47" s="29">
        <v>7</v>
      </c>
      <c r="G47" s="48">
        <v>75</v>
      </c>
      <c r="H47" s="29">
        <v>68</v>
      </c>
      <c r="I47" s="29">
        <v>49</v>
      </c>
      <c r="J47" s="48">
        <v>-27.941176470588232</v>
      </c>
    </row>
    <row r="48" spans="1:10" ht="24.95" customHeight="1" x14ac:dyDescent="0.25">
      <c r="A48" s="88" t="s">
        <v>276</v>
      </c>
      <c r="B48" s="68"/>
      <c r="C48" s="29"/>
      <c r="D48" s="48"/>
      <c r="E48" s="29"/>
      <c r="F48" s="29"/>
      <c r="G48" s="48"/>
      <c r="H48" s="29"/>
      <c r="I48" s="29"/>
      <c r="J48" s="48"/>
    </row>
    <row r="49" spans="1:10" ht="24.95" customHeight="1" x14ac:dyDescent="0.25">
      <c r="A49" s="88" t="s">
        <v>126</v>
      </c>
      <c r="B49" s="29">
        <v>47</v>
      </c>
      <c r="C49" s="29">
        <v>45</v>
      </c>
      <c r="D49" s="48">
        <v>-4.2553191489361666</v>
      </c>
      <c r="E49" s="29">
        <v>13</v>
      </c>
      <c r="F49" s="29">
        <v>12</v>
      </c>
      <c r="G49" s="48">
        <v>-7.6923076923076934</v>
      </c>
      <c r="H49" s="29">
        <v>57</v>
      </c>
      <c r="I49" s="29">
        <v>71</v>
      </c>
      <c r="J49" s="48">
        <v>24.561403508771932</v>
      </c>
    </row>
    <row r="50" spans="1:10" ht="24.95" customHeight="1" x14ac:dyDescent="0.25">
      <c r="A50" s="88" t="s">
        <v>127</v>
      </c>
      <c r="B50" s="29">
        <v>1</v>
      </c>
      <c r="C50" s="29">
        <v>1</v>
      </c>
      <c r="D50" s="48">
        <v>0</v>
      </c>
      <c r="E50" s="29">
        <v>0</v>
      </c>
      <c r="F50" s="29">
        <v>0</v>
      </c>
      <c r="G50" s="48"/>
      <c r="H50" s="29">
        <v>1</v>
      </c>
      <c r="I50" s="29">
        <v>1</v>
      </c>
      <c r="J50" s="48">
        <v>0</v>
      </c>
    </row>
    <row r="51" spans="1:10" ht="24.95" customHeight="1" x14ac:dyDescent="0.25">
      <c r="A51" s="88" t="s">
        <v>128</v>
      </c>
      <c r="B51" s="47"/>
      <c r="C51" s="29"/>
      <c r="D51" s="49"/>
      <c r="E51" s="47"/>
      <c r="F51" s="29"/>
      <c r="G51" s="48"/>
      <c r="H51" s="47"/>
      <c r="I51" s="29"/>
      <c r="J51" s="49"/>
    </row>
    <row r="52" spans="1:10" ht="24.95" customHeight="1" x14ac:dyDescent="0.25">
      <c r="A52" s="88" t="s">
        <v>129</v>
      </c>
      <c r="B52" s="29">
        <v>0</v>
      </c>
      <c r="C52" s="29">
        <v>1</v>
      </c>
      <c r="D52" s="48" t="s">
        <v>256</v>
      </c>
      <c r="E52" s="29">
        <v>0</v>
      </c>
      <c r="F52" s="29">
        <v>0</v>
      </c>
      <c r="G52" s="48"/>
      <c r="H52" s="29">
        <v>0</v>
      </c>
      <c r="I52" s="29">
        <v>2</v>
      </c>
      <c r="J52" s="48" t="s">
        <v>256</v>
      </c>
    </row>
    <row r="53" spans="1:10" ht="24.95" customHeight="1" x14ac:dyDescent="0.25">
      <c r="A53" s="88" t="s">
        <v>186</v>
      </c>
      <c r="B53" s="29">
        <v>51</v>
      </c>
      <c r="C53" s="29">
        <v>33</v>
      </c>
      <c r="D53" s="48">
        <v>-35.294117647058826</v>
      </c>
      <c r="E53" s="29">
        <v>16</v>
      </c>
      <c r="F53" s="29">
        <v>6</v>
      </c>
      <c r="G53" s="48">
        <v>-62.5</v>
      </c>
      <c r="H53" s="29">
        <v>47</v>
      </c>
      <c r="I53" s="29">
        <v>58</v>
      </c>
      <c r="J53" s="48">
        <v>23.40425531914893</v>
      </c>
    </row>
    <row r="54" spans="1:10" ht="24.95" customHeight="1" x14ac:dyDescent="0.25">
      <c r="A54" s="88" t="s">
        <v>277</v>
      </c>
      <c r="B54" s="68"/>
      <c r="C54" s="29"/>
      <c r="D54" s="48"/>
      <c r="E54" s="47"/>
      <c r="F54" s="29"/>
      <c r="G54" s="48"/>
      <c r="H54" s="47"/>
      <c r="I54" s="29"/>
      <c r="J54" s="48"/>
    </row>
    <row r="55" spans="1:10" ht="24.95" customHeight="1" x14ac:dyDescent="0.25">
      <c r="A55" s="88" t="s">
        <v>278</v>
      </c>
      <c r="B55" s="8"/>
      <c r="C55" s="29"/>
      <c r="D55" s="48"/>
      <c r="E55" s="47"/>
      <c r="F55" s="29"/>
      <c r="G55" s="48"/>
      <c r="H55" s="47"/>
      <c r="I55" s="29"/>
      <c r="J55" s="48"/>
    </row>
    <row r="56" spans="1:10" ht="24.95" customHeight="1" x14ac:dyDescent="0.25">
      <c r="A56" s="88" t="s">
        <v>130</v>
      </c>
      <c r="B56" s="29">
        <v>20</v>
      </c>
      <c r="C56" s="29">
        <v>23</v>
      </c>
      <c r="D56" s="48">
        <v>15</v>
      </c>
      <c r="E56" s="29">
        <v>3</v>
      </c>
      <c r="F56" s="29">
        <v>4</v>
      </c>
      <c r="G56" s="48">
        <v>33.333333333333343</v>
      </c>
      <c r="H56" s="29">
        <v>26</v>
      </c>
      <c r="I56" s="29">
        <v>33</v>
      </c>
      <c r="J56" s="48">
        <v>26.92307692307692</v>
      </c>
    </row>
    <row r="57" spans="1:10" ht="24.95" customHeight="1" x14ac:dyDescent="0.25">
      <c r="A57" s="88" t="s">
        <v>279</v>
      </c>
      <c r="B57" s="8"/>
      <c r="C57" s="66"/>
      <c r="D57" s="66"/>
      <c r="E57" s="66"/>
      <c r="F57" s="66"/>
      <c r="G57" s="66"/>
      <c r="H57" s="66"/>
      <c r="I57" s="66"/>
      <c r="J57" s="66"/>
    </row>
    <row r="58" spans="1:10" ht="24.95" customHeight="1" x14ac:dyDescent="0.25">
      <c r="A58" s="88" t="s">
        <v>131</v>
      </c>
      <c r="B58" s="68"/>
      <c r="C58" s="29"/>
      <c r="D58" s="48"/>
      <c r="E58" s="29"/>
      <c r="F58" s="29"/>
      <c r="G58" s="48"/>
      <c r="H58" s="29"/>
      <c r="I58" s="29"/>
      <c r="J58" s="48"/>
    </row>
    <row r="59" spans="1:10" ht="27" customHeight="1" x14ac:dyDescent="0.25">
      <c r="A59" s="88" t="s">
        <v>187</v>
      </c>
      <c r="B59" s="29">
        <v>2</v>
      </c>
      <c r="C59" s="29">
        <v>1</v>
      </c>
      <c r="D59" s="48">
        <v>-50</v>
      </c>
      <c r="E59" s="29">
        <v>0</v>
      </c>
      <c r="F59" s="29">
        <v>1</v>
      </c>
      <c r="G59" s="48" t="s">
        <v>256</v>
      </c>
      <c r="H59" s="29">
        <v>6</v>
      </c>
      <c r="I59" s="29">
        <v>0</v>
      </c>
      <c r="J59" s="49" t="s">
        <v>255</v>
      </c>
    </row>
    <row r="60" spans="1:10" ht="27" customHeight="1" x14ac:dyDescent="0.25">
      <c r="A60" s="88" t="s">
        <v>257</v>
      </c>
      <c r="B60" s="29">
        <v>1</v>
      </c>
      <c r="C60" s="29">
        <v>0</v>
      </c>
      <c r="D60" s="49" t="s">
        <v>255</v>
      </c>
      <c r="E60" s="47">
        <v>0</v>
      </c>
      <c r="F60" s="29">
        <v>0</v>
      </c>
      <c r="G60" s="48"/>
      <c r="H60" s="47">
        <v>1</v>
      </c>
      <c r="I60" s="29">
        <v>0</v>
      </c>
      <c r="J60" s="49" t="s">
        <v>255</v>
      </c>
    </row>
    <row r="61" spans="1:10" ht="24.95" customHeight="1" x14ac:dyDescent="0.25">
      <c r="A61" s="88" t="s">
        <v>188</v>
      </c>
      <c r="B61" s="29"/>
      <c r="C61" s="29"/>
      <c r="D61" s="48"/>
      <c r="E61" s="47"/>
      <c r="F61" s="29"/>
      <c r="G61" s="48"/>
      <c r="H61" s="47"/>
      <c r="I61" s="29"/>
      <c r="J61" s="48"/>
    </row>
    <row r="62" spans="1:10" ht="24.95" customHeight="1" x14ac:dyDescent="0.25">
      <c r="A62" s="89" t="s">
        <v>280</v>
      </c>
      <c r="B62" s="68"/>
      <c r="C62" s="29"/>
      <c r="D62" s="48"/>
      <c r="E62" s="47"/>
      <c r="F62" s="29"/>
      <c r="G62" s="48"/>
      <c r="H62" s="47"/>
      <c r="I62" s="29"/>
      <c r="J62" s="48"/>
    </row>
    <row r="63" spans="1:10" ht="24.95" customHeight="1" x14ac:dyDescent="0.25">
      <c r="A63" s="89" t="s">
        <v>281</v>
      </c>
      <c r="B63" s="68"/>
      <c r="C63" s="29"/>
      <c r="D63" s="48"/>
      <c r="E63" s="47"/>
      <c r="F63" s="29"/>
      <c r="G63" s="48"/>
      <c r="H63" s="47"/>
      <c r="I63" s="29"/>
      <c r="J63" s="48"/>
    </row>
    <row r="64" spans="1:10" ht="24.95" customHeight="1" x14ac:dyDescent="0.25">
      <c r="A64" s="88" t="s">
        <v>189</v>
      </c>
      <c r="B64" s="29">
        <v>3</v>
      </c>
      <c r="C64" s="29">
        <v>3</v>
      </c>
      <c r="D64" s="48">
        <v>0</v>
      </c>
      <c r="E64" s="29">
        <v>1</v>
      </c>
      <c r="F64" s="29">
        <v>1</v>
      </c>
      <c r="G64" s="48">
        <v>0</v>
      </c>
      <c r="H64" s="29">
        <v>2</v>
      </c>
      <c r="I64" s="29">
        <v>2</v>
      </c>
      <c r="J64" s="48">
        <v>0</v>
      </c>
    </row>
    <row r="65" spans="1:10" ht="24.95" customHeight="1" x14ac:dyDescent="0.25">
      <c r="A65" s="88" t="s">
        <v>190</v>
      </c>
      <c r="B65" s="29">
        <v>3</v>
      </c>
      <c r="C65" s="29">
        <v>12</v>
      </c>
      <c r="D65" s="48">
        <v>300</v>
      </c>
      <c r="E65" s="29">
        <v>2</v>
      </c>
      <c r="F65" s="29">
        <v>4</v>
      </c>
      <c r="G65" s="48">
        <v>100</v>
      </c>
      <c r="H65" s="29">
        <v>6</v>
      </c>
      <c r="I65" s="29">
        <v>9</v>
      </c>
      <c r="J65" s="48">
        <v>50</v>
      </c>
    </row>
    <row r="66" spans="1:10" ht="24.95" customHeight="1" x14ac:dyDescent="0.25">
      <c r="A66" s="89" t="s">
        <v>282</v>
      </c>
      <c r="B66" s="68"/>
      <c r="C66" s="66"/>
      <c r="D66" s="66"/>
      <c r="E66" s="66"/>
      <c r="F66" s="66"/>
      <c r="G66" s="66"/>
      <c r="H66" s="66"/>
      <c r="I66" s="66"/>
      <c r="J66" s="66"/>
    </row>
    <row r="67" spans="1:10" ht="24.95" customHeight="1" x14ac:dyDescent="0.25">
      <c r="A67" s="89" t="s">
        <v>283</v>
      </c>
      <c r="B67" s="47"/>
      <c r="C67" s="29"/>
      <c r="D67" s="48"/>
      <c r="E67" s="47"/>
      <c r="F67" s="29"/>
      <c r="G67" s="48"/>
      <c r="H67" s="47"/>
      <c r="I67" s="29"/>
      <c r="J67" s="48"/>
    </row>
    <row r="68" spans="1:10" ht="24.95" customHeight="1" x14ac:dyDescent="0.25">
      <c r="A68" s="89" t="s">
        <v>284</v>
      </c>
      <c r="B68" s="47"/>
      <c r="C68" s="29"/>
      <c r="D68" s="48"/>
      <c r="E68" s="47"/>
      <c r="F68" s="29"/>
      <c r="G68" s="48"/>
      <c r="H68" s="47"/>
      <c r="I68" s="29"/>
      <c r="J68" s="48"/>
    </row>
    <row r="69" spans="1:10" ht="24.95" customHeight="1" x14ac:dyDescent="0.25">
      <c r="A69" s="88" t="s">
        <v>191</v>
      </c>
      <c r="B69" s="29">
        <v>10</v>
      </c>
      <c r="C69" s="29">
        <v>16</v>
      </c>
      <c r="D69" s="48">
        <v>60</v>
      </c>
      <c r="E69" s="29">
        <v>1</v>
      </c>
      <c r="F69" s="29">
        <v>4</v>
      </c>
      <c r="G69" s="48">
        <v>300</v>
      </c>
      <c r="H69" s="29">
        <v>12</v>
      </c>
      <c r="I69" s="29">
        <v>25</v>
      </c>
      <c r="J69" s="48">
        <v>108.33333333333334</v>
      </c>
    </row>
    <row r="70" spans="1:10" ht="24.95" customHeight="1" x14ac:dyDescent="0.25">
      <c r="A70" s="88" t="s">
        <v>285</v>
      </c>
      <c r="B70" s="47"/>
      <c r="C70" s="29"/>
      <c r="D70" s="48"/>
      <c r="E70" s="47"/>
      <c r="F70" s="29"/>
      <c r="G70" s="48"/>
      <c r="H70" s="47"/>
      <c r="I70" s="29"/>
      <c r="J70" s="48"/>
    </row>
    <row r="71" spans="1:10" ht="24.95" customHeight="1" x14ac:dyDescent="0.25">
      <c r="A71" s="88" t="s">
        <v>86</v>
      </c>
      <c r="B71" s="29">
        <v>32</v>
      </c>
      <c r="C71" s="29">
        <v>21</v>
      </c>
      <c r="D71" s="48">
        <v>-34.375</v>
      </c>
      <c r="E71" s="29">
        <v>5</v>
      </c>
      <c r="F71" s="29">
        <v>5</v>
      </c>
      <c r="G71" s="48">
        <v>0</v>
      </c>
      <c r="H71" s="29">
        <v>35</v>
      </c>
      <c r="I71" s="29">
        <v>34</v>
      </c>
      <c r="J71" s="48">
        <v>-2.8571428571428612</v>
      </c>
    </row>
    <row r="72" spans="1:10" ht="24.95" customHeight="1" x14ac:dyDescent="0.25">
      <c r="A72" s="88" t="s">
        <v>177</v>
      </c>
      <c r="B72" s="29">
        <v>17</v>
      </c>
      <c r="C72" s="29">
        <v>10</v>
      </c>
      <c r="D72" s="48">
        <v>-41.176470588235297</v>
      </c>
      <c r="E72" s="29">
        <v>8</v>
      </c>
      <c r="F72" s="29">
        <v>1</v>
      </c>
      <c r="G72" s="48">
        <v>-87.5</v>
      </c>
      <c r="H72" s="29">
        <v>17</v>
      </c>
      <c r="I72" s="29">
        <v>13</v>
      </c>
      <c r="J72" s="48">
        <v>-23.529411764705884</v>
      </c>
    </row>
    <row r="73" spans="1:10" ht="24.95" customHeight="1" x14ac:dyDescent="0.25">
      <c r="A73" s="88" t="s">
        <v>286</v>
      </c>
      <c r="B73" s="68"/>
      <c r="C73" s="29"/>
      <c r="D73" s="48"/>
      <c r="E73" s="47"/>
      <c r="F73" s="29"/>
      <c r="G73" s="48"/>
      <c r="H73" s="47"/>
      <c r="I73" s="29"/>
      <c r="J73" s="48"/>
    </row>
    <row r="74" spans="1:10" ht="24.95" customHeight="1" x14ac:dyDescent="0.25">
      <c r="A74" s="88" t="s">
        <v>87</v>
      </c>
      <c r="B74" s="29">
        <v>28</v>
      </c>
      <c r="C74" s="29">
        <v>51</v>
      </c>
      <c r="D74" s="48">
        <v>82.142857142857139</v>
      </c>
      <c r="E74" s="29">
        <v>6</v>
      </c>
      <c r="F74" s="29">
        <v>16</v>
      </c>
      <c r="G74" s="48">
        <v>166.66666666666669</v>
      </c>
      <c r="H74" s="29">
        <v>40</v>
      </c>
      <c r="I74" s="29">
        <v>89</v>
      </c>
      <c r="J74" s="48">
        <v>122.5</v>
      </c>
    </row>
    <row r="75" spans="1:10" ht="24.95" customHeight="1" x14ac:dyDescent="0.25">
      <c r="A75" s="88" t="s">
        <v>287</v>
      </c>
      <c r="B75" s="68"/>
      <c r="C75" s="29"/>
      <c r="D75" s="48"/>
      <c r="E75" s="47"/>
      <c r="F75" s="29"/>
      <c r="G75" s="48"/>
      <c r="H75" s="47"/>
      <c r="I75" s="29"/>
      <c r="J75" s="48"/>
    </row>
    <row r="76" spans="1:10" ht="24.95" customHeight="1" x14ac:dyDescent="0.25">
      <c r="A76" s="88" t="s">
        <v>288</v>
      </c>
      <c r="B76" s="68"/>
      <c r="C76" s="29"/>
      <c r="D76" s="48"/>
      <c r="E76" s="47"/>
      <c r="F76" s="29"/>
      <c r="G76" s="48"/>
      <c r="H76" s="47"/>
      <c r="I76" s="29"/>
      <c r="J76" s="48"/>
    </row>
    <row r="77" spans="1:10" ht="24.95" customHeight="1" x14ac:dyDescent="0.25">
      <c r="A77" s="88" t="s">
        <v>88</v>
      </c>
      <c r="B77" s="29">
        <v>22</v>
      </c>
      <c r="C77" s="29">
        <v>18</v>
      </c>
      <c r="D77" s="48">
        <v>-18.181818181818187</v>
      </c>
      <c r="E77" s="29">
        <v>7</v>
      </c>
      <c r="F77" s="29">
        <v>4</v>
      </c>
      <c r="G77" s="48">
        <v>-42.857142857142854</v>
      </c>
      <c r="H77" s="29">
        <v>27</v>
      </c>
      <c r="I77" s="29">
        <v>24</v>
      </c>
      <c r="J77" s="48">
        <v>-11.111111111111114</v>
      </c>
    </row>
    <row r="78" spans="1:10" ht="24.95" customHeight="1" x14ac:dyDescent="0.25">
      <c r="A78" s="88" t="s">
        <v>89</v>
      </c>
      <c r="B78" s="29">
        <v>39</v>
      </c>
      <c r="C78" s="29">
        <v>41</v>
      </c>
      <c r="D78" s="48">
        <v>5.1282051282051242</v>
      </c>
      <c r="E78" s="29">
        <v>6</v>
      </c>
      <c r="F78" s="29">
        <v>11</v>
      </c>
      <c r="G78" s="48">
        <v>83.333333333333343</v>
      </c>
      <c r="H78" s="29">
        <v>48</v>
      </c>
      <c r="I78" s="29">
        <v>55</v>
      </c>
      <c r="J78" s="48">
        <v>14.583333333333329</v>
      </c>
    </row>
    <row r="79" spans="1:10" ht="24.95" customHeight="1" x14ac:dyDescent="0.25">
      <c r="A79" s="88" t="s">
        <v>178</v>
      </c>
      <c r="B79" s="29">
        <v>2</v>
      </c>
      <c r="C79" s="29">
        <v>1</v>
      </c>
      <c r="D79" s="48">
        <v>-50</v>
      </c>
      <c r="E79" s="29">
        <v>3</v>
      </c>
      <c r="F79" s="29">
        <v>0</v>
      </c>
      <c r="G79" s="49" t="s">
        <v>255</v>
      </c>
      <c r="H79" s="29">
        <v>4</v>
      </c>
      <c r="I79" s="29">
        <v>1</v>
      </c>
      <c r="J79" s="48">
        <v>-75</v>
      </c>
    </row>
    <row r="80" spans="1:10" ht="24.95" customHeight="1" x14ac:dyDescent="0.25">
      <c r="A80" s="88" t="s">
        <v>179</v>
      </c>
      <c r="B80" s="29">
        <v>58</v>
      </c>
      <c r="C80" s="29">
        <v>46</v>
      </c>
      <c r="D80" s="48">
        <v>-20.689655172413794</v>
      </c>
      <c r="E80" s="29">
        <v>5</v>
      </c>
      <c r="F80" s="29">
        <v>7</v>
      </c>
      <c r="G80" s="48">
        <v>40</v>
      </c>
      <c r="H80" s="29">
        <v>102</v>
      </c>
      <c r="I80" s="29">
        <v>60</v>
      </c>
      <c r="J80" s="48">
        <v>-41.176470588235297</v>
      </c>
    </row>
    <row r="81" spans="1:10" ht="24.95" customHeight="1" x14ac:dyDescent="0.25">
      <c r="A81" s="88" t="s">
        <v>90</v>
      </c>
      <c r="B81" s="29">
        <v>38</v>
      </c>
      <c r="C81" s="29">
        <v>47</v>
      </c>
      <c r="D81" s="48">
        <v>23.684210526315795</v>
      </c>
      <c r="E81" s="29">
        <v>11</v>
      </c>
      <c r="F81" s="29">
        <v>11</v>
      </c>
      <c r="G81" s="48">
        <v>0</v>
      </c>
      <c r="H81" s="29">
        <v>31</v>
      </c>
      <c r="I81" s="29">
        <v>81</v>
      </c>
      <c r="J81" s="48">
        <v>161.29032258064518</v>
      </c>
    </row>
    <row r="82" spans="1:10" ht="24.95" customHeight="1" x14ac:dyDescent="0.25">
      <c r="A82" s="88" t="s">
        <v>91</v>
      </c>
      <c r="B82" s="68"/>
      <c r="C82" s="29"/>
      <c r="D82" s="48"/>
      <c r="E82" s="29"/>
      <c r="F82" s="29"/>
      <c r="G82" s="48"/>
      <c r="H82" s="29"/>
      <c r="I82" s="29"/>
      <c r="J82" s="48"/>
    </row>
    <row r="83" spans="1:10" ht="24.95" customHeight="1" x14ac:dyDescent="0.25">
      <c r="A83" s="88" t="s">
        <v>289</v>
      </c>
      <c r="B83" s="66"/>
      <c r="C83" s="66"/>
      <c r="D83" s="66"/>
      <c r="E83" s="66"/>
      <c r="F83" s="66"/>
      <c r="G83" s="66"/>
      <c r="H83" s="66"/>
      <c r="I83" s="66"/>
      <c r="J83" s="66"/>
    </row>
    <row r="84" spans="1:10" ht="24.95" customHeight="1" x14ac:dyDescent="0.25">
      <c r="A84" s="88" t="s">
        <v>92</v>
      </c>
      <c r="B84" s="29">
        <v>25</v>
      </c>
      <c r="C84" s="29">
        <v>34</v>
      </c>
      <c r="D84" s="48">
        <v>36</v>
      </c>
      <c r="E84" s="29">
        <v>5</v>
      </c>
      <c r="F84" s="29">
        <v>8</v>
      </c>
      <c r="G84" s="48">
        <v>60</v>
      </c>
      <c r="H84" s="29">
        <v>38</v>
      </c>
      <c r="I84" s="29">
        <v>41</v>
      </c>
      <c r="J84" s="48">
        <v>7.8947368421052602</v>
      </c>
    </row>
    <row r="85" spans="1:10" ht="24.95" customHeight="1" x14ac:dyDescent="0.25">
      <c r="A85" s="88" t="s">
        <v>317</v>
      </c>
      <c r="B85" s="29">
        <v>12</v>
      </c>
      <c r="C85" s="29">
        <v>18</v>
      </c>
      <c r="D85" s="48">
        <v>50</v>
      </c>
      <c r="E85" s="29">
        <v>1</v>
      </c>
      <c r="F85" s="29">
        <v>5</v>
      </c>
      <c r="G85" s="48">
        <v>400</v>
      </c>
      <c r="H85" s="29">
        <v>16</v>
      </c>
      <c r="I85" s="29">
        <v>24</v>
      </c>
      <c r="J85" s="48">
        <v>50</v>
      </c>
    </row>
    <row r="86" spans="1:10" ht="24.95" customHeight="1" x14ac:dyDescent="0.25">
      <c r="A86" s="88" t="s">
        <v>93</v>
      </c>
      <c r="B86" s="29">
        <v>21</v>
      </c>
      <c r="C86" s="29">
        <v>18</v>
      </c>
      <c r="D86" s="48">
        <v>-14.285714285714292</v>
      </c>
      <c r="E86" s="29">
        <v>4</v>
      </c>
      <c r="F86" s="29">
        <v>5</v>
      </c>
      <c r="G86" s="48">
        <v>25</v>
      </c>
      <c r="H86" s="29">
        <v>28</v>
      </c>
      <c r="I86" s="29">
        <v>24</v>
      </c>
      <c r="J86" s="48">
        <v>-14.285714285714292</v>
      </c>
    </row>
    <row r="87" spans="1:10" ht="24.95" customHeight="1" x14ac:dyDescent="0.25">
      <c r="A87" s="88" t="s">
        <v>180</v>
      </c>
      <c r="B87" s="29">
        <v>8</v>
      </c>
      <c r="C87" s="29">
        <v>17</v>
      </c>
      <c r="D87" s="48">
        <v>112.5</v>
      </c>
      <c r="E87" s="29">
        <v>4</v>
      </c>
      <c r="F87" s="29">
        <v>8</v>
      </c>
      <c r="G87" s="48">
        <v>100</v>
      </c>
      <c r="H87" s="29">
        <v>7</v>
      </c>
      <c r="I87" s="29">
        <v>23</v>
      </c>
      <c r="J87" s="48">
        <v>228.57142857142856</v>
      </c>
    </row>
    <row r="88" spans="1:10" ht="24.95" customHeight="1" x14ac:dyDescent="0.25">
      <c r="A88" s="88" t="s">
        <v>181</v>
      </c>
      <c r="B88" s="29"/>
      <c r="C88" s="29"/>
      <c r="D88" s="48"/>
      <c r="E88" s="47"/>
      <c r="F88" s="29"/>
      <c r="G88" s="48"/>
      <c r="H88" s="47"/>
      <c r="I88" s="29"/>
      <c r="J88" s="48"/>
    </row>
    <row r="89" spans="1:10" ht="24.95" customHeight="1" x14ac:dyDescent="0.25">
      <c r="A89" s="88" t="s">
        <v>94</v>
      </c>
      <c r="B89" s="29">
        <v>5</v>
      </c>
      <c r="C89" s="29">
        <v>7</v>
      </c>
      <c r="D89" s="48">
        <v>40</v>
      </c>
      <c r="E89" s="29">
        <v>0</v>
      </c>
      <c r="F89" s="29">
        <v>4</v>
      </c>
      <c r="G89" s="48" t="s">
        <v>256</v>
      </c>
      <c r="H89" s="29">
        <v>6</v>
      </c>
      <c r="I89" s="29">
        <v>5</v>
      </c>
      <c r="J89" s="48">
        <v>-16.666666666666671</v>
      </c>
    </row>
    <row r="90" spans="1:10" ht="24.95" customHeight="1" x14ac:dyDescent="0.25">
      <c r="A90" s="88" t="s">
        <v>95</v>
      </c>
      <c r="B90" s="29">
        <v>15</v>
      </c>
      <c r="C90" s="29">
        <v>24</v>
      </c>
      <c r="D90" s="48">
        <v>60</v>
      </c>
      <c r="E90" s="29">
        <v>2</v>
      </c>
      <c r="F90" s="29">
        <v>6</v>
      </c>
      <c r="G90" s="48">
        <v>200</v>
      </c>
      <c r="H90" s="29">
        <v>18</v>
      </c>
      <c r="I90" s="29">
        <v>34</v>
      </c>
      <c r="J90" s="48">
        <v>88.888888888888886</v>
      </c>
    </row>
    <row r="91" spans="1:10" ht="24.95" customHeight="1" x14ac:dyDescent="0.25">
      <c r="A91" s="88" t="s">
        <v>96</v>
      </c>
      <c r="B91" s="29">
        <v>6</v>
      </c>
      <c r="C91" s="29">
        <v>11</v>
      </c>
      <c r="D91" s="48">
        <v>83.333333333333343</v>
      </c>
      <c r="E91" s="29">
        <v>1</v>
      </c>
      <c r="F91" s="29">
        <v>2</v>
      </c>
      <c r="G91" s="48">
        <v>100</v>
      </c>
      <c r="H91" s="29">
        <v>8</v>
      </c>
      <c r="I91" s="29">
        <v>13</v>
      </c>
      <c r="J91" s="48">
        <v>62.5</v>
      </c>
    </row>
    <row r="92" spans="1:10" ht="24.95" customHeight="1" x14ac:dyDescent="0.25">
      <c r="A92" s="88" t="s">
        <v>97</v>
      </c>
      <c r="B92" s="29">
        <v>8</v>
      </c>
      <c r="C92" s="29">
        <v>11</v>
      </c>
      <c r="D92" s="48">
        <v>37.5</v>
      </c>
      <c r="E92" s="29">
        <v>1</v>
      </c>
      <c r="F92" s="29">
        <v>0</v>
      </c>
      <c r="G92" s="49" t="s">
        <v>255</v>
      </c>
      <c r="H92" s="29">
        <v>15</v>
      </c>
      <c r="I92" s="29">
        <v>20</v>
      </c>
      <c r="J92" s="48">
        <v>33.333333333333343</v>
      </c>
    </row>
    <row r="93" spans="1:10" ht="24.95" customHeight="1" x14ac:dyDescent="0.25">
      <c r="A93" s="88" t="s">
        <v>98</v>
      </c>
      <c r="B93" s="29">
        <v>11</v>
      </c>
      <c r="C93" s="29">
        <v>7</v>
      </c>
      <c r="D93" s="48">
        <v>-36.363636363636367</v>
      </c>
      <c r="E93" s="29">
        <v>3</v>
      </c>
      <c r="F93" s="29">
        <v>2</v>
      </c>
      <c r="G93" s="48">
        <v>-33.333333333333329</v>
      </c>
      <c r="H93" s="29">
        <v>10</v>
      </c>
      <c r="I93" s="29">
        <v>5</v>
      </c>
      <c r="J93" s="48">
        <v>-50</v>
      </c>
    </row>
    <row r="94" spans="1:10" ht="24.95" customHeight="1" x14ac:dyDescent="0.25">
      <c r="A94" s="88" t="s">
        <v>99</v>
      </c>
      <c r="B94" s="29">
        <v>4</v>
      </c>
      <c r="C94" s="29">
        <v>2</v>
      </c>
      <c r="D94" s="48">
        <v>-50</v>
      </c>
      <c r="E94" s="29">
        <v>0</v>
      </c>
      <c r="F94" s="29">
        <v>2</v>
      </c>
      <c r="G94" s="48" t="s">
        <v>256</v>
      </c>
      <c r="H94" s="29">
        <v>5</v>
      </c>
      <c r="I94" s="29">
        <v>1</v>
      </c>
      <c r="J94" s="48">
        <v>-80</v>
      </c>
    </row>
    <row r="95" spans="1:10" ht="24.95" customHeight="1" x14ac:dyDescent="0.25">
      <c r="A95" s="88" t="s">
        <v>100</v>
      </c>
      <c r="B95" s="29">
        <v>27</v>
      </c>
      <c r="C95" s="29">
        <v>15</v>
      </c>
      <c r="D95" s="48">
        <v>-44.444444444444443</v>
      </c>
      <c r="E95" s="29">
        <v>7</v>
      </c>
      <c r="F95" s="29">
        <v>4</v>
      </c>
      <c r="G95" s="48">
        <v>-42.857142857142854</v>
      </c>
      <c r="H95" s="29">
        <v>26</v>
      </c>
      <c r="I95" s="29">
        <v>20</v>
      </c>
      <c r="J95" s="48">
        <v>-23.07692307692308</v>
      </c>
    </row>
    <row r="96" spans="1:10" ht="24.95" customHeight="1" x14ac:dyDescent="0.25">
      <c r="A96" s="88" t="s">
        <v>243</v>
      </c>
      <c r="B96" s="29">
        <v>7</v>
      </c>
      <c r="C96" s="29">
        <v>18</v>
      </c>
      <c r="D96" s="48">
        <v>157.14285714285717</v>
      </c>
      <c r="E96" s="29">
        <v>0</v>
      </c>
      <c r="F96" s="29">
        <v>6</v>
      </c>
      <c r="G96" s="48" t="s">
        <v>256</v>
      </c>
      <c r="H96" s="29">
        <v>12</v>
      </c>
      <c r="I96" s="29">
        <v>24</v>
      </c>
      <c r="J96" s="48">
        <v>100</v>
      </c>
    </row>
    <row r="97" spans="1:11" ht="24.95" customHeight="1" x14ac:dyDescent="0.25">
      <c r="A97" s="88" t="s">
        <v>290</v>
      </c>
      <c r="B97" s="102"/>
      <c r="C97" s="29"/>
      <c r="D97" s="48"/>
      <c r="E97" s="47"/>
      <c r="F97" s="29"/>
      <c r="G97" s="48"/>
      <c r="H97" s="47"/>
      <c r="I97" s="29"/>
      <c r="J97" s="48"/>
    </row>
    <row r="98" spans="1:11" ht="24.95" customHeight="1" x14ac:dyDescent="0.25">
      <c r="A98" s="131" t="s">
        <v>234</v>
      </c>
      <c r="B98" s="205">
        <v>31</v>
      </c>
      <c r="C98" s="29">
        <v>27</v>
      </c>
      <c r="D98" s="48">
        <v>-12.903225806451616</v>
      </c>
      <c r="E98" s="29">
        <v>11</v>
      </c>
      <c r="F98" s="29">
        <v>4</v>
      </c>
      <c r="G98" s="48">
        <v>-63.636363636363633</v>
      </c>
      <c r="H98" s="29">
        <v>48</v>
      </c>
      <c r="I98" s="29">
        <v>39</v>
      </c>
      <c r="J98" s="48">
        <v>-18.75</v>
      </c>
      <c r="K98" s="27"/>
    </row>
    <row r="99" spans="1:11" ht="24.95" customHeight="1" x14ac:dyDescent="0.25">
      <c r="A99" s="90" t="s">
        <v>291</v>
      </c>
      <c r="B99" s="102"/>
      <c r="C99" s="29"/>
      <c r="D99" s="48"/>
      <c r="E99" s="47"/>
      <c r="F99" s="29"/>
      <c r="G99" s="48"/>
      <c r="H99" s="47"/>
      <c r="I99" s="29"/>
      <c r="J99" s="48"/>
      <c r="K99" s="27"/>
    </row>
    <row r="100" spans="1:11" ht="24.95" customHeight="1" x14ac:dyDescent="0.25">
      <c r="A100" s="131" t="s">
        <v>235</v>
      </c>
      <c r="B100" s="205">
        <v>41</v>
      </c>
      <c r="C100" s="29">
        <v>19</v>
      </c>
      <c r="D100" s="48">
        <v>-53.658536585365852</v>
      </c>
      <c r="E100" s="29">
        <v>12</v>
      </c>
      <c r="F100" s="29">
        <v>4</v>
      </c>
      <c r="G100" s="48">
        <v>-66.666666666666657</v>
      </c>
      <c r="H100" s="29">
        <v>62</v>
      </c>
      <c r="I100" s="29">
        <v>23</v>
      </c>
      <c r="J100" s="48">
        <v>-62.903225806451616</v>
      </c>
      <c r="K100" s="27"/>
    </row>
    <row r="101" spans="1:11" ht="24.95" customHeight="1" x14ac:dyDescent="0.25">
      <c r="A101" s="90" t="s">
        <v>292</v>
      </c>
      <c r="B101" s="102"/>
      <c r="C101" s="29"/>
      <c r="D101" s="48"/>
      <c r="E101" s="47"/>
      <c r="F101" s="29"/>
      <c r="G101" s="48"/>
      <c r="H101" s="47"/>
      <c r="I101" s="29"/>
      <c r="J101" s="48"/>
      <c r="K101" s="27"/>
    </row>
    <row r="102" spans="1:11" ht="24.95" customHeight="1" x14ac:dyDescent="0.25">
      <c r="A102" s="90" t="s">
        <v>293</v>
      </c>
      <c r="B102" s="102"/>
      <c r="C102" s="29"/>
      <c r="D102" s="48"/>
      <c r="E102" s="47"/>
      <c r="F102" s="29"/>
      <c r="G102" s="48"/>
      <c r="H102" s="47"/>
      <c r="I102" s="29"/>
      <c r="J102" s="48"/>
      <c r="K102" s="27"/>
    </row>
    <row r="103" spans="1:11" ht="24.95" customHeight="1" x14ac:dyDescent="0.25">
      <c r="A103" s="131" t="s">
        <v>236</v>
      </c>
      <c r="B103" s="205">
        <v>12</v>
      </c>
      <c r="C103" s="29">
        <v>11</v>
      </c>
      <c r="D103" s="48">
        <v>-8.3333333333333286</v>
      </c>
      <c r="E103" s="29">
        <v>7</v>
      </c>
      <c r="F103" s="29">
        <v>6</v>
      </c>
      <c r="G103" s="48">
        <v>-14.285714285714292</v>
      </c>
      <c r="H103" s="29">
        <v>18</v>
      </c>
      <c r="I103" s="29">
        <v>14</v>
      </c>
      <c r="J103" s="48">
        <v>-22.222222222222229</v>
      </c>
      <c r="K103" s="27"/>
    </row>
    <row r="104" spans="1:11" ht="24.95" customHeight="1" x14ac:dyDescent="0.25">
      <c r="A104" s="131" t="s">
        <v>237</v>
      </c>
      <c r="B104" s="205">
        <v>11</v>
      </c>
      <c r="C104" s="29">
        <v>6</v>
      </c>
      <c r="D104" s="48">
        <v>-45.454545454545453</v>
      </c>
      <c r="E104" s="29">
        <v>5</v>
      </c>
      <c r="F104" s="29">
        <v>2</v>
      </c>
      <c r="G104" s="48">
        <v>-60</v>
      </c>
      <c r="H104" s="29">
        <v>9</v>
      </c>
      <c r="I104" s="29">
        <v>11</v>
      </c>
      <c r="J104" s="48">
        <v>22.222222222222229</v>
      </c>
      <c r="K104" s="27"/>
    </row>
    <row r="105" spans="1:11" ht="24.95" customHeight="1" x14ac:dyDescent="0.25">
      <c r="A105" s="131" t="s">
        <v>238</v>
      </c>
      <c r="B105" s="205">
        <v>3</v>
      </c>
      <c r="C105" s="29">
        <v>1</v>
      </c>
      <c r="D105" s="48">
        <v>-66.666666666666657</v>
      </c>
      <c r="E105" s="29">
        <v>1</v>
      </c>
      <c r="F105" s="103">
        <v>1</v>
      </c>
      <c r="G105" s="48">
        <v>0</v>
      </c>
      <c r="H105" s="29">
        <v>4</v>
      </c>
      <c r="I105" s="103">
        <v>0</v>
      </c>
      <c r="J105" s="49" t="s">
        <v>255</v>
      </c>
      <c r="K105" s="27"/>
    </row>
    <row r="106" spans="1:11" ht="24.95" customHeight="1" x14ac:dyDescent="0.25">
      <c r="A106" s="131" t="s">
        <v>239</v>
      </c>
      <c r="B106" s="205">
        <v>4</v>
      </c>
      <c r="C106" s="29">
        <v>7</v>
      </c>
      <c r="D106" s="48">
        <v>75</v>
      </c>
      <c r="E106" s="29">
        <v>1</v>
      </c>
      <c r="F106" s="29">
        <v>0</v>
      </c>
      <c r="G106" s="49" t="s">
        <v>255</v>
      </c>
      <c r="H106" s="29">
        <v>4</v>
      </c>
      <c r="I106" s="29">
        <v>10</v>
      </c>
      <c r="J106" s="48">
        <v>150</v>
      </c>
      <c r="K106" s="27"/>
    </row>
    <row r="107" spans="1:11" ht="24.95" customHeight="1" x14ac:dyDescent="0.25">
      <c r="A107" s="131" t="s">
        <v>240</v>
      </c>
      <c r="B107" s="205">
        <v>16</v>
      </c>
      <c r="C107" s="29">
        <v>29</v>
      </c>
      <c r="D107" s="48">
        <v>81.25</v>
      </c>
      <c r="E107" s="29">
        <v>0</v>
      </c>
      <c r="F107" s="29">
        <v>13</v>
      </c>
      <c r="G107" s="48" t="s">
        <v>256</v>
      </c>
      <c r="H107" s="29">
        <v>27</v>
      </c>
      <c r="I107" s="29">
        <v>33</v>
      </c>
      <c r="J107" s="48">
        <v>22.222222222222229</v>
      </c>
      <c r="K107" s="27"/>
    </row>
    <row r="108" spans="1:11" ht="24.95" customHeight="1" x14ac:dyDescent="0.25">
      <c r="A108" s="131" t="s">
        <v>241</v>
      </c>
      <c r="B108" s="205">
        <v>5</v>
      </c>
      <c r="C108" s="29">
        <v>4</v>
      </c>
      <c r="D108" s="48">
        <v>-20</v>
      </c>
      <c r="E108" s="29">
        <v>1</v>
      </c>
      <c r="F108" s="29">
        <v>1</v>
      </c>
      <c r="G108" s="48">
        <v>0</v>
      </c>
      <c r="H108" s="29">
        <v>6</v>
      </c>
      <c r="I108" s="29">
        <v>4</v>
      </c>
      <c r="J108" s="48">
        <v>-33.333333333333329</v>
      </c>
      <c r="K108" s="27"/>
    </row>
    <row r="109" spans="1:11" ht="24.95" customHeight="1" x14ac:dyDescent="0.25">
      <c r="A109" s="132" t="s">
        <v>242</v>
      </c>
      <c r="B109" s="205">
        <v>9</v>
      </c>
      <c r="C109" s="29">
        <v>2</v>
      </c>
      <c r="D109" s="48">
        <v>-77.777777777777771</v>
      </c>
      <c r="E109" s="29">
        <v>1</v>
      </c>
      <c r="F109" s="104">
        <v>0</v>
      </c>
      <c r="G109" s="49" t="s">
        <v>255</v>
      </c>
      <c r="H109" s="29">
        <v>12</v>
      </c>
      <c r="I109" s="104">
        <v>4</v>
      </c>
      <c r="J109" s="48">
        <v>-66.666666666666657</v>
      </c>
      <c r="K109" s="27"/>
    </row>
    <row r="110" spans="1:11" ht="24.95" customHeight="1" x14ac:dyDescent="0.25">
      <c r="A110" s="88" t="s">
        <v>132</v>
      </c>
      <c r="B110" s="29">
        <v>0</v>
      </c>
      <c r="C110" s="29">
        <v>2</v>
      </c>
      <c r="D110" s="48" t="s">
        <v>256</v>
      </c>
      <c r="E110" s="29">
        <v>0</v>
      </c>
      <c r="F110" s="29">
        <v>2</v>
      </c>
      <c r="G110" s="48" t="s">
        <v>256</v>
      </c>
      <c r="H110" s="29">
        <v>0</v>
      </c>
      <c r="I110" s="29">
        <v>5</v>
      </c>
      <c r="J110" s="48" t="s">
        <v>256</v>
      </c>
    </row>
    <row r="111" spans="1:11" ht="24.95" customHeight="1" x14ac:dyDescent="0.25">
      <c r="A111" s="88" t="s">
        <v>133</v>
      </c>
      <c r="B111" s="29">
        <v>7</v>
      </c>
      <c r="C111" s="29">
        <v>11</v>
      </c>
      <c r="D111" s="48">
        <v>57.142857142857139</v>
      </c>
      <c r="E111" s="29">
        <v>2</v>
      </c>
      <c r="F111" s="29">
        <v>5</v>
      </c>
      <c r="G111" s="48">
        <v>150</v>
      </c>
      <c r="H111" s="29">
        <v>9</v>
      </c>
      <c r="I111" s="29">
        <v>12</v>
      </c>
      <c r="J111" s="48">
        <v>33.333333333333343</v>
      </c>
    </row>
    <row r="112" spans="1:11" ht="24.95" customHeight="1" x14ac:dyDescent="0.25">
      <c r="A112" s="88" t="s">
        <v>295</v>
      </c>
      <c r="B112" s="29">
        <v>1</v>
      </c>
      <c r="C112" s="29">
        <v>0</v>
      </c>
      <c r="D112" s="49" t="s">
        <v>255</v>
      </c>
      <c r="E112" s="29">
        <v>0</v>
      </c>
      <c r="F112" s="29">
        <v>0</v>
      </c>
      <c r="G112" s="48"/>
      <c r="H112" s="29">
        <v>1</v>
      </c>
      <c r="I112" s="29">
        <v>0</v>
      </c>
      <c r="J112" s="49" t="s">
        <v>255</v>
      </c>
    </row>
    <row r="113" spans="1:10" ht="24.95" customHeight="1" x14ac:dyDescent="0.25">
      <c r="A113" s="208" t="s">
        <v>294</v>
      </c>
      <c r="B113" s="209"/>
      <c r="C113" s="103"/>
      <c r="D113" s="155"/>
      <c r="E113" s="153"/>
      <c r="F113" s="103"/>
      <c r="G113" s="210"/>
      <c r="H113" s="153"/>
      <c r="I113" s="103"/>
      <c r="J113" s="155"/>
    </row>
    <row r="114" spans="1:10" ht="24.95" customHeight="1" x14ac:dyDescent="0.25">
      <c r="A114" s="59" t="s">
        <v>192</v>
      </c>
      <c r="B114" s="29">
        <v>13</v>
      </c>
      <c r="C114" s="29">
        <v>5</v>
      </c>
      <c r="D114" s="48">
        <v>-61.53846153846154</v>
      </c>
      <c r="E114" s="29">
        <v>7</v>
      </c>
      <c r="F114" s="29">
        <v>0</v>
      </c>
      <c r="G114" s="49" t="s">
        <v>255</v>
      </c>
      <c r="H114" s="29">
        <v>9</v>
      </c>
      <c r="I114" s="29">
        <v>9</v>
      </c>
      <c r="J114" s="48">
        <v>0</v>
      </c>
    </row>
    <row r="115" spans="1:10" ht="24.95" customHeight="1" x14ac:dyDescent="0.25">
      <c r="A115" s="59" t="s">
        <v>258</v>
      </c>
      <c r="B115" s="66"/>
      <c r="C115" s="66"/>
      <c r="D115" s="66"/>
      <c r="E115" s="66"/>
      <c r="F115" s="66"/>
      <c r="G115" s="66"/>
      <c r="H115" s="66"/>
      <c r="I115" s="66"/>
      <c r="J115" s="66"/>
    </row>
    <row r="116" spans="1:10" ht="24.95" customHeight="1" x14ac:dyDescent="0.25">
      <c r="A116" s="59" t="s">
        <v>193</v>
      </c>
      <c r="B116" s="29">
        <v>11</v>
      </c>
      <c r="C116" s="29">
        <v>4</v>
      </c>
      <c r="D116" s="48">
        <v>-63.636363636363633</v>
      </c>
      <c r="E116" s="29">
        <v>2</v>
      </c>
      <c r="F116" s="29">
        <v>2</v>
      </c>
      <c r="G116" s="48">
        <v>0</v>
      </c>
      <c r="H116" s="29">
        <v>14</v>
      </c>
      <c r="I116" s="29">
        <v>2</v>
      </c>
      <c r="J116" s="48">
        <v>-85.714285714285708</v>
      </c>
    </row>
    <row r="117" spans="1:10" ht="24.95" customHeight="1" x14ac:dyDescent="0.25">
      <c r="A117" s="211" t="s">
        <v>296</v>
      </c>
      <c r="B117" s="212"/>
      <c r="C117" s="206"/>
      <c r="D117" s="36"/>
      <c r="E117" s="213"/>
      <c r="F117" s="206"/>
      <c r="G117" s="36"/>
      <c r="H117" s="213"/>
      <c r="I117" s="206"/>
      <c r="J117" s="36"/>
    </row>
    <row r="118" spans="1:10" ht="24.95" customHeight="1" x14ac:dyDescent="0.25">
      <c r="A118" s="88" t="s">
        <v>297</v>
      </c>
      <c r="B118" s="68"/>
      <c r="C118" s="29"/>
      <c r="D118" s="48"/>
      <c r="E118" s="47"/>
      <c r="F118" s="29"/>
      <c r="G118" s="48"/>
      <c r="H118" s="47"/>
      <c r="I118" s="29"/>
      <c r="J118" s="48"/>
    </row>
    <row r="119" spans="1:10" ht="24.95" customHeight="1" x14ac:dyDescent="0.25">
      <c r="A119" s="88" t="s">
        <v>134</v>
      </c>
      <c r="B119" s="29">
        <v>0</v>
      </c>
      <c r="C119" s="29">
        <v>2</v>
      </c>
      <c r="D119" s="48" t="s">
        <v>256</v>
      </c>
      <c r="E119" s="29">
        <v>0</v>
      </c>
      <c r="F119" s="29">
        <v>0</v>
      </c>
      <c r="G119" s="48"/>
      <c r="H119" s="29">
        <v>0</v>
      </c>
      <c r="I119" s="29">
        <v>3</v>
      </c>
      <c r="J119" s="48" t="s">
        <v>256</v>
      </c>
    </row>
    <row r="120" spans="1:10" ht="24.95" customHeight="1" x14ac:dyDescent="0.25">
      <c r="A120" s="88" t="s">
        <v>194</v>
      </c>
      <c r="B120" s="29">
        <v>0</v>
      </c>
      <c r="C120" s="29">
        <v>3</v>
      </c>
      <c r="D120" s="48" t="s">
        <v>256</v>
      </c>
      <c r="E120" s="29">
        <v>0</v>
      </c>
      <c r="F120" s="29">
        <v>0</v>
      </c>
      <c r="G120" s="48"/>
      <c r="H120" s="29">
        <v>0</v>
      </c>
      <c r="I120" s="29">
        <v>3</v>
      </c>
      <c r="J120" s="48" t="s">
        <v>256</v>
      </c>
    </row>
    <row r="121" spans="1:10" ht="24.95" customHeight="1" x14ac:dyDescent="0.25">
      <c r="A121" s="88" t="s">
        <v>195</v>
      </c>
      <c r="B121" s="29">
        <v>9</v>
      </c>
      <c r="C121" s="29">
        <v>5</v>
      </c>
      <c r="D121" s="48">
        <v>-44.444444444444443</v>
      </c>
      <c r="E121" s="29">
        <v>1</v>
      </c>
      <c r="F121" s="29">
        <v>3</v>
      </c>
      <c r="G121" s="48">
        <v>200</v>
      </c>
      <c r="H121" s="29">
        <v>12</v>
      </c>
      <c r="I121" s="29">
        <v>4</v>
      </c>
      <c r="J121" s="48">
        <v>-66.666666666666657</v>
      </c>
    </row>
    <row r="122" spans="1:10" ht="24.95" customHeight="1" x14ac:dyDescent="0.25">
      <c r="A122" s="88" t="s">
        <v>298</v>
      </c>
      <c r="B122" s="68"/>
      <c r="C122" s="29"/>
      <c r="D122" s="48"/>
      <c r="E122" s="47"/>
      <c r="F122" s="29"/>
      <c r="G122" s="48"/>
      <c r="H122" s="47"/>
      <c r="I122" s="29"/>
      <c r="J122" s="48"/>
    </row>
    <row r="123" spans="1:10" ht="24.95" customHeight="1" x14ac:dyDescent="0.25">
      <c r="A123" s="88" t="s">
        <v>135</v>
      </c>
      <c r="B123" s="29">
        <v>2</v>
      </c>
      <c r="C123" s="29">
        <v>0</v>
      </c>
      <c r="D123" s="49" t="s">
        <v>255</v>
      </c>
      <c r="E123" s="29">
        <v>1</v>
      </c>
      <c r="F123" s="29">
        <v>0</v>
      </c>
      <c r="G123" s="49" t="s">
        <v>255</v>
      </c>
      <c r="H123" s="29">
        <v>1</v>
      </c>
      <c r="I123" s="29">
        <v>0</v>
      </c>
      <c r="J123" s="49" t="s">
        <v>255</v>
      </c>
    </row>
    <row r="124" spans="1:10" ht="24.95" customHeight="1" x14ac:dyDescent="0.25">
      <c r="A124" s="88" t="s">
        <v>136</v>
      </c>
      <c r="B124" s="29">
        <v>5</v>
      </c>
      <c r="C124" s="29">
        <v>4</v>
      </c>
      <c r="D124" s="48">
        <v>-20</v>
      </c>
      <c r="E124" s="29">
        <v>0</v>
      </c>
      <c r="F124" s="29">
        <v>0</v>
      </c>
      <c r="G124" s="48"/>
      <c r="H124" s="29">
        <v>6</v>
      </c>
      <c r="I124" s="29">
        <v>6</v>
      </c>
      <c r="J124" s="48">
        <v>0</v>
      </c>
    </row>
    <row r="125" spans="1:10" ht="24.95" customHeight="1" x14ac:dyDescent="0.25">
      <c r="A125" s="88" t="s">
        <v>137</v>
      </c>
      <c r="B125" s="29">
        <v>12</v>
      </c>
      <c r="C125" s="29">
        <v>6</v>
      </c>
      <c r="D125" s="48">
        <v>-50</v>
      </c>
      <c r="E125" s="29">
        <v>6</v>
      </c>
      <c r="F125" s="29">
        <v>1</v>
      </c>
      <c r="G125" s="48">
        <v>-83.333333333333329</v>
      </c>
      <c r="H125" s="29">
        <v>16</v>
      </c>
      <c r="I125" s="29">
        <v>5</v>
      </c>
      <c r="J125" s="48">
        <v>-68.75</v>
      </c>
    </row>
    <row r="126" spans="1:10" ht="24.95" customHeight="1" x14ac:dyDescent="0.25">
      <c r="A126" s="88" t="s">
        <v>299</v>
      </c>
      <c r="B126" s="68"/>
      <c r="C126" s="29"/>
      <c r="D126" s="48"/>
      <c r="E126" s="47"/>
      <c r="F126" s="29"/>
      <c r="G126" s="48"/>
      <c r="H126" s="47"/>
      <c r="I126" s="29"/>
      <c r="J126" s="48"/>
    </row>
    <row r="127" spans="1:10" ht="24.95" customHeight="1" x14ac:dyDescent="0.25">
      <c r="A127" s="88" t="s">
        <v>300</v>
      </c>
      <c r="B127" s="68"/>
      <c r="C127" s="29"/>
      <c r="D127" s="48"/>
      <c r="E127" s="47"/>
      <c r="F127" s="29"/>
      <c r="G127" s="48"/>
      <c r="H127" s="47"/>
      <c r="I127" s="29"/>
      <c r="J127" s="48"/>
    </row>
    <row r="128" spans="1:10" ht="24.95" customHeight="1" x14ac:dyDescent="0.25">
      <c r="A128" s="88" t="s">
        <v>138</v>
      </c>
      <c r="B128" s="29">
        <v>3</v>
      </c>
      <c r="C128" s="29">
        <v>6</v>
      </c>
      <c r="D128" s="48">
        <v>100</v>
      </c>
      <c r="E128" s="29">
        <v>0</v>
      </c>
      <c r="F128" s="29">
        <v>1</v>
      </c>
      <c r="G128" s="48" t="s">
        <v>256</v>
      </c>
      <c r="H128" s="29">
        <v>4</v>
      </c>
      <c r="I128" s="29">
        <v>9</v>
      </c>
      <c r="J128" s="48">
        <v>125</v>
      </c>
    </row>
    <row r="129" spans="1:10" ht="24.95" customHeight="1" x14ac:dyDescent="0.25">
      <c r="A129" s="88" t="s">
        <v>139</v>
      </c>
      <c r="B129" s="29">
        <v>5</v>
      </c>
      <c r="C129" s="29">
        <v>7</v>
      </c>
      <c r="D129" s="48">
        <v>40</v>
      </c>
      <c r="E129" s="29">
        <v>0</v>
      </c>
      <c r="F129" s="29">
        <v>5</v>
      </c>
      <c r="G129" s="48" t="s">
        <v>256</v>
      </c>
      <c r="H129" s="29">
        <v>5</v>
      </c>
      <c r="I129" s="29">
        <v>9</v>
      </c>
      <c r="J129" s="48">
        <v>80</v>
      </c>
    </row>
    <row r="130" spans="1:10" ht="24.95" customHeight="1" x14ac:dyDescent="0.25">
      <c r="A130" s="88" t="s">
        <v>196</v>
      </c>
      <c r="B130" s="29">
        <v>3</v>
      </c>
      <c r="C130" s="29">
        <v>4</v>
      </c>
      <c r="D130" s="48">
        <v>33.333333333333343</v>
      </c>
      <c r="E130" s="29">
        <v>1</v>
      </c>
      <c r="F130" s="29">
        <v>0</v>
      </c>
      <c r="G130" s="49" t="s">
        <v>255</v>
      </c>
      <c r="H130" s="29">
        <v>4</v>
      </c>
      <c r="I130" s="29">
        <v>7</v>
      </c>
      <c r="J130" s="48">
        <v>75</v>
      </c>
    </row>
    <row r="131" spans="1:10" ht="24.95" customHeight="1" x14ac:dyDescent="0.25">
      <c r="A131" s="88" t="s">
        <v>140</v>
      </c>
      <c r="B131" s="29">
        <v>2</v>
      </c>
      <c r="C131" s="29">
        <v>6</v>
      </c>
      <c r="D131" s="48">
        <v>200</v>
      </c>
      <c r="E131" s="29">
        <v>0</v>
      </c>
      <c r="F131" s="29">
        <v>0</v>
      </c>
      <c r="G131" s="48"/>
      <c r="H131" s="29">
        <v>2</v>
      </c>
      <c r="I131" s="29">
        <v>8</v>
      </c>
      <c r="J131" s="48">
        <v>300</v>
      </c>
    </row>
    <row r="132" spans="1:10" ht="24.95" customHeight="1" x14ac:dyDescent="0.25">
      <c r="A132" s="88" t="s">
        <v>141</v>
      </c>
      <c r="B132" s="29">
        <v>6</v>
      </c>
      <c r="C132" s="29">
        <v>2</v>
      </c>
      <c r="D132" s="48">
        <v>-66.666666666666657</v>
      </c>
      <c r="E132" s="29">
        <v>1</v>
      </c>
      <c r="F132" s="29">
        <v>1</v>
      </c>
      <c r="G132" s="48">
        <v>0</v>
      </c>
      <c r="H132" s="29">
        <v>5</v>
      </c>
      <c r="I132" s="29">
        <v>5</v>
      </c>
      <c r="J132" s="48">
        <v>0</v>
      </c>
    </row>
    <row r="133" spans="1:10" ht="24.95" customHeight="1" x14ac:dyDescent="0.25">
      <c r="A133" s="88" t="s">
        <v>142</v>
      </c>
      <c r="B133" s="29">
        <v>0</v>
      </c>
      <c r="C133" s="29">
        <v>1</v>
      </c>
      <c r="D133" s="48" t="s">
        <v>256</v>
      </c>
      <c r="E133" s="29">
        <v>0</v>
      </c>
      <c r="F133" s="29">
        <v>0</v>
      </c>
      <c r="G133" s="48"/>
      <c r="H133" s="29">
        <v>0</v>
      </c>
      <c r="I133" s="29">
        <v>1</v>
      </c>
      <c r="J133" s="48" t="s">
        <v>256</v>
      </c>
    </row>
    <row r="134" spans="1:10" ht="24.95" customHeight="1" x14ac:dyDescent="0.25">
      <c r="A134" s="88" t="s">
        <v>143</v>
      </c>
      <c r="B134" s="29">
        <v>5</v>
      </c>
      <c r="C134" s="29">
        <v>3</v>
      </c>
      <c r="D134" s="48">
        <v>-40</v>
      </c>
      <c r="E134" s="29">
        <v>2</v>
      </c>
      <c r="F134" s="29">
        <v>4</v>
      </c>
      <c r="G134" s="48">
        <v>100</v>
      </c>
      <c r="H134" s="29">
        <v>3</v>
      </c>
      <c r="I134" s="29">
        <v>3</v>
      </c>
      <c r="J134" s="48">
        <v>0</v>
      </c>
    </row>
    <row r="135" spans="1:10" ht="24.95" customHeight="1" x14ac:dyDescent="0.25">
      <c r="A135" s="88" t="s">
        <v>144</v>
      </c>
      <c r="B135" s="29">
        <v>3</v>
      </c>
      <c r="C135" s="29">
        <v>0</v>
      </c>
      <c r="D135" s="49" t="s">
        <v>255</v>
      </c>
      <c r="E135" s="29">
        <v>0</v>
      </c>
      <c r="F135" s="29">
        <v>0</v>
      </c>
      <c r="G135" s="48"/>
      <c r="H135" s="29">
        <v>4</v>
      </c>
      <c r="I135" s="29">
        <v>0</v>
      </c>
      <c r="J135" s="49" t="s">
        <v>255</v>
      </c>
    </row>
    <row r="136" spans="1:10" ht="24.95" customHeight="1" x14ac:dyDescent="0.25">
      <c r="A136" s="91" t="s">
        <v>259</v>
      </c>
      <c r="B136" s="29">
        <v>0</v>
      </c>
      <c r="C136" s="29">
        <v>0</v>
      </c>
      <c r="D136" s="48"/>
      <c r="E136" s="29">
        <v>0</v>
      </c>
      <c r="F136" s="29">
        <v>0</v>
      </c>
      <c r="G136" s="48"/>
      <c r="H136" s="29">
        <v>0</v>
      </c>
      <c r="I136" s="29">
        <v>0</v>
      </c>
      <c r="J136" s="48"/>
    </row>
    <row r="137" spans="1:10" ht="24.95" customHeight="1" x14ac:dyDescent="0.25">
      <c r="A137" s="88" t="s">
        <v>145</v>
      </c>
      <c r="B137" s="29">
        <v>1</v>
      </c>
      <c r="C137" s="29">
        <v>3</v>
      </c>
      <c r="D137" s="48">
        <v>200</v>
      </c>
      <c r="E137" s="29">
        <v>0</v>
      </c>
      <c r="F137" s="29">
        <v>1</v>
      </c>
      <c r="G137" s="48" t="s">
        <v>256</v>
      </c>
      <c r="H137" s="29">
        <v>1</v>
      </c>
      <c r="I137" s="29">
        <v>4</v>
      </c>
      <c r="J137" s="48">
        <v>300</v>
      </c>
    </row>
    <row r="138" spans="1:10" ht="24.95" customHeight="1" x14ac:dyDescent="0.25">
      <c r="A138" s="88" t="s">
        <v>197</v>
      </c>
      <c r="B138" s="29">
        <v>4</v>
      </c>
      <c r="C138" s="29">
        <v>11</v>
      </c>
      <c r="D138" s="48">
        <v>175</v>
      </c>
      <c r="E138" s="29">
        <v>1</v>
      </c>
      <c r="F138" s="29">
        <v>3</v>
      </c>
      <c r="G138" s="48">
        <v>200</v>
      </c>
      <c r="H138" s="29">
        <v>3</v>
      </c>
      <c r="I138" s="29">
        <v>21</v>
      </c>
      <c r="J138" s="48">
        <v>600</v>
      </c>
    </row>
    <row r="139" spans="1:10" ht="24.95" customHeight="1" x14ac:dyDescent="0.25">
      <c r="A139" s="88" t="s">
        <v>146</v>
      </c>
      <c r="B139" s="29">
        <v>1</v>
      </c>
      <c r="C139" s="29">
        <v>0</v>
      </c>
      <c r="D139" s="49" t="s">
        <v>255</v>
      </c>
      <c r="E139" s="29">
        <v>0</v>
      </c>
      <c r="F139" s="29">
        <v>0</v>
      </c>
      <c r="G139" s="48"/>
      <c r="H139" s="29">
        <v>1</v>
      </c>
      <c r="I139" s="29">
        <v>0</v>
      </c>
      <c r="J139" s="49" t="s">
        <v>255</v>
      </c>
    </row>
    <row r="140" spans="1:10" ht="24.95" customHeight="1" x14ac:dyDescent="0.25">
      <c r="A140" s="88" t="s">
        <v>198</v>
      </c>
      <c r="B140" s="29">
        <v>2</v>
      </c>
      <c r="C140" s="29">
        <v>1</v>
      </c>
      <c r="D140" s="48">
        <v>-50</v>
      </c>
      <c r="E140" s="29">
        <v>0</v>
      </c>
      <c r="F140" s="29">
        <v>1</v>
      </c>
      <c r="G140" s="48" t="s">
        <v>256</v>
      </c>
      <c r="H140" s="29">
        <v>2</v>
      </c>
      <c r="I140" s="29">
        <v>0</v>
      </c>
      <c r="J140" s="49" t="s">
        <v>255</v>
      </c>
    </row>
    <row r="141" spans="1:10" ht="24.95" customHeight="1" x14ac:dyDescent="0.25">
      <c r="A141" s="88" t="s">
        <v>147</v>
      </c>
      <c r="B141" s="29">
        <v>1</v>
      </c>
      <c r="C141" s="29">
        <v>1</v>
      </c>
      <c r="D141" s="48">
        <v>0</v>
      </c>
      <c r="E141" s="29">
        <v>0</v>
      </c>
      <c r="F141" s="29">
        <v>1</v>
      </c>
      <c r="G141" s="48" t="s">
        <v>256</v>
      </c>
      <c r="H141" s="29">
        <v>1</v>
      </c>
      <c r="I141" s="29">
        <v>0</v>
      </c>
      <c r="J141" s="49" t="s">
        <v>255</v>
      </c>
    </row>
    <row r="142" spans="1:10" ht="24.95" customHeight="1" x14ac:dyDescent="0.25">
      <c r="A142" s="88" t="s">
        <v>148</v>
      </c>
      <c r="B142" s="29">
        <v>3</v>
      </c>
      <c r="C142" s="29">
        <v>5</v>
      </c>
      <c r="D142" s="48">
        <v>66.666666666666657</v>
      </c>
      <c r="E142" s="29">
        <v>0</v>
      </c>
      <c r="F142" s="29">
        <v>2</v>
      </c>
      <c r="G142" s="48" t="s">
        <v>256</v>
      </c>
      <c r="H142" s="29">
        <v>4</v>
      </c>
      <c r="I142" s="29">
        <v>6</v>
      </c>
      <c r="J142" s="48">
        <v>50</v>
      </c>
    </row>
    <row r="143" spans="1:10" ht="24.95" customHeight="1" x14ac:dyDescent="0.25">
      <c r="A143" s="88" t="s">
        <v>149</v>
      </c>
      <c r="B143" s="29">
        <v>3</v>
      </c>
      <c r="C143" s="29">
        <v>0</v>
      </c>
      <c r="D143" s="49" t="s">
        <v>255</v>
      </c>
      <c r="E143" s="29">
        <v>5</v>
      </c>
      <c r="F143" s="29">
        <v>0</v>
      </c>
      <c r="G143" s="49" t="s">
        <v>255</v>
      </c>
      <c r="H143" s="29">
        <v>2</v>
      </c>
      <c r="I143" s="29">
        <v>0</v>
      </c>
      <c r="J143" s="49" t="s">
        <v>255</v>
      </c>
    </row>
    <row r="144" spans="1:10" ht="24.95" customHeight="1" x14ac:dyDescent="0.25">
      <c r="A144" s="88" t="s">
        <v>150</v>
      </c>
      <c r="B144" s="29">
        <v>2</v>
      </c>
      <c r="C144" s="29">
        <v>5</v>
      </c>
      <c r="D144" s="48">
        <v>150</v>
      </c>
      <c r="E144" s="29">
        <v>1</v>
      </c>
      <c r="F144" s="29">
        <v>1</v>
      </c>
      <c r="G144" s="48">
        <v>0</v>
      </c>
      <c r="H144" s="29">
        <v>3</v>
      </c>
      <c r="I144" s="29">
        <v>9</v>
      </c>
      <c r="J144" s="48">
        <v>200</v>
      </c>
    </row>
    <row r="145" spans="1:10" ht="24.95" customHeight="1" x14ac:dyDescent="0.25">
      <c r="A145" s="88" t="s">
        <v>151</v>
      </c>
      <c r="B145" s="29">
        <v>6</v>
      </c>
      <c r="C145" s="29">
        <v>6</v>
      </c>
      <c r="D145" s="48">
        <v>0</v>
      </c>
      <c r="E145" s="29">
        <v>0</v>
      </c>
      <c r="F145" s="29">
        <v>1</v>
      </c>
      <c r="G145" s="48" t="s">
        <v>256</v>
      </c>
      <c r="H145" s="29">
        <v>6</v>
      </c>
      <c r="I145" s="29">
        <v>7</v>
      </c>
      <c r="J145" s="48">
        <v>16.666666666666671</v>
      </c>
    </row>
    <row r="146" spans="1:10" ht="24.95" customHeight="1" x14ac:dyDescent="0.25">
      <c r="A146" s="88" t="s">
        <v>199</v>
      </c>
      <c r="B146" s="29">
        <v>3</v>
      </c>
      <c r="C146" s="29">
        <v>1</v>
      </c>
      <c r="D146" s="48">
        <v>-66.666666666666657</v>
      </c>
      <c r="E146" s="29">
        <v>3</v>
      </c>
      <c r="F146" s="29">
        <v>0</v>
      </c>
      <c r="G146" s="49" t="s">
        <v>255</v>
      </c>
      <c r="H146" s="29">
        <v>2</v>
      </c>
      <c r="I146" s="29">
        <v>2</v>
      </c>
      <c r="J146" s="48">
        <v>0</v>
      </c>
    </row>
    <row r="147" spans="1:10" ht="24.95" customHeight="1" x14ac:dyDescent="0.25">
      <c r="A147" s="88" t="s">
        <v>152</v>
      </c>
      <c r="B147" s="29">
        <v>12</v>
      </c>
      <c r="C147" s="29">
        <v>8</v>
      </c>
      <c r="D147" s="48">
        <v>-33.333333333333329</v>
      </c>
      <c r="E147" s="29">
        <v>4</v>
      </c>
      <c r="F147" s="29">
        <v>2</v>
      </c>
      <c r="G147" s="48">
        <v>-50</v>
      </c>
      <c r="H147" s="29">
        <v>24</v>
      </c>
      <c r="I147" s="29">
        <v>16</v>
      </c>
      <c r="J147" s="48">
        <v>-33.333333333333329</v>
      </c>
    </row>
    <row r="148" spans="1:10" ht="24.95" customHeight="1" x14ac:dyDescent="0.25">
      <c r="A148" s="88" t="s">
        <v>153</v>
      </c>
      <c r="B148" s="29">
        <v>3</v>
      </c>
      <c r="C148" s="29">
        <v>1</v>
      </c>
      <c r="D148" s="48">
        <v>-66.666666666666657</v>
      </c>
      <c r="E148" s="29">
        <v>0</v>
      </c>
      <c r="F148" s="29">
        <v>0</v>
      </c>
      <c r="G148" s="48"/>
      <c r="H148" s="29">
        <v>6</v>
      </c>
      <c r="I148" s="29">
        <v>1</v>
      </c>
      <c r="J148" s="48">
        <v>-83.333333333333329</v>
      </c>
    </row>
    <row r="149" spans="1:10" ht="24.95" customHeight="1" x14ac:dyDescent="0.25">
      <c r="A149" s="88" t="s">
        <v>154</v>
      </c>
      <c r="B149" s="29">
        <v>8</v>
      </c>
      <c r="C149" s="29">
        <v>4</v>
      </c>
      <c r="D149" s="48">
        <v>-50</v>
      </c>
      <c r="E149" s="29">
        <v>0</v>
      </c>
      <c r="F149" s="29">
        <v>3</v>
      </c>
      <c r="G149" s="48" t="s">
        <v>256</v>
      </c>
      <c r="H149" s="29">
        <v>11</v>
      </c>
      <c r="I149" s="29">
        <v>2</v>
      </c>
      <c r="J149" s="48">
        <v>-81.818181818181813</v>
      </c>
    </row>
    <row r="150" spans="1:10" ht="24.95" customHeight="1" x14ac:dyDescent="0.25">
      <c r="A150" s="88" t="s">
        <v>155</v>
      </c>
      <c r="B150" s="29">
        <v>12</v>
      </c>
      <c r="C150" s="29">
        <v>9</v>
      </c>
      <c r="D150" s="48">
        <v>-25</v>
      </c>
      <c r="E150" s="29">
        <v>4</v>
      </c>
      <c r="F150" s="29">
        <v>1</v>
      </c>
      <c r="G150" s="48">
        <v>-75</v>
      </c>
      <c r="H150" s="29">
        <v>11</v>
      </c>
      <c r="I150" s="29">
        <v>12</v>
      </c>
      <c r="J150" s="48">
        <v>9.0909090909090935</v>
      </c>
    </row>
    <row r="151" spans="1:10" ht="24.95" customHeight="1" x14ac:dyDescent="0.25">
      <c r="A151" s="88" t="s">
        <v>301</v>
      </c>
      <c r="B151" s="68"/>
      <c r="C151" s="29"/>
      <c r="D151" s="48"/>
      <c r="E151" s="47"/>
      <c r="F151" s="29"/>
      <c r="G151" s="48"/>
      <c r="H151" s="47"/>
      <c r="I151" s="29"/>
      <c r="J151" s="48"/>
    </row>
    <row r="152" spans="1:10" ht="24.95" customHeight="1" x14ac:dyDescent="0.25">
      <c r="A152" s="88" t="s">
        <v>260</v>
      </c>
      <c r="B152" s="68"/>
      <c r="C152" s="29"/>
      <c r="D152" s="47"/>
      <c r="E152" s="47"/>
      <c r="F152" s="29"/>
      <c r="G152" s="29"/>
      <c r="H152" s="47"/>
      <c r="I152" s="29"/>
      <c r="J152" s="47"/>
    </row>
    <row r="153" spans="1:10" ht="24.95" customHeight="1" x14ac:dyDescent="0.25">
      <c r="A153" s="88" t="s">
        <v>156</v>
      </c>
      <c r="B153" s="29">
        <v>5</v>
      </c>
      <c r="C153" s="29">
        <v>4</v>
      </c>
      <c r="D153" s="48">
        <v>-20</v>
      </c>
      <c r="E153" s="29">
        <v>1</v>
      </c>
      <c r="F153" s="29">
        <v>4</v>
      </c>
      <c r="G153" s="48">
        <v>300</v>
      </c>
      <c r="H153" s="29">
        <v>4</v>
      </c>
      <c r="I153" s="29">
        <v>11</v>
      </c>
      <c r="J153" s="48">
        <v>175</v>
      </c>
    </row>
    <row r="154" spans="1:10" ht="24.95" customHeight="1" x14ac:dyDescent="0.25">
      <c r="A154" s="88" t="s">
        <v>157</v>
      </c>
      <c r="B154" s="29">
        <v>3</v>
      </c>
      <c r="C154" s="29">
        <v>0</v>
      </c>
      <c r="D154" s="49" t="s">
        <v>255</v>
      </c>
      <c r="E154" s="29">
        <v>0</v>
      </c>
      <c r="F154" s="29">
        <v>0</v>
      </c>
      <c r="G154" s="48"/>
      <c r="H154" s="29">
        <v>6</v>
      </c>
      <c r="I154" s="29">
        <v>0</v>
      </c>
      <c r="J154" s="49" t="s">
        <v>255</v>
      </c>
    </row>
    <row r="155" spans="1:10" ht="24.95" customHeight="1" x14ac:dyDescent="0.25">
      <c r="A155" s="88" t="s">
        <v>158</v>
      </c>
      <c r="B155" s="29">
        <v>0</v>
      </c>
      <c r="C155" s="29">
        <v>1</v>
      </c>
      <c r="D155" s="48" t="s">
        <v>256</v>
      </c>
      <c r="E155" s="29">
        <v>0</v>
      </c>
      <c r="F155" s="29">
        <v>0</v>
      </c>
      <c r="G155" s="48"/>
      <c r="H155" s="29">
        <v>0</v>
      </c>
      <c r="I155" s="29">
        <v>1</v>
      </c>
      <c r="J155" s="48" t="s">
        <v>256</v>
      </c>
    </row>
    <row r="156" spans="1:10" ht="24.95" customHeight="1" x14ac:dyDescent="0.25">
      <c r="A156" s="88" t="s">
        <v>302</v>
      </c>
      <c r="B156" s="68"/>
      <c r="C156" s="29"/>
      <c r="D156" s="49"/>
      <c r="E156" s="47"/>
      <c r="F156" s="29"/>
      <c r="G156" s="48"/>
      <c r="H156" s="47"/>
      <c r="I156" s="29"/>
      <c r="J156" s="49"/>
    </row>
    <row r="157" spans="1:10" ht="24.95" customHeight="1" x14ac:dyDescent="0.25">
      <c r="A157" s="88" t="s">
        <v>303</v>
      </c>
      <c r="B157" s="68"/>
      <c r="C157" s="29"/>
      <c r="D157" s="49"/>
      <c r="E157" s="47"/>
      <c r="F157" s="29"/>
      <c r="G157" s="48"/>
      <c r="H157" s="47"/>
      <c r="I157" s="29"/>
      <c r="J157" s="49"/>
    </row>
    <row r="158" spans="1:10" ht="24.95" customHeight="1" x14ac:dyDescent="0.25">
      <c r="A158" s="88" t="s">
        <v>200</v>
      </c>
      <c r="B158" s="29">
        <v>12</v>
      </c>
      <c r="C158" s="29">
        <v>5</v>
      </c>
      <c r="D158" s="48">
        <v>-58.333333333333336</v>
      </c>
      <c r="E158" s="29">
        <v>6</v>
      </c>
      <c r="F158" s="29">
        <v>1</v>
      </c>
      <c r="G158" s="48">
        <v>-83.333333333333329</v>
      </c>
      <c r="H158" s="29">
        <v>8</v>
      </c>
      <c r="I158" s="29">
        <v>7</v>
      </c>
      <c r="J158" s="48">
        <v>-12.5</v>
      </c>
    </row>
    <row r="159" spans="1:10" ht="24.95" customHeight="1" x14ac:dyDescent="0.25">
      <c r="A159" s="88" t="s">
        <v>261</v>
      </c>
      <c r="B159" s="68"/>
      <c r="C159" s="29"/>
      <c r="D159" s="47"/>
      <c r="E159" s="47"/>
      <c r="F159" s="29"/>
      <c r="G159" s="29"/>
      <c r="H159" s="47"/>
      <c r="I159" s="29"/>
      <c r="J159" s="47"/>
    </row>
    <row r="160" spans="1:10" ht="24.95" customHeight="1" x14ac:dyDescent="0.25">
      <c r="A160" s="92" t="s">
        <v>318</v>
      </c>
      <c r="B160" s="68"/>
      <c r="C160" s="29"/>
      <c r="D160" s="47"/>
      <c r="E160" s="47"/>
      <c r="F160" s="29"/>
      <c r="G160" s="29"/>
      <c r="H160" s="47"/>
      <c r="I160" s="29"/>
      <c r="J160" s="47"/>
    </row>
    <row r="161" spans="1:10" ht="24.95" customHeight="1" x14ac:dyDescent="0.25">
      <c r="A161" s="88" t="s">
        <v>201</v>
      </c>
      <c r="B161" s="29">
        <v>6</v>
      </c>
      <c r="C161" s="29">
        <v>11</v>
      </c>
      <c r="D161" s="48">
        <v>83.333333333333343</v>
      </c>
      <c r="E161" s="29">
        <v>1</v>
      </c>
      <c r="F161" s="29">
        <v>5</v>
      </c>
      <c r="G161" s="48">
        <v>400</v>
      </c>
      <c r="H161" s="29">
        <v>13</v>
      </c>
      <c r="I161" s="29">
        <v>15</v>
      </c>
      <c r="J161" s="48">
        <v>15.384615384615387</v>
      </c>
    </row>
    <row r="162" spans="1:10" ht="24.95" customHeight="1" x14ac:dyDescent="0.25">
      <c r="A162" s="88" t="s">
        <v>159</v>
      </c>
      <c r="B162" s="29">
        <v>8</v>
      </c>
      <c r="C162" s="29">
        <v>3</v>
      </c>
      <c r="D162" s="48">
        <v>-62.5</v>
      </c>
      <c r="E162" s="29">
        <v>1</v>
      </c>
      <c r="F162" s="29">
        <v>2</v>
      </c>
      <c r="G162" s="48">
        <v>100</v>
      </c>
      <c r="H162" s="29">
        <v>8</v>
      </c>
      <c r="I162" s="29">
        <v>4</v>
      </c>
      <c r="J162" s="48">
        <v>-50</v>
      </c>
    </row>
    <row r="163" spans="1:10" ht="24.95" customHeight="1" x14ac:dyDescent="0.25">
      <c r="A163" s="88" t="s">
        <v>319</v>
      </c>
      <c r="B163" s="29">
        <v>4</v>
      </c>
      <c r="C163" s="29">
        <v>5</v>
      </c>
      <c r="D163" s="48">
        <v>25</v>
      </c>
      <c r="E163" s="29">
        <v>1</v>
      </c>
      <c r="F163" s="29">
        <v>0</v>
      </c>
      <c r="G163" s="49" t="s">
        <v>255</v>
      </c>
      <c r="H163" s="29">
        <v>3</v>
      </c>
      <c r="I163" s="29">
        <v>10</v>
      </c>
      <c r="J163" s="48">
        <v>233.33333333333331</v>
      </c>
    </row>
    <row r="164" spans="1:10" ht="24.95" customHeight="1" x14ac:dyDescent="0.25">
      <c r="A164" s="88" t="s">
        <v>262</v>
      </c>
      <c r="B164" s="68"/>
      <c r="C164" s="29"/>
      <c r="D164" s="47"/>
      <c r="E164" s="47"/>
      <c r="F164" s="29"/>
      <c r="G164" s="29"/>
      <c r="H164" s="47"/>
      <c r="I164" s="29"/>
      <c r="J164" s="47"/>
    </row>
    <row r="165" spans="1:10" ht="24.95" customHeight="1" x14ac:dyDescent="0.25">
      <c r="A165" s="88" t="s">
        <v>160</v>
      </c>
      <c r="B165" s="29">
        <v>0</v>
      </c>
      <c r="C165" s="29">
        <v>8</v>
      </c>
      <c r="D165" s="48" t="s">
        <v>256</v>
      </c>
      <c r="E165" s="29">
        <v>0</v>
      </c>
      <c r="F165" s="29">
        <v>2</v>
      </c>
      <c r="G165" s="48" t="s">
        <v>256</v>
      </c>
      <c r="H165" s="29">
        <v>0</v>
      </c>
      <c r="I165" s="29">
        <v>11</v>
      </c>
      <c r="J165" s="48" t="s">
        <v>256</v>
      </c>
    </row>
    <row r="166" spans="1:10" ht="24.95" customHeight="1" x14ac:dyDescent="0.25">
      <c r="A166" s="88" t="s">
        <v>161</v>
      </c>
      <c r="B166" s="29">
        <v>3</v>
      </c>
      <c r="C166" s="29">
        <v>10</v>
      </c>
      <c r="D166" s="48">
        <v>233.33333333333331</v>
      </c>
      <c r="E166" s="29">
        <v>1</v>
      </c>
      <c r="F166" s="29">
        <v>3</v>
      </c>
      <c r="G166" s="48">
        <v>200</v>
      </c>
      <c r="H166" s="29">
        <v>5</v>
      </c>
      <c r="I166" s="29">
        <v>12</v>
      </c>
      <c r="J166" s="48">
        <v>140</v>
      </c>
    </row>
    <row r="167" spans="1:10" ht="24.95" customHeight="1" x14ac:dyDescent="0.25">
      <c r="A167" s="88" t="s">
        <v>304</v>
      </c>
      <c r="B167" s="68"/>
      <c r="C167" s="29"/>
      <c r="D167" s="48"/>
      <c r="E167" s="47"/>
      <c r="F167" s="29"/>
      <c r="G167" s="48"/>
      <c r="H167" s="47"/>
      <c r="I167" s="29"/>
      <c r="J167" s="48"/>
    </row>
    <row r="168" spans="1:10" ht="24.95" customHeight="1" x14ac:dyDescent="0.25">
      <c r="A168" s="88" t="s">
        <v>202</v>
      </c>
      <c r="B168" s="29">
        <v>0</v>
      </c>
      <c r="C168" s="29">
        <v>1</v>
      </c>
      <c r="D168" s="48" t="s">
        <v>256</v>
      </c>
      <c r="E168" s="29">
        <v>0</v>
      </c>
      <c r="F168" s="29">
        <v>0</v>
      </c>
      <c r="G168" s="48"/>
      <c r="H168" s="29">
        <v>0</v>
      </c>
      <c r="I168" s="29">
        <v>3</v>
      </c>
      <c r="J168" s="48" t="s">
        <v>256</v>
      </c>
    </row>
    <row r="169" spans="1:10" ht="24.95" customHeight="1" x14ac:dyDescent="0.25">
      <c r="A169" s="88" t="s">
        <v>203</v>
      </c>
      <c r="B169" s="29">
        <v>1</v>
      </c>
      <c r="C169" s="29">
        <v>1</v>
      </c>
      <c r="D169" s="48">
        <v>0</v>
      </c>
      <c r="E169" s="29">
        <v>0</v>
      </c>
      <c r="F169" s="29">
        <v>0</v>
      </c>
      <c r="G169" s="48"/>
      <c r="H169" s="29">
        <v>3</v>
      </c>
      <c r="I169" s="29">
        <v>2</v>
      </c>
      <c r="J169" s="48">
        <v>-33.333333333333329</v>
      </c>
    </row>
    <row r="170" spans="1:10" ht="24.95" customHeight="1" x14ac:dyDescent="0.25">
      <c r="A170" s="88" t="s">
        <v>305</v>
      </c>
      <c r="B170" s="68"/>
      <c r="C170" s="29"/>
      <c r="D170" s="48"/>
      <c r="E170" s="47"/>
      <c r="F170" s="29"/>
      <c r="G170" s="48"/>
      <c r="H170" s="47"/>
      <c r="I170" s="29"/>
      <c r="J170" s="48"/>
    </row>
    <row r="171" spans="1:10" ht="24.95" customHeight="1" x14ac:dyDescent="0.25">
      <c r="A171" s="88" t="s">
        <v>306</v>
      </c>
      <c r="B171" s="68"/>
      <c r="C171" s="29"/>
      <c r="D171" s="48"/>
      <c r="E171" s="47"/>
      <c r="F171" s="29"/>
      <c r="G171" s="48"/>
      <c r="H171" s="47"/>
      <c r="I171" s="29"/>
      <c r="J171" s="48"/>
    </row>
    <row r="172" spans="1:10" ht="31.5" customHeight="1" x14ac:dyDescent="0.25">
      <c r="A172" s="88" t="s">
        <v>263</v>
      </c>
      <c r="B172" s="68"/>
      <c r="C172" s="29"/>
      <c r="D172" s="47"/>
      <c r="E172" s="47"/>
      <c r="F172" s="29"/>
      <c r="G172" s="29"/>
      <c r="H172" s="47"/>
      <c r="I172" s="29"/>
      <c r="J172" s="47"/>
    </row>
    <row r="173" spans="1:10" ht="31.5" customHeight="1" x14ac:dyDescent="0.25">
      <c r="A173" s="88" t="s">
        <v>162</v>
      </c>
      <c r="B173" s="29">
        <v>3</v>
      </c>
      <c r="C173" s="29">
        <v>4</v>
      </c>
      <c r="D173" s="48">
        <v>33.333333333333343</v>
      </c>
      <c r="E173" s="29">
        <v>0</v>
      </c>
      <c r="F173" s="29">
        <v>0</v>
      </c>
      <c r="G173" s="48"/>
      <c r="H173" s="29">
        <v>3</v>
      </c>
      <c r="I173" s="29">
        <v>5</v>
      </c>
      <c r="J173" s="48">
        <v>66.666666666666657</v>
      </c>
    </row>
    <row r="174" spans="1:10" ht="24.95" customHeight="1" x14ac:dyDescent="0.25">
      <c r="A174" s="88" t="s">
        <v>163</v>
      </c>
      <c r="B174" s="29">
        <v>1</v>
      </c>
      <c r="C174" s="29">
        <v>1</v>
      </c>
      <c r="D174" s="48">
        <v>0</v>
      </c>
      <c r="E174" s="29">
        <v>1</v>
      </c>
      <c r="F174" s="29">
        <v>0</v>
      </c>
      <c r="G174" s="49" t="s">
        <v>255</v>
      </c>
      <c r="H174" s="29">
        <v>0</v>
      </c>
      <c r="I174" s="29">
        <v>1</v>
      </c>
      <c r="J174" s="48" t="s">
        <v>256</v>
      </c>
    </row>
    <row r="175" spans="1:10" ht="24.95" customHeight="1" x14ac:dyDescent="0.25">
      <c r="A175" s="88" t="s">
        <v>164</v>
      </c>
      <c r="B175" s="29">
        <v>5</v>
      </c>
      <c r="C175" s="29">
        <v>9</v>
      </c>
      <c r="D175" s="48">
        <v>80</v>
      </c>
      <c r="E175" s="29">
        <v>2</v>
      </c>
      <c r="F175" s="29">
        <v>0</v>
      </c>
      <c r="G175" s="49" t="s">
        <v>255</v>
      </c>
      <c r="H175" s="29">
        <v>4</v>
      </c>
      <c r="I175" s="29">
        <v>12</v>
      </c>
      <c r="J175" s="48">
        <v>200</v>
      </c>
    </row>
    <row r="176" spans="1:10" ht="24.95" customHeight="1" x14ac:dyDescent="0.25">
      <c r="A176" s="88" t="s">
        <v>165</v>
      </c>
      <c r="B176" s="29">
        <v>2</v>
      </c>
      <c r="C176" s="29">
        <v>0</v>
      </c>
      <c r="D176" s="49" t="s">
        <v>255</v>
      </c>
      <c r="E176" s="29">
        <v>0</v>
      </c>
      <c r="F176" s="29">
        <v>0</v>
      </c>
      <c r="G176" s="48"/>
      <c r="H176" s="29">
        <v>4</v>
      </c>
      <c r="I176" s="29">
        <v>0</v>
      </c>
      <c r="J176" s="49" t="s">
        <v>255</v>
      </c>
    </row>
    <row r="177" spans="1:10" ht="24.95" customHeight="1" x14ac:dyDescent="0.25">
      <c r="A177" s="88" t="s">
        <v>166</v>
      </c>
      <c r="B177" s="29">
        <v>3</v>
      </c>
      <c r="C177" s="29">
        <v>2</v>
      </c>
      <c r="D177" s="48">
        <v>-33.333333333333329</v>
      </c>
      <c r="E177" s="29">
        <v>1</v>
      </c>
      <c r="F177" s="29">
        <v>1</v>
      </c>
      <c r="G177" s="48">
        <v>0</v>
      </c>
      <c r="H177" s="29">
        <v>2</v>
      </c>
      <c r="I177" s="29">
        <v>1</v>
      </c>
      <c r="J177" s="48">
        <v>-50</v>
      </c>
    </row>
    <row r="178" spans="1:10" ht="24.95" customHeight="1" x14ac:dyDescent="0.25">
      <c r="A178" s="88" t="s">
        <v>264</v>
      </c>
      <c r="B178" s="68"/>
      <c r="C178" s="66"/>
      <c r="D178" s="66"/>
      <c r="E178" s="66"/>
      <c r="F178" s="66"/>
      <c r="G178" s="66"/>
      <c r="H178" s="66"/>
      <c r="I178" s="66"/>
      <c r="J178" s="66"/>
    </row>
    <row r="179" spans="1:10" ht="24.95" customHeight="1" x14ac:dyDescent="0.25">
      <c r="A179" s="88" t="s">
        <v>167</v>
      </c>
      <c r="B179" s="29">
        <v>7</v>
      </c>
      <c r="C179" s="29">
        <v>5</v>
      </c>
      <c r="D179" s="48">
        <v>-28.571428571428569</v>
      </c>
      <c r="E179" s="29">
        <v>1</v>
      </c>
      <c r="F179" s="29">
        <v>0</v>
      </c>
      <c r="G179" s="49" t="s">
        <v>255</v>
      </c>
      <c r="H179" s="29">
        <v>7</v>
      </c>
      <c r="I179" s="29">
        <v>8</v>
      </c>
      <c r="J179" s="48">
        <v>14.285714285714292</v>
      </c>
    </row>
    <row r="180" spans="1:10" ht="24.95" customHeight="1" x14ac:dyDescent="0.25">
      <c r="A180" s="88" t="s">
        <v>307</v>
      </c>
      <c r="B180" s="68"/>
      <c r="C180" s="29"/>
      <c r="D180" s="48"/>
      <c r="E180" s="47"/>
      <c r="F180" s="29"/>
      <c r="G180" s="48"/>
      <c r="H180" s="47"/>
      <c r="I180" s="29"/>
      <c r="J180" s="48"/>
    </row>
    <row r="181" spans="1:10" ht="24.95" customHeight="1" x14ac:dyDescent="0.25">
      <c r="A181" s="88" t="s">
        <v>320</v>
      </c>
      <c r="B181" s="29">
        <v>2</v>
      </c>
      <c r="C181" s="29">
        <v>1</v>
      </c>
      <c r="D181" s="48">
        <v>-50</v>
      </c>
      <c r="E181" s="29">
        <v>1</v>
      </c>
      <c r="F181" s="29">
        <v>0</v>
      </c>
      <c r="G181" s="49" t="s">
        <v>255</v>
      </c>
      <c r="H181" s="29">
        <v>1</v>
      </c>
      <c r="I181" s="29">
        <v>1</v>
      </c>
      <c r="J181" s="48">
        <v>0</v>
      </c>
    </row>
    <row r="182" spans="1:10" ht="24.95" customHeight="1" x14ac:dyDescent="0.25">
      <c r="A182" s="88" t="s">
        <v>168</v>
      </c>
      <c r="B182" s="29">
        <v>1</v>
      </c>
      <c r="C182" s="29">
        <v>0</v>
      </c>
      <c r="D182" s="49" t="s">
        <v>255</v>
      </c>
      <c r="E182" s="29">
        <v>0</v>
      </c>
      <c r="F182" s="29">
        <v>0</v>
      </c>
      <c r="G182" s="48"/>
      <c r="H182" s="29">
        <v>1</v>
      </c>
      <c r="I182" s="29">
        <v>0</v>
      </c>
      <c r="J182" s="49" t="s">
        <v>255</v>
      </c>
    </row>
    <row r="183" spans="1:10" ht="24.95" customHeight="1" x14ac:dyDescent="0.25">
      <c r="A183" s="88" t="s">
        <v>169</v>
      </c>
      <c r="B183" s="29">
        <v>5</v>
      </c>
      <c r="C183" s="29">
        <v>0</v>
      </c>
      <c r="D183" s="49" t="s">
        <v>255</v>
      </c>
      <c r="E183" s="29">
        <v>2</v>
      </c>
      <c r="F183" s="29">
        <v>0</v>
      </c>
      <c r="G183" s="49" t="s">
        <v>255</v>
      </c>
      <c r="H183" s="29">
        <v>3</v>
      </c>
      <c r="I183" s="29">
        <v>0</v>
      </c>
      <c r="J183" s="49" t="s">
        <v>255</v>
      </c>
    </row>
    <row r="184" spans="1:10" ht="24.95" customHeight="1" x14ac:dyDescent="0.25">
      <c r="A184" s="88" t="s">
        <v>170</v>
      </c>
      <c r="B184" s="29">
        <v>3</v>
      </c>
      <c r="C184" s="57">
        <v>0</v>
      </c>
      <c r="D184" s="49" t="s">
        <v>255</v>
      </c>
      <c r="E184" s="29">
        <v>0</v>
      </c>
      <c r="F184" s="29">
        <v>0</v>
      </c>
      <c r="G184" s="48"/>
      <c r="H184" s="29">
        <v>4</v>
      </c>
      <c r="I184" s="29">
        <v>0</v>
      </c>
      <c r="J184" s="49" t="s">
        <v>255</v>
      </c>
    </row>
    <row r="185" spans="1:10" ht="30" customHeight="1" x14ac:dyDescent="0.25">
      <c r="A185" s="88" t="s">
        <v>171</v>
      </c>
      <c r="B185" s="57">
        <v>6</v>
      </c>
      <c r="C185" s="29">
        <v>2</v>
      </c>
      <c r="D185" s="48">
        <v>-66.666666666666657</v>
      </c>
      <c r="E185" s="57">
        <v>2</v>
      </c>
      <c r="F185" s="57">
        <v>3</v>
      </c>
      <c r="G185" s="48">
        <v>50</v>
      </c>
      <c r="H185" s="57">
        <v>5</v>
      </c>
      <c r="I185" s="57">
        <v>4</v>
      </c>
      <c r="J185" s="48">
        <v>-20</v>
      </c>
    </row>
    <row r="186" spans="1:10" ht="24.95" customHeight="1" x14ac:dyDescent="0.25">
      <c r="A186" s="88" t="s">
        <v>172</v>
      </c>
      <c r="B186" s="29">
        <v>0</v>
      </c>
      <c r="C186" s="29">
        <v>1</v>
      </c>
      <c r="D186" s="48" t="s">
        <v>256</v>
      </c>
      <c r="E186" s="29">
        <v>0</v>
      </c>
      <c r="F186" s="29">
        <v>0</v>
      </c>
      <c r="G186" s="48"/>
      <c r="H186" s="29">
        <v>0</v>
      </c>
      <c r="I186" s="29">
        <v>1</v>
      </c>
      <c r="J186" s="48" t="s">
        <v>256</v>
      </c>
    </row>
    <row r="187" spans="1:10" ht="24.95" customHeight="1" x14ac:dyDescent="0.25">
      <c r="A187" s="88" t="s">
        <v>173</v>
      </c>
      <c r="B187" s="29">
        <v>3</v>
      </c>
      <c r="C187" s="29">
        <v>0</v>
      </c>
      <c r="D187" s="49" t="s">
        <v>255</v>
      </c>
      <c r="E187" s="29">
        <v>1</v>
      </c>
      <c r="F187" s="29">
        <v>0</v>
      </c>
      <c r="G187" s="49" t="s">
        <v>255</v>
      </c>
      <c r="H187" s="29">
        <v>3</v>
      </c>
      <c r="I187" s="29">
        <v>0</v>
      </c>
      <c r="J187" s="49" t="s">
        <v>255</v>
      </c>
    </row>
    <row r="188" spans="1:10" ht="24.95" customHeight="1" x14ac:dyDescent="0.25">
      <c r="A188" s="88" t="s">
        <v>174</v>
      </c>
      <c r="B188" s="29">
        <v>6</v>
      </c>
      <c r="C188" s="29">
        <v>9</v>
      </c>
      <c r="D188" s="48">
        <v>50</v>
      </c>
      <c r="E188" s="29">
        <v>0</v>
      </c>
      <c r="F188" s="29">
        <v>2</v>
      </c>
      <c r="G188" s="48" t="s">
        <v>256</v>
      </c>
      <c r="H188" s="29">
        <v>8</v>
      </c>
      <c r="I188" s="29">
        <v>8</v>
      </c>
      <c r="J188" s="48">
        <v>0</v>
      </c>
    </row>
    <row r="189" spans="1:10" ht="24.95" customHeight="1" x14ac:dyDescent="0.25">
      <c r="A189" s="88" t="s">
        <v>175</v>
      </c>
      <c r="B189" s="29">
        <v>1</v>
      </c>
      <c r="C189" s="29">
        <v>1</v>
      </c>
      <c r="D189" s="48">
        <v>0</v>
      </c>
      <c r="E189" s="29">
        <v>0</v>
      </c>
      <c r="F189" s="29">
        <v>0</v>
      </c>
      <c r="G189" s="48"/>
      <c r="H189" s="29">
        <v>2</v>
      </c>
      <c r="I189" s="29">
        <v>1</v>
      </c>
      <c r="J189" s="48">
        <v>-50</v>
      </c>
    </row>
    <row r="190" spans="1:10" ht="24.95" customHeight="1" x14ac:dyDescent="0.25">
      <c r="A190" s="89" t="s">
        <v>308</v>
      </c>
      <c r="B190" s="47"/>
      <c r="C190" s="29"/>
      <c r="D190" s="48"/>
      <c r="E190" s="47"/>
      <c r="F190" s="29"/>
      <c r="G190" s="48"/>
      <c r="H190" s="47"/>
      <c r="I190" s="29"/>
      <c r="J190" s="48"/>
    </row>
    <row r="191" spans="1:10" ht="24.95" customHeight="1" x14ac:dyDescent="0.25">
      <c r="A191" s="89" t="s">
        <v>309</v>
      </c>
      <c r="B191" s="47"/>
      <c r="C191" s="29"/>
      <c r="D191" s="48"/>
      <c r="E191" s="47"/>
      <c r="F191" s="29"/>
      <c r="G191" s="48"/>
      <c r="H191" s="47"/>
      <c r="I191" s="29"/>
      <c r="J191" s="48"/>
    </row>
    <row r="192" spans="1:10" ht="24.95" customHeight="1" x14ac:dyDescent="0.25">
      <c r="A192" s="89" t="s">
        <v>310</v>
      </c>
      <c r="B192" s="47"/>
      <c r="C192" s="29"/>
      <c r="D192" s="48"/>
      <c r="E192" s="47"/>
      <c r="F192" s="29"/>
      <c r="G192" s="48"/>
      <c r="H192" s="47"/>
      <c r="I192" s="29"/>
      <c r="J192" s="48"/>
    </row>
    <row r="193" spans="1:10" ht="36" customHeight="1" x14ac:dyDescent="0.25">
      <c r="A193" s="93" t="s">
        <v>311</v>
      </c>
      <c r="B193" s="47"/>
      <c r="C193" s="29"/>
      <c r="D193" s="48"/>
      <c r="E193" s="47"/>
      <c r="F193" s="29"/>
      <c r="G193" s="48"/>
      <c r="H193" s="47"/>
      <c r="I193" s="29"/>
      <c r="J193" s="48"/>
    </row>
    <row r="194" spans="1:10" ht="36" customHeight="1" x14ac:dyDescent="0.25">
      <c r="A194" s="93" t="s">
        <v>312</v>
      </c>
      <c r="B194" s="47"/>
      <c r="C194" s="29"/>
      <c r="D194" s="48"/>
      <c r="E194" s="47"/>
      <c r="F194" s="29"/>
      <c r="G194" s="48"/>
      <c r="H194" s="47"/>
      <c r="I194" s="29"/>
      <c r="J194" s="48"/>
    </row>
    <row r="195" spans="1:10" ht="36" customHeight="1" x14ac:dyDescent="0.25">
      <c r="A195" s="93" t="s">
        <v>313</v>
      </c>
      <c r="B195" s="47"/>
      <c r="C195" s="29"/>
      <c r="D195" s="48"/>
      <c r="E195" s="47"/>
      <c r="F195" s="29"/>
      <c r="G195" s="48"/>
      <c r="H195" s="47"/>
      <c r="I195" s="29"/>
      <c r="J195" s="48"/>
    </row>
    <row r="196" spans="1:10" ht="24.95" customHeight="1" x14ac:dyDescent="0.25">
      <c r="A196" s="58" t="s">
        <v>176</v>
      </c>
      <c r="B196" s="94">
        <v>1962</v>
      </c>
      <c r="C196" s="94">
        <v>1687</v>
      </c>
      <c r="D196" s="26">
        <v>-14.016309887869525</v>
      </c>
      <c r="E196" s="94">
        <v>491</v>
      </c>
      <c r="F196" s="94">
        <v>445</v>
      </c>
      <c r="G196" s="26">
        <v>-9.3686354378818777</v>
      </c>
      <c r="H196" s="94">
        <v>2474</v>
      </c>
      <c r="I196" s="94">
        <v>2404</v>
      </c>
      <c r="J196" s="26">
        <v>-2.8294260307194889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3 G73 J73 J75:J76 G75:G76 D75:D76 J17 D17 G17 D58 J58 J26 D26 G26 G10:G11 G13:G14 J10:J11 J13:J14 D10:D11 D13:D14 G43 D114 D116 J114 J116">
    <cfRule type="cellIs" dxfId="159" priority="606" stopIfTrue="1" operator="lessThanOrEqual">
      <formula>0</formula>
    </cfRule>
  </conditionalFormatting>
  <conditionalFormatting sqref="D73 G73 J73 J75:J76 G75:G76 D75:D76 J17 D17 G17 D58 J58 J26 D26 G26 G10:G11 G13:G14 J10:J11 J13:J14 D10:D11 D13:D14 G43 D114 D116 J114 J116">
    <cfRule type="cellIs" dxfId="158" priority="605" stopIfTrue="1" operator="greaterThan">
      <formula>0</formula>
    </cfRule>
  </conditionalFormatting>
  <conditionalFormatting sqref="G29 D29 J29 J31 D31 G31">
    <cfRule type="cellIs" dxfId="157" priority="604" stopIfTrue="1" operator="lessThanOrEqual">
      <formula>0</formula>
    </cfRule>
  </conditionalFormatting>
  <conditionalFormatting sqref="G29 D29 J29 J31 D31 G31">
    <cfRule type="cellIs" dxfId="156" priority="603" stopIfTrue="1" operator="greaterThan">
      <formula>0</formula>
    </cfRule>
  </conditionalFormatting>
  <conditionalFormatting sqref="G97 D97 J97 J99 D99 G99 G101:G102 D101:D102 J101:J102">
    <cfRule type="cellIs" dxfId="155" priority="588" stopIfTrue="1" operator="lessThanOrEqual">
      <formula>0</formula>
    </cfRule>
  </conditionalFormatting>
  <conditionalFormatting sqref="G97 D97 J97 J99 D99 G99 G101:G102 D101:D102 J101:J102">
    <cfRule type="cellIs" dxfId="154" priority="587" stopIfTrue="1" operator="greaterThan">
      <formula>0</formula>
    </cfRule>
  </conditionalFormatting>
  <conditionalFormatting sqref="G51 G54:G55 D54:D55 J54:J55">
    <cfRule type="cellIs" dxfId="153" priority="596" stopIfTrue="1" operator="lessThanOrEqual">
      <formula>0</formula>
    </cfRule>
  </conditionalFormatting>
  <conditionalFormatting sqref="G51 G54:G55 D54:D55 J54:J55">
    <cfRule type="cellIs" dxfId="152" priority="595" stopIfTrue="1" operator="greaterThan">
      <formula>0</formula>
    </cfRule>
  </conditionalFormatting>
  <conditionalFormatting sqref="J62:J63 D62:D63 G62:G63 G67:G68 D67:D68 J67:J68 J70 D70 G70">
    <cfRule type="cellIs" dxfId="151" priority="594" stopIfTrue="1" operator="lessThanOrEqual">
      <formula>0</formula>
    </cfRule>
  </conditionalFormatting>
  <conditionalFormatting sqref="J62:J63 D62:D63 G62:G63 G67:G68 D67:D68 J67:J68 J70 D70 G70">
    <cfRule type="cellIs" dxfId="150" priority="593" stopIfTrue="1" operator="greaterThan">
      <formula>0</formula>
    </cfRule>
  </conditionalFormatting>
  <conditionalFormatting sqref="J113 D113">
    <cfRule type="cellIs" dxfId="149" priority="586" stopIfTrue="1" operator="lessThanOrEqual">
      <formula>0</formula>
    </cfRule>
  </conditionalFormatting>
  <conditionalFormatting sqref="J113 D113">
    <cfRule type="cellIs" dxfId="148" priority="585" stopIfTrue="1" operator="greaterThan">
      <formula>0</formula>
    </cfRule>
  </conditionalFormatting>
  <conditionalFormatting sqref="J117:J118 D117:D118 G117:G118">
    <cfRule type="cellIs" dxfId="147" priority="584" stopIfTrue="1" operator="lessThanOrEqual">
      <formula>0</formula>
    </cfRule>
  </conditionalFormatting>
  <conditionalFormatting sqref="J117:J118 D117:D118 G117:G118">
    <cfRule type="cellIs" dxfId="146" priority="583" stopIfTrue="1" operator="greaterThan">
      <formula>0</formula>
    </cfRule>
  </conditionalFormatting>
  <conditionalFormatting sqref="G122 D122 J122">
    <cfRule type="cellIs" dxfId="145" priority="582" stopIfTrue="1" operator="lessThanOrEqual">
      <formula>0</formula>
    </cfRule>
  </conditionalFormatting>
  <conditionalFormatting sqref="G122 D122 J122">
    <cfRule type="cellIs" dxfId="144" priority="581" stopIfTrue="1" operator="greaterThan">
      <formula>0</formula>
    </cfRule>
  </conditionalFormatting>
  <conditionalFormatting sqref="J126:J127 D126:D127 G126:G127">
    <cfRule type="cellIs" dxfId="143" priority="580" stopIfTrue="1" operator="lessThanOrEqual">
      <formula>0</formula>
    </cfRule>
  </conditionalFormatting>
  <conditionalFormatting sqref="J126:J127 D126:D127 G126:G127">
    <cfRule type="cellIs" dxfId="142" priority="579" stopIfTrue="1" operator="greaterThan">
      <formula>0</formula>
    </cfRule>
  </conditionalFormatting>
  <conditionalFormatting sqref="G180 D180 J180">
    <cfRule type="cellIs" dxfId="141" priority="562" stopIfTrue="1" operator="lessThanOrEqual">
      <formula>0</formula>
    </cfRule>
  </conditionalFormatting>
  <conditionalFormatting sqref="G180 D180 J180">
    <cfRule type="cellIs" dxfId="140" priority="561" stopIfTrue="1" operator="greaterThan">
      <formula>0</formula>
    </cfRule>
  </conditionalFormatting>
  <conditionalFormatting sqref="G151 D151 J151">
    <cfRule type="cellIs" dxfId="139" priority="572" stopIfTrue="1" operator="lessThanOrEqual">
      <formula>0</formula>
    </cfRule>
  </conditionalFormatting>
  <conditionalFormatting sqref="G151 D151 J151">
    <cfRule type="cellIs" dxfId="138" priority="571" stopIfTrue="1" operator="greaterThan">
      <formula>0</formula>
    </cfRule>
  </conditionalFormatting>
  <conditionalFormatting sqref="G156:G157">
    <cfRule type="cellIs" dxfId="137" priority="570" stopIfTrue="1" operator="lessThanOrEqual">
      <formula>0</formula>
    </cfRule>
  </conditionalFormatting>
  <conditionalFormatting sqref="G156:G157">
    <cfRule type="cellIs" dxfId="136" priority="569" stopIfTrue="1" operator="greaterThan">
      <formula>0</formula>
    </cfRule>
  </conditionalFormatting>
  <conditionalFormatting sqref="G167 D167 J167 J170:J171 D170:D171 G170:G171">
    <cfRule type="cellIs" dxfId="135" priority="566" stopIfTrue="1" operator="lessThanOrEqual">
      <formula>0</formula>
    </cfRule>
  </conditionalFormatting>
  <conditionalFormatting sqref="G167 D167 J167 J170:J171 D170:D171 G170:G171">
    <cfRule type="cellIs" dxfId="134" priority="565" stopIfTrue="1" operator="greaterThan">
      <formula>0</formula>
    </cfRule>
  </conditionalFormatting>
  <conditionalFormatting sqref="D190:D195 G190:G195 J190:J195">
    <cfRule type="cellIs" dxfId="133" priority="560" stopIfTrue="1" operator="lessThanOrEqual">
      <formula>0</formula>
    </cfRule>
  </conditionalFormatting>
  <conditionalFormatting sqref="D190:D195 G190:G195 J190:J195">
    <cfRule type="cellIs" dxfId="132" priority="559" stopIfTrue="1" operator="greaterThan">
      <formula>0</formula>
    </cfRule>
  </conditionalFormatting>
  <conditionalFormatting sqref="J39 D39 G39">
    <cfRule type="cellIs" dxfId="131" priority="524" stopIfTrue="1" operator="lessThanOrEqual">
      <formula>0</formula>
    </cfRule>
  </conditionalFormatting>
  <conditionalFormatting sqref="J39 D39 G39">
    <cfRule type="cellIs" dxfId="130" priority="523" stopIfTrue="1" operator="greaterThan">
      <formula>0</formula>
    </cfRule>
  </conditionalFormatting>
  <conditionalFormatting sqref="D48 G48 J48">
    <cfRule type="cellIs" dxfId="129" priority="428" stopIfTrue="1" operator="lessThanOrEqual">
      <formula>0</formula>
    </cfRule>
  </conditionalFormatting>
  <conditionalFormatting sqref="D48 G48 J48">
    <cfRule type="cellIs" dxfId="128" priority="427" stopIfTrue="1" operator="greaterThan">
      <formula>0</formula>
    </cfRule>
  </conditionalFormatting>
  <conditionalFormatting sqref="G16 J16 D16">
    <cfRule type="cellIs" dxfId="127" priority="370" stopIfTrue="1" operator="lessThanOrEqual">
      <formula>0</formula>
    </cfRule>
  </conditionalFormatting>
  <conditionalFormatting sqref="G16 J16 D16">
    <cfRule type="cellIs" dxfId="126" priority="369" stopIfTrue="1" operator="greaterThan">
      <formula>0</formula>
    </cfRule>
  </conditionalFormatting>
  <conditionalFormatting sqref="G58">
    <cfRule type="cellIs" dxfId="125" priority="348" stopIfTrue="1" operator="lessThanOrEqual">
      <formula>0</formula>
    </cfRule>
  </conditionalFormatting>
  <conditionalFormatting sqref="G58">
    <cfRule type="cellIs" dxfId="124" priority="347" stopIfTrue="1" operator="greaterThan">
      <formula>0</formula>
    </cfRule>
  </conditionalFormatting>
  <conditionalFormatting sqref="D37:D38 G37:G38 J37:J38">
    <cfRule type="cellIs" dxfId="123" priority="270" stopIfTrue="1" operator="lessThanOrEqual">
      <formula>0</formula>
    </cfRule>
  </conditionalFormatting>
  <conditionalFormatting sqref="D37:D38 G37:G38 J37:J38">
    <cfRule type="cellIs" dxfId="122" priority="269" stopIfTrue="1" operator="greaterThan">
      <formula>0</formula>
    </cfRule>
  </conditionalFormatting>
  <conditionalFormatting sqref="G82 D82 J82">
    <cfRule type="cellIs" dxfId="121" priority="298" stopIfTrue="1" operator="lessThanOrEqual">
      <formula>0</formula>
    </cfRule>
  </conditionalFormatting>
  <conditionalFormatting sqref="G82 D82 J82">
    <cfRule type="cellIs" dxfId="120" priority="297" stopIfTrue="1" operator="greaterThan">
      <formula>0</formula>
    </cfRule>
  </conditionalFormatting>
  <conditionalFormatting sqref="G19 D19 J19">
    <cfRule type="cellIs" dxfId="119" priority="278" stopIfTrue="1" operator="lessThanOrEqual">
      <formula>0</formula>
    </cfRule>
  </conditionalFormatting>
  <conditionalFormatting sqref="G19 D19 J19">
    <cfRule type="cellIs" dxfId="118" priority="277" stopIfTrue="1" operator="greaterThan">
      <formula>0</formula>
    </cfRule>
  </conditionalFormatting>
  <conditionalFormatting sqref="D42 G42 J42">
    <cfRule type="cellIs" dxfId="117" priority="268" stopIfTrue="1" operator="lessThanOrEqual">
      <formula>0</formula>
    </cfRule>
  </conditionalFormatting>
  <conditionalFormatting sqref="D42 G42 J42">
    <cfRule type="cellIs" dxfId="116" priority="267" stopIfTrue="1" operator="greaterThan">
      <formula>0</formula>
    </cfRule>
  </conditionalFormatting>
  <conditionalFormatting sqref="J61 G61 D61">
    <cfRule type="cellIs" dxfId="115" priority="154" stopIfTrue="1" operator="lessThanOrEqual">
      <formula>0</formula>
    </cfRule>
  </conditionalFormatting>
  <conditionalFormatting sqref="J61 G61 D61">
    <cfRule type="cellIs" dxfId="114" priority="153" stopIfTrue="1" operator="greaterThan">
      <formula>0</formula>
    </cfRule>
  </conditionalFormatting>
  <conditionalFormatting sqref="G88 J88 D88">
    <cfRule type="cellIs" dxfId="113" priority="194" stopIfTrue="1" operator="lessThanOrEqual">
      <formula>0</formula>
    </cfRule>
  </conditionalFormatting>
  <conditionalFormatting sqref="G88 J88 D88">
    <cfRule type="cellIs" dxfId="112" priority="193" stopIfTrue="1" operator="greaterThan">
      <formula>0</formula>
    </cfRule>
  </conditionalFormatting>
  <conditionalFormatting sqref="D22 J22 G22">
    <cfRule type="cellIs" dxfId="111" priority="174" stopIfTrue="1" operator="lessThanOrEqual">
      <formula>0</formula>
    </cfRule>
  </conditionalFormatting>
  <conditionalFormatting sqref="D22 J22 G22">
    <cfRule type="cellIs" dxfId="110" priority="173" stopIfTrue="1" operator="greaterThan">
      <formula>0</formula>
    </cfRule>
  </conditionalFormatting>
  <conditionalFormatting sqref="G71:G72 J71:J72 D71:D72">
    <cfRule type="cellIs" dxfId="109" priority="102" stopIfTrue="1" operator="lessThanOrEqual">
      <formula>0</formula>
    </cfRule>
  </conditionalFormatting>
  <conditionalFormatting sqref="G71:G72 J71:J72 D71:D72">
    <cfRule type="cellIs" dxfId="108" priority="101" stopIfTrue="1" operator="greaterThan">
      <formula>0</formula>
    </cfRule>
  </conditionalFormatting>
  <conditionalFormatting sqref="G74 J74 D74">
    <cfRule type="cellIs" dxfId="107" priority="100" stopIfTrue="1" operator="lessThanOrEqual">
      <formula>0</formula>
    </cfRule>
  </conditionalFormatting>
  <conditionalFormatting sqref="G74 J74 D74">
    <cfRule type="cellIs" dxfId="106" priority="99" stopIfTrue="1" operator="greaterThan">
      <formula>0</formula>
    </cfRule>
  </conditionalFormatting>
  <conditionalFormatting sqref="G77:G78 J77:J79 D77:D79">
    <cfRule type="cellIs" dxfId="105" priority="98" stopIfTrue="1" operator="lessThanOrEqual">
      <formula>0</formula>
    </cfRule>
  </conditionalFormatting>
  <conditionalFormatting sqref="G77:G78 J77:J79 D77:D79">
    <cfRule type="cellIs" dxfId="104" priority="97" stopIfTrue="1" operator="greaterThan">
      <formula>0</formula>
    </cfRule>
  </conditionalFormatting>
  <conditionalFormatting sqref="G80 J80 D80">
    <cfRule type="cellIs" dxfId="103" priority="96" stopIfTrue="1" operator="lessThanOrEqual">
      <formula>0</formula>
    </cfRule>
  </conditionalFormatting>
  <conditionalFormatting sqref="G80 J80 D80">
    <cfRule type="cellIs" dxfId="102" priority="95" stopIfTrue="1" operator="greaterThan">
      <formula>0</formula>
    </cfRule>
  </conditionalFormatting>
  <conditionalFormatting sqref="G81 J81 D81">
    <cfRule type="cellIs" dxfId="101" priority="94" stopIfTrue="1" operator="lessThanOrEqual">
      <formula>0</formula>
    </cfRule>
  </conditionalFormatting>
  <conditionalFormatting sqref="G81 J81 D81">
    <cfRule type="cellIs" dxfId="100" priority="93" stopIfTrue="1" operator="greaterThan">
      <formula>0</formula>
    </cfRule>
  </conditionalFormatting>
  <conditionalFormatting sqref="G84:G85 J84:J85 D84:D85">
    <cfRule type="cellIs" dxfId="99" priority="92" stopIfTrue="1" operator="lessThanOrEqual">
      <formula>0</formula>
    </cfRule>
  </conditionalFormatting>
  <conditionalFormatting sqref="G84:G85 J84:J85 D84:D85">
    <cfRule type="cellIs" dxfId="98" priority="91" stopIfTrue="1" operator="greaterThan">
      <formula>0</formula>
    </cfRule>
  </conditionalFormatting>
  <conditionalFormatting sqref="G86:G87 J86:J87 D86:D87">
    <cfRule type="cellIs" dxfId="97" priority="90" stopIfTrue="1" operator="lessThanOrEqual">
      <formula>0</formula>
    </cfRule>
  </conditionalFormatting>
  <conditionalFormatting sqref="G86:G87 J86:J87 D86:D87">
    <cfRule type="cellIs" dxfId="96" priority="89" stopIfTrue="1" operator="greaterThan">
      <formula>0</formula>
    </cfRule>
  </conditionalFormatting>
  <conditionalFormatting sqref="G89:G91 G93:G96 J89:J96 D89:D96">
    <cfRule type="cellIs" dxfId="95" priority="88" stopIfTrue="1" operator="lessThanOrEqual">
      <formula>0</formula>
    </cfRule>
  </conditionalFormatting>
  <conditionalFormatting sqref="G89:G91 G93:G96 J89:J96 D89:D96">
    <cfRule type="cellIs" dxfId="94" priority="87" stopIfTrue="1" operator="greaterThan">
      <formula>0</formula>
    </cfRule>
  </conditionalFormatting>
  <conditionalFormatting sqref="G98 J98 D98">
    <cfRule type="cellIs" dxfId="93" priority="86" stopIfTrue="1" operator="lessThanOrEqual">
      <formula>0</formula>
    </cfRule>
  </conditionalFormatting>
  <conditionalFormatting sqref="G98 J98 D98">
    <cfRule type="cellIs" dxfId="92" priority="85" stopIfTrue="1" operator="greaterThan">
      <formula>0</formula>
    </cfRule>
  </conditionalFormatting>
  <conditionalFormatting sqref="G100 J100 D100">
    <cfRule type="cellIs" dxfId="91" priority="84" stopIfTrue="1" operator="lessThanOrEqual">
      <formula>0</formula>
    </cfRule>
  </conditionalFormatting>
  <conditionalFormatting sqref="G100 J100 D100">
    <cfRule type="cellIs" dxfId="90" priority="83" stopIfTrue="1" operator="greaterThan">
      <formula>0</formula>
    </cfRule>
  </conditionalFormatting>
  <conditionalFormatting sqref="G103:G105 J103:J104 D103:D109 G107:G108 J106:J109">
    <cfRule type="cellIs" dxfId="89" priority="82" stopIfTrue="1" operator="lessThanOrEqual">
      <formula>0</formula>
    </cfRule>
  </conditionalFormatting>
  <conditionalFormatting sqref="G103:G105 J103:J104 D103:D109 G107:G108 J106:J109">
    <cfRule type="cellIs" dxfId="88" priority="81" stopIfTrue="1" operator="greaterThan">
      <formula>0</formula>
    </cfRule>
  </conditionalFormatting>
  <conditionalFormatting sqref="D7 J7 G7:G8">
    <cfRule type="cellIs" dxfId="87" priority="80" stopIfTrue="1" operator="lessThanOrEqual">
      <formula>0</formula>
    </cfRule>
  </conditionalFormatting>
  <conditionalFormatting sqref="D7 J7 G7:G8">
    <cfRule type="cellIs" dxfId="86" priority="79" stopIfTrue="1" operator="greaterThan">
      <formula>0</formula>
    </cfRule>
  </conditionalFormatting>
  <conditionalFormatting sqref="G15 J15 D15">
    <cfRule type="cellIs" dxfId="85" priority="78" stopIfTrue="1" operator="lessThanOrEqual">
      <formula>0</formula>
    </cfRule>
  </conditionalFormatting>
  <conditionalFormatting sqref="G15 J15 D15">
    <cfRule type="cellIs" dxfId="84" priority="77" stopIfTrue="1" operator="greaterThan">
      <formula>0</formula>
    </cfRule>
  </conditionalFormatting>
  <conditionalFormatting sqref="G18 J18 D18">
    <cfRule type="cellIs" dxfId="83" priority="76" stopIfTrue="1" operator="lessThanOrEqual">
      <formula>0</formula>
    </cfRule>
  </conditionalFormatting>
  <conditionalFormatting sqref="G18 J18 D18">
    <cfRule type="cellIs" dxfId="82" priority="75" stopIfTrue="1" operator="greaterThan">
      <formula>0</formula>
    </cfRule>
  </conditionalFormatting>
  <conditionalFormatting sqref="G20:G21 J20:J21 D20:D21">
    <cfRule type="cellIs" dxfId="81" priority="74" stopIfTrue="1" operator="lessThanOrEqual">
      <formula>0</formula>
    </cfRule>
  </conditionalFormatting>
  <conditionalFormatting sqref="G20:G21 J20:J21 D20:D21">
    <cfRule type="cellIs" dxfId="80" priority="73" stopIfTrue="1" operator="greaterThan">
      <formula>0</formula>
    </cfRule>
  </conditionalFormatting>
  <conditionalFormatting sqref="G23:G24 J23:J24 D23:D24">
    <cfRule type="cellIs" dxfId="79" priority="72" stopIfTrue="1" operator="lessThanOrEqual">
      <formula>0</formula>
    </cfRule>
  </conditionalFormatting>
  <conditionalFormatting sqref="G23:G24 J23:J24 D23:D24">
    <cfRule type="cellIs" dxfId="78" priority="71" stopIfTrue="1" operator="greaterThan">
      <formula>0</formula>
    </cfRule>
  </conditionalFormatting>
  <conditionalFormatting sqref="G25 J25 D25">
    <cfRule type="cellIs" dxfId="77" priority="70" stopIfTrue="1" operator="lessThanOrEqual">
      <formula>0</formula>
    </cfRule>
  </conditionalFormatting>
  <conditionalFormatting sqref="G25 J25 D25">
    <cfRule type="cellIs" dxfId="76" priority="69" stopIfTrue="1" operator="greaterThan">
      <formula>0</formula>
    </cfRule>
  </conditionalFormatting>
  <conditionalFormatting sqref="G27 J27 D27">
    <cfRule type="cellIs" dxfId="75" priority="68" stopIfTrue="1" operator="lessThanOrEqual">
      <formula>0</formula>
    </cfRule>
  </conditionalFormatting>
  <conditionalFormatting sqref="G27 J27 D27">
    <cfRule type="cellIs" dxfId="74" priority="67" stopIfTrue="1" operator="greaterThan">
      <formula>0</formula>
    </cfRule>
  </conditionalFormatting>
  <conditionalFormatting sqref="G30 J30 D30">
    <cfRule type="cellIs" dxfId="73" priority="66" stopIfTrue="1" operator="lessThanOrEqual">
      <formula>0</formula>
    </cfRule>
  </conditionalFormatting>
  <conditionalFormatting sqref="G30 J30 D30">
    <cfRule type="cellIs" dxfId="72" priority="65" stopIfTrue="1" operator="greaterThan">
      <formula>0</formula>
    </cfRule>
  </conditionalFormatting>
  <conditionalFormatting sqref="G32 J32 D32">
    <cfRule type="cellIs" dxfId="71" priority="64" stopIfTrue="1" operator="lessThanOrEqual">
      <formula>0</formula>
    </cfRule>
  </conditionalFormatting>
  <conditionalFormatting sqref="G32 J32 D32">
    <cfRule type="cellIs" dxfId="70" priority="63" stopIfTrue="1" operator="greaterThan">
      <formula>0</formula>
    </cfRule>
  </conditionalFormatting>
  <conditionalFormatting sqref="G33 J33 D33">
    <cfRule type="cellIs" dxfId="69" priority="62" stopIfTrue="1" operator="lessThanOrEqual">
      <formula>0</formula>
    </cfRule>
  </conditionalFormatting>
  <conditionalFormatting sqref="G33 J33 D33">
    <cfRule type="cellIs" dxfId="68" priority="61" stopIfTrue="1" operator="greaterThan">
      <formula>0</formula>
    </cfRule>
  </conditionalFormatting>
  <conditionalFormatting sqref="G34:G35 J34:J35 D34:D35">
    <cfRule type="cellIs" dxfId="67" priority="60" stopIfTrue="1" operator="lessThanOrEqual">
      <formula>0</formula>
    </cfRule>
  </conditionalFormatting>
  <conditionalFormatting sqref="G34:G35 J34:J35 D34:D35">
    <cfRule type="cellIs" dxfId="66" priority="59" stopIfTrue="1" operator="greaterThan">
      <formula>0</formula>
    </cfRule>
  </conditionalFormatting>
  <conditionalFormatting sqref="G36 J36 D36">
    <cfRule type="cellIs" dxfId="65" priority="58" stopIfTrue="1" operator="lessThanOrEqual">
      <formula>0</formula>
    </cfRule>
  </conditionalFormatting>
  <conditionalFormatting sqref="G36 J36 D36">
    <cfRule type="cellIs" dxfId="64" priority="57" stopIfTrue="1" operator="greaterThan">
      <formula>0</formula>
    </cfRule>
  </conditionalFormatting>
  <conditionalFormatting sqref="J40:J41 D40:D41 G41">
    <cfRule type="cellIs" dxfId="63" priority="56" stopIfTrue="1" operator="lessThanOrEqual">
      <formula>0</formula>
    </cfRule>
  </conditionalFormatting>
  <conditionalFormatting sqref="J40:J41 D40:D41 G41">
    <cfRule type="cellIs" dxfId="62" priority="55" stopIfTrue="1" operator="greaterThan">
      <formula>0</formula>
    </cfRule>
  </conditionalFormatting>
  <conditionalFormatting sqref="G116">
    <cfRule type="cellIs" dxfId="61" priority="32" stopIfTrue="1" operator="lessThanOrEqual">
      <formula>0</formula>
    </cfRule>
  </conditionalFormatting>
  <conditionalFormatting sqref="G116">
    <cfRule type="cellIs" dxfId="60" priority="31" stopIfTrue="1" operator="greaterThan">
      <formula>0</formula>
    </cfRule>
  </conditionalFormatting>
  <conditionalFormatting sqref="D44:D47 J44:J47 G44:G47">
    <cfRule type="cellIs" dxfId="59" priority="52" stopIfTrue="1" operator="lessThanOrEqual">
      <formula>0</formula>
    </cfRule>
  </conditionalFormatting>
  <conditionalFormatting sqref="D44:D47 J44:J47 G44:G47">
    <cfRule type="cellIs" dxfId="58" priority="51" stopIfTrue="1" operator="greaterThan">
      <formula>0</formula>
    </cfRule>
  </conditionalFormatting>
  <conditionalFormatting sqref="D49:D50 J49:J50 G49:G50">
    <cfRule type="cellIs" dxfId="57" priority="50" stopIfTrue="1" operator="lessThanOrEqual">
      <formula>0</formula>
    </cfRule>
  </conditionalFormatting>
  <conditionalFormatting sqref="D49:D50 J49:J50 G49:G50">
    <cfRule type="cellIs" dxfId="56" priority="49" stopIfTrue="1" operator="greaterThan">
      <formula>0</formula>
    </cfRule>
  </conditionalFormatting>
  <conditionalFormatting sqref="D52:D53 J52:J53 G52:G53">
    <cfRule type="cellIs" dxfId="55" priority="48" stopIfTrue="1" operator="lessThanOrEqual">
      <formula>0</formula>
    </cfRule>
  </conditionalFormatting>
  <conditionalFormatting sqref="D52:D53 J52:J53 G52:G53">
    <cfRule type="cellIs" dxfId="54" priority="47" stopIfTrue="1" operator="greaterThan">
      <formula>0</formula>
    </cfRule>
  </conditionalFormatting>
  <conditionalFormatting sqref="D56 J56 G56">
    <cfRule type="cellIs" dxfId="53" priority="46" stopIfTrue="1" operator="lessThanOrEqual">
      <formula>0</formula>
    </cfRule>
  </conditionalFormatting>
  <conditionalFormatting sqref="D56 J56 G56">
    <cfRule type="cellIs" dxfId="52" priority="45" stopIfTrue="1" operator="greaterThan">
      <formula>0</formula>
    </cfRule>
  </conditionalFormatting>
  <conditionalFormatting sqref="D59 G59">
    <cfRule type="cellIs" dxfId="51" priority="44" stopIfTrue="1" operator="lessThanOrEqual">
      <formula>0</formula>
    </cfRule>
  </conditionalFormatting>
  <conditionalFormatting sqref="D59 G59">
    <cfRule type="cellIs" dxfId="50" priority="43" stopIfTrue="1" operator="greaterThan">
      <formula>0</formula>
    </cfRule>
  </conditionalFormatting>
  <conditionalFormatting sqref="G60">
    <cfRule type="cellIs" dxfId="49" priority="42" stopIfTrue="1" operator="lessThanOrEqual">
      <formula>0</formula>
    </cfRule>
  </conditionalFormatting>
  <conditionalFormatting sqref="G60">
    <cfRule type="cellIs" dxfId="48" priority="41" stopIfTrue="1" operator="greaterThan">
      <formula>0</formula>
    </cfRule>
  </conditionalFormatting>
  <conditionalFormatting sqref="D64:D65 J64:J65 G64:G65">
    <cfRule type="cellIs" dxfId="47" priority="40" stopIfTrue="1" operator="lessThanOrEqual">
      <formula>0</formula>
    </cfRule>
  </conditionalFormatting>
  <conditionalFormatting sqref="D64:D65 J64:J65 G64:G65">
    <cfRule type="cellIs" dxfId="46" priority="39" stopIfTrue="1" operator="greaterThan">
      <formula>0</formula>
    </cfRule>
  </conditionalFormatting>
  <conditionalFormatting sqref="D69 J69 G69">
    <cfRule type="cellIs" dxfId="45" priority="38" stopIfTrue="1" operator="lessThanOrEqual">
      <formula>0</formula>
    </cfRule>
  </conditionalFormatting>
  <conditionalFormatting sqref="D69 J69 G69">
    <cfRule type="cellIs" dxfId="44" priority="37" stopIfTrue="1" operator="greaterThan">
      <formula>0</formula>
    </cfRule>
  </conditionalFormatting>
  <conditionalFormatting sqref="D110:D111 J110:J111 G110:G111">
    <cfRule type="cellIs" dxfId="43" priority="36" stopIfTrue="1" operator="lessThanOrEqual">
      <formula>0</formula>
    </cfRule>
  </conditionalFormatting>
  <conditionalFormatting sqref="D110:D111 J110:J111 G110:G111">
    <cfRule type="cellIs" dxfId="42" priority="35" stopIfTrue="1" operator="greaterThan">
      <formula>0</formula>
    </cfRule>
  </conditionalFormatting>
  <conditionalFormatting sqref="G112">
    <cfRule type="cellIs" dxfId="41" priority="34" stopIfTrue="1" operator="lessThanOrEqual">
      <formula>0</formula>
    </cfRule>
  </conditionalFormatting>
  <conditionalFormatting sqref="G112">
    <cfRule type="cellIs" dxfId="40" priority="33" stopIfTrue="1" operator="greaterThan">
      <formula>0</formula>
    </cfRule>
  </conditionalFormatting>
  <conditionalFormatting sqref="D119:D120 G119:G120 J119:J120">
    <cfRule type="cellIs" dxfId="39" priority="30" stopIfTrue="1" operator="lessThanOrEqual">
      <formula>0</formula>
    </cfRule>
  </conditionalFormatting>
  <conditionalFormatting sqref="D119:D120 G119:G120 J119:J120">
    <cfRule type="cellIs" dxfId="38" priority="29" stopIfTrue="1" operator="greaterThan">
      <formula>0</formula>
    </cfRule>
  </conditionalFormatting>
  <conditionalFormatting sqref="D121 G121 J121">
    <cfRule type="cellIs" dxfId="37" priority="28" stopIfTrue="1" operator="lessThanOrEqual">
      <formula>0</formula>
    </cfRule>
  </conditionalFormatting>
  <conditionalFormatting sqref="D121 G121 J121">
    <cfRule type="cellIs" dxfId="36" priority="27" stopIfTrue="1" operator="greaterThan">
      <formula>0</formula>
    </cfRule>
  </conditionalFormatting>
  <conditionalFormatting sqref="D124:D125 J124:J125 G124:G125">
    <cfRule type="cellIs" dxfId="35" priority="26" stopIfTrue="1" operator="lessThanOrEqual">
      <formula>0</formula>
    </cfRule>
  </conditionalFormatting>
  <conditionalFormatting sqref="D124:D125 J124:J125 G124:G125">
    <cfRule type="cellIs" dxfId="34" priority="25" stopIfTrue="1" operator="greaterThan">
      <formula>0</formula>
    </cfRule>
  </conditionalFormatting>
  <conditionalFormatting sqref="D128:D134 J128:J134 G128:G129 J136:J137 G131:G137 D136:D137">
    <cfRule type="cellIs" dxfId="33" priority="24" stopIfTrue="1" operator="lessThanOrEqual">
      <formula>0</formula>
    </cfRule>
  </conditionalFormatting>
  <conditionalFormatting sqref="D128:D134 J128:J134 G128:G129 J136:J137 G131:G137 D136:D137">
    <cfRule type="cellIs" dxfId="32" priority="23" stopIfTrue="1" operator="greaterThan">
      <formula>0</formula>
    </cfRule>
  </conditionalFormatting>
  <conditionalFormatting sqref="J138 J142 G138:G142 D138 D140:D142 G144:G145 D144:D150 J144:J150 G147:G150">
    <cfRule type="cellIs" dxfId="31" priority="22" stopIfTrue="1" operator="lessThanOrEqual">
      <formula>0</formula>
    </cfRule>
  </conditionalFormatting>
  <conditionalFormatting sqref="J138 J142 G138:G142 D138 D140:D142 G144:G145 D144:D150 J144:J150 G147:G150">
    <cfRule type="cellIs" dxfId="30" priority="21" stopIfTrue="1" operator="greaterThan">
      <formula>0</formula>
    </cfRule>
  </conditionalFormatting>
  <conditionalFormatting sqref="D153 J153 G153:G155 J155 D155">
    <cfRule type="cellIs" dxfId="29" priority="20" stopIfTrue="1" operator="lessThanOrEqual">
      <formula>0</formula>
    </cfRule>
  </conditionalFormatting>
  <conditionalFormatting sqref="D153 J153 G153:G155 J155 D155">
    <cfRule type="cellIs" dxfId="28" priority="19" stopIfTrue="1" operator="greaterThan">
      <formula>0</formula>
    </cfRule>
  </conditionalFormatting>
  <conditionalFormatting sqref="G158 J158 D158">
    <cfRule type="cellIs" dxfId="27" priority="18" stopIfTrue="1" operator="lessThanOrEqual">
      <formula>0</formula>
    </cfRule>
  </conditionalFormatting>
  <conditionalFormatting sqref="G158 J158 D158">
    <cfRule type="cellIs" dxfId="26" priority="17" stopIfTrue="1" operator="greaterThan">
      <formula>0</formula>
    </cfRule>
  </conditionalFormatting>
  <conditionalFormatting sqref="G161:G162 J161:J163 D161:D163">
    <cfRule type="cellIs" dxfId="25" priority="16" stopIfTrue="1" operator="lessThanOrEqual">
      <formula>0</formula>
    </cfRule>
  </conditionalFormatting>
  <conditionalFormatting sqref="G161:G162 J161:J163 D161:D163">
    <cfRule type="cellIs" dxfId="24" priority="15" stopIfTrue="1" operator="greaterThan">
      <formula>0</formula>
    </cfRule>
  </conditionalFormatting>
  <conditionalFormatting sqref="G165:G166 J165:J166 D165:D166">
    <cfRule type="cellIs" dxfId="23" priority="14" stopIfTrue="1" operator="lessThanOrEqual">
      <formula>0</formula>
    </cfRule>
  </conditionalFormatting>
  <conditionalFormatting sqref="G165:G166 J165:J166 D165:D166">
    <cfRule type="cellIs" dxfId="22" priority="13" stopIfTrue="1" operator="greaterThan">
      <formula>0</formula>
    </cfRule>
  </conditionalFormatting>
  <conditionalFormatting sqref="G168:G169 J168:J169 D168:D169">
    <cfRule type="cellIs" dxfId="21" priority="12" stopIfTrue="1" operator="lessThanOrEqual">
      <formula>0</formula>
    </cfRule>
  </conditionalFormatting>
  <conditionalFormatting sqref="G168:G169 J168:J169 D168:D169">
    <cfRule type="cellIs" dxfId="20" priority="11" stopIfTrue="1" operator="greaterThan">
      <formula>0</formula>
    </cfRule>
  </conditionalFormatting>
  <conditionalFormatting sqref="G173 J173:J175 D173:D175">
    <cfRule type="cellIs" dxfId="19" priority="10" stopIfTrue="1" operator="lessThanOrEqual">
      <formula>0</formula>
    </cfRule>
  </conditionalFormatting>
  <conditionalFormatting sqref="G173 J173:J175 D173:D175">
    <cfRule type="cellIs" dxfId="18" priority="9" stopIfTrue="1" operator="greaterThan">
      <formula>0</formula>
    </cfRule>
  </conditionalFormatting>
  <conditionalFormatting sqref="G176">
    <cfRule type="cellIs" dxfId="17" priority="8" stopIfTrue="1" operator="lessThanOrEqual">
      <formula>0</formula>
    </cfRule>
  </conditionalFormatting>
  <conditionalFormatting sqref="G176">
    <cfRule type="cellIs" dxfId="16" priority="7" stopIfTrue="1" operator="greaterThan">
      <formula>0</formula>
    </cfRule>
  </conditionalFormatting>
  <conditionalFormatting sqref="G177 D177 J177">
    <cfRule type="cellIs" dxfId="15" priority="6" stopIfTrue="1" operator="lessThanOrEqual">
      <formula>0</formula>
    </cfRule>
  </conditionalFormatting>
  <conditionalFormatting sqref="G177 D177 J177">
    <cfRule type="cellIs" dxfId="14" priority="5" stopIfTrue="1" operator="greaterThan">
      <formula>0</formula>
    </cfRule>
  </conditionalFormatting>
  <conditionalFormatting sqref="D179 J179">
    <cfRule type="cellIs" dxfId="13" priority="4" stopIfTrue="1" operator="lessThanOrEqual">
      <formula>0</formula>
    </cfRule>
  </conditionalFormatting>
  <conditionalFormatting sqref="D179 J179">
    <cfRule type="cellIs" dxfId="12" priority="3" stopIfTrue="1" operator="greaterThan">
      <formula>0</formula>
    </cfRule>
  </conditionalFormatting>
  <conditionalFormatting sqref="G188:G189 J188:J189 D181 G182 J181 J185:J186 G184:G186 D185:D186 D188:D189">
    <cfRule type="cellIs" dxfId="11" priority="2" stopIfTrue="1" operator="lessThanOrEqual">
      <formula>0</formula>
    </cfRule>
  </conditionalFormatting>
  <conditionalFormatting sqref="G188:G189 J188:J189 D181 G182 J181 J185:J186 G184:G186 D185:D186 D188:D189">
    <cfRule type="cellIs" dxfId="10" priority="1" stopIfTrue="1" operator="greaterThan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Зміст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2021-07-09T05:54:43Z</dcterms:modified>
</cp:coreProperties>
</file>