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CFBD62D1-0044-4F02-A04B-45DC2D799027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8" l="1"/>
  <c r="E196" i="8"/>
  <c r="F196" i="8"/>
  <c r="H196" i="8"/>
  <c r="I196" i="8"/>
  <c r="C196" i="8"/>
  <c r="B196" i="8"/>
  <c r="J188" i="8"/>
  <c r="D188" i="8"/>
  <c r="J179" i="8"/>
  <c r="D179" i="8"/>
  <c r="J175" i="8"/>
  <c r="D175" i="8"/>
  <c r="G166" i="8"/>
  <c r="D166" i="8"/>
  <c r="J163" i="8"/>
  <c r="D163" i="8"/>
  <c r="J162" i="8"/>
  <c r="D162" i="8"/>
  <c r="J161" i="8"/>
  <c r="D161" i="8"/>
  <c r="D158" i="8"/>
  <c r="J153" i="8"/>
  <c r="G153" i="8"/>
  <c r="D153" i="8"/>
  <c r="J150" i="8"/>
  <c r="D150" i="8"/>
  <c r="G149" i="8"/>
  <c r="D149" i="8"/>
  <c r="J147" i="8"/>
  <c r="G147" i="8"/>
  <c r="D147" i="8"/>
  <c r="J145" i="8"/>
  <c r="D145" i="8"/>
  <c r="J144" i="8"/>
  <c r="D144" i="8"/>
  <c r="J142" i="8"/>
  <c r="D142" i="8"/>
  <c r="D140" i="8"/>
  <c r="J138" i="8"/>
  <c r="D138" i="8"/>
  <c r="J137" i="8"/>
  <c r="J134" i="8"/>
  <c r="D134" i="8"/>
  <c r="G132" i="8"/>
  <c r="D132" i="8"/>
  <c r="J131" i="8"/>
  <c r="D131" i="8"/>
  <c r="J129" i="8"/>
  <c r="D129" i="8"/>
  <c r="J128" i="8"/>
  <c r="D128" i="8"/>
  <c r="J125" i="8"/>
  <c r="G125" i="8"/>
  <c r="D125" i="8"/>
  <c r="J124" i="8"/>
  <c r="D124" i="8"/>
  <c r="J121" i="8"/>
  <c r="D121" i="8"/>
  <c r="G116" i="8"/>
  <c r="D116" i="8"/>
  <c r="J114" i="8"/>
  <c r="D114" i="8"/>
  <c r="J69" i="8"/>
  <c r="G69" i="8"/>
  <c r="D69" i="8"/>
  <c r="J65" i="8"/>
  <c r="D65" i="8"/>
  <c r="J64" i="8"/>
  <c r="G64" i="8"/>
  <c r="D64" i="8"/>
  <c r="J56" i="8"/>
  <c r="D56" i="8"/>
  <c r="J53" i="8"/>
  <c r="G53" i="8"/>
  <c r="D53" i="8"/>
  <c r="J49" i="8"/>
  <c r="G49" i="8"/>
  <c r="D49" i="8"/>
  <c r="J47" i="8"/>
  <c r="G47" i="8"/>
  <c r="D47" i="8"/>
  <c r="J44" i="8"/>
  <c r="G44" i="8"/>
  <c r="D44" i="8"/>
  <c r="J41" i="8"/>
  <c r="G41" i="8"/>
  <c r="D41" i="8"/>
  <c r="J40" i="8"/>
  <c r="D40" i="8"/>
  <c r="J36" i="8"/>
  <c r="G36" i="8"/>
  <c r="D36" i="8"/>
  <c r="J35" i="8"/>
  <c r="G35" i="8"/>
  <c r="D35" i="8"/>
  <c r="J34" i="8"/>
  <c r="G34" i="8"/>
  <c r="D34" i="8"/>
  <c r="J33" i="8"/>
  <c r="G33" i="8"/>
  <c r="D33" i="8"/>
  <c r="J32" i="8"/>
  <c r="G32" i="8"/>
  <c r="D32" i="8"/>
  <c r="J30" i="8"/>
  <c r="D30" i="8"/>
  <c r="J27" i="8"/>
  <c r="G27" i="8"/>
  <c r="D27" i="8"/>
  <c r="J21" i="8"/>
  <c r="D21" i="8"/>
  <c r="J20" i="8"/>
  <c r="G20" i="8"/>
  <c r="D20" i="8"/>
  <c r="J18" i="8"/>
  <c r="G18" i="8"/>
  <c r="D18" i="8"/>
  <c r="J15" i="8"/>
  <c r="G15" i="8"/>
  <c r="D15" i="8"/>
  <c r="J11" i="8"/>
  <c r="G11" i="8"/>
  <c r="D11" i="8"/>
  <c r="J10" i="8"/>
  <c r="G10" i="8"/>
  <c r="D10" i="8"/>
  <c r="J7" i="8"/>
  <c r="G7" i="8"/>
  <c r="D7" i="8"/>
  <c r="J109" i="8"/>
  <c r="D109" i="8"/>
  <c r="J108" i="8"/>
  <c r="D108" i="8"/>
  <c r="J107" i="8"/>
  <c r="D107" i="8"/>
  <c r="D106" i="8"/>
  <c r="J104" i="8"/>
  <c r="G104" i="8"/>
  <c r="D104" i="8"/>
  <c r="J103" i="8"/>
  <c r="D103" i="8"/>
  <c r="J100" i="8"/>
  <c r="G100" i="8"/>
  <c r="D100" i="8"/>
  <c r="J98" i="8"/>
  <c r="G98" i="8"/>
  <c r="D98" i="8"/>
  <c r="J96" i="8"/>
  <c r="D96" i="8"/>
  <c r="J95" i="8"/>
  <c r="D95" i="8"/>
  <c r="J93" i="8"/>
  <c r="G93" i="8"/>
  <c r="D93" i="8"/>
  <c r="J92" i="8"/>
  <c r="D92" i="8"/>
  <c r="G91" i="8"/>
  <c r="D91" i="8"/>
  <c r="J90" i="8"/>
  <c r="G90" i="8"/>
  <c r="D90" i="8"/>
  <c r="J89" i="8"/>
  <c r="D89" i="8"/>
  <c r="J87" i="8"/>
  <c r="G87" i="8"/>
  <c r="D87" i="8"/>
  <c r="J86" i="8"/>
  <c r="G86" i="8"/>
  <c r="D86" i="8"/>
  <c r="J85" i="8"/>
  <c r="D85" i="8"/>
  <c r="J84" i="8"/>
  <c r="G84" i="8"/>
  <c r="D84" i="8"/>
  <c r="J81" i="8"/>
  <c r="G81" i="8"/>
  <c r="D81" i="8"/>
  <c r="J80" i="8"/>
  <c r="G80" i="8"/>
  <c r="D80" i="8"/>
  <c r="J78" i="8"/>
  <c r="G78" i="8"/>
  <c r="D78" i="8"/>
  <c r="J77" i="8"/>
  <c r="G77" i="8"/>
  <c r="D77" i="8"/>
  <c r="J74" i="8"/>
  <c r="G74" i="8"/>
  <c r="D74" i="8"/>
  <c r="J72" i="8"/>
  <c r="D72" i="8"/>
  <c r="J71" i="8"/>
  <c r="G71" i="8"/>
  <c r="D71" i="8"/>
  <c r="J34" i="9"/>
  <c r="G34" i="9"/>
  <c r="D34" i="9"/>
  <c r="J32" i="9"/>
  <c r="D32" i="9"/>
  <c r="J24" i="9"/>
  <c r="D24" i="9"/>
  <c r="J23" i="9"/>
  <c r="D23" i="9"/>
  <c r="J21" i="9"/>
  <c r="D21" i="9"/>
  <c r="J20" i="9"/>
  <c r="G20" i="9"/>
  <c r="D20" i="9"/>
  <c r="J18" i="9"/>
  <c r="D18" i="9"/>
  <c r="J11" i="9"/>
  <c r="G11" i="9"/>
  <c r="D11" i="9"/>
  <c r="J10" i="9"/>
  <c r="D10" i="9"/>
  <c r="J9" i="9"/>
  <c r="D9" i="9"/>
  <c r="J8" i="9"/>
  <c r="D8" i="9"/>
  <c r="J34" i="10"/>
  <c r="G34" i="10"/>
  <c r="D34" i="10"/>
  <c r="J30" i="10"/>
  <c r="D30" i="10"/>
  <c r="J28" i="10"/>
  <c r="D28" i="10"/>
  <c r="J25" i="10"/>
  <c r="D25" i="10"/>
  <c r="J24" i="10"/>
  <c r="D24" i="10"/>
  <c r="J23" i="10"/>
  <c r="D23" i="10"/>
  <c r="J21" i="10"/>
  <c r="D21" i="10"/>
  <c r="J20" i="10"/>
  <c r="G20" i="10"/>
  <c r="D20" i="10"/>
  <c r="J18" i="10"/>
  <c r="D18" i="10"/>
  <c r="J16" i="10"/>
  <c r="G16" i="10"/>
  <c r="D16" i="10"/>
  <c r="J11" i="10"/>
  <c r="D11" i="10"/>
  <c r="J34" i="7"/>
  <c r="G34" i="7"/>
  <c r="D34" i="7"/>
  <c r="D31" i="7"/>
  <c r="J30" i="7"/>
  <c r="D30" i="7"/>
  <c r="J29" i="7"/>
  <c r="D29" i="7"/>
  <c r="J28" i="7"/>
  <c r="D28" i="7"/>
  <c r="J25" i="7"/>
  <c r="D25" i="7"/>
  <c r="J23" i="7"/>
  <c r="D23" i="7"/>
  <c r="J17" i="7"/>
  <c r="D17" i="7"/>
  <c r="J15" i="7"/>
  <c r="D15" i="7"/>
  <c r="J14" i="7"/>
  <c r="D14" i="7"/>
  <c r="J11" i="7"/>
  <c r="D11" i="7"/>
  <c r="J10" i="7"/>
  <c r="D10" i="7"/>
  <c r="J34" i="12"/>
  <c r="G34" i="12"/>
  <c r="D34" i="12"/>
  <c r="D31" i="12"/>
  <c r="J24" i="12"/>
  <c r="D24" i="12"/>
  <c r="J23" i="12"/>
  <c r="D23" i="12"/>
  <c r="J22" i="12"/>
  <c r="D22" i="12"/>
  <c r="J20" i="12"/>
  <c r="D20" i="12"/>
  <c r="J18" i="12"/>
  <c r="D18" i="12"/>
  <c r="D17" i="12"/>
  <c r="J15" i="12"/>
  <c r="D14" i="12"/>
  <c r="D11" i="12"/>
  <c r="D10" i="12"/>
  <c r="J34" i="6"/>
  <c r="G34" i="6"/>
  <c r="D34" i="6"/>
  <c r="J32" i="6"/>
  <c r="D32" i="6"/>
  <c r="J31" i="6"/>
  <c r="G31" i="6"/>
  <c r="D31" i="6"/>
  <c r="J30" i="6"/>
  <c r="D30" i="6"/>
  <c r="J29" i="6"/>
  <c r="D29" i="6"/>
  <c r="J28" i="6"/>
  <c r="D28" i="6"/>
  <c r="J27" i="6"/>
  <c r="D27" i="6"/>
  <c r="J26" i="6"/>
  <c r="D26" i="6"/>
  <c r="J25" i="6"/>
  <c r="G25" i="6"/>
  <c r="D25" i="6"/>
  <c r="J24" i="6"/>
  <c r="D24" i="6"/>
  <c r="J23" i="6"/>
  <c r="D23" i="6"/>
  <c r="J22" i="6"/>
  <c r="D22" i="6"/>
  <c r="J21" i="6"/>
  <c r="D21" i="6"/>
  <c r="J20" i="6"/>
  <c r="G20" i="6"/>
  <c r="D20" i="6"/>
  <c r="J19" i="6"/>
  <c r="D19" i="6"/>
  <c r="J18" i="6"/>
  <c r="D18" i="6"/>
  <c r="J17" i="6"/>
  <c r="D17" i="6"/>
  <c r="J16" i="6"/>
  <c r="G16" i="6"/>
  <c r="D16" i="6"/>
  <c r="J15" i="6"/>
  <c r="D15" i="6"/>
  <c r="J14" i="6"/>
  <c r="D14" i="6"/>
  <c r="J13" i="6"/>
  <c r="D13" i="6"/>
  <c r="J12" i="6"/>
  <c r="G12" i="6"/>
  <c r="D12" i="6"/>
  <c r="J11" i="6"/>
  <c r="D11" i="6"/>
  <c r="J10" i="6"/>
  <c r="G10" i="6"/>
  <c r="D10" i="6"/>
  <c r="J9" i="6"/>
  <c r="G9" i="6"/>
  <c r="D9" i="6"/>
  <c r="J8" i="6"/>
  <c r="D8" i="6"/>
  <c r="J34" i="13"/>
  <c r="G34" i="13"/>
  <c r="D34" i="13"/>
  <c r="J31" i="13"/>
  <c r="G31" i="13"/>
  <c r="D31" i="13"/>
  <c r="J30" i="13"/>
  <c r="D30" i="13"/>
  <c r="J29" i="13"/>
  <c r="D29" i="13"/>
  <c r="J28" i="13"/>
  <c r="D28" i="13"/>
  <c r="J27" i="13"/>
  <c r="D27" i="13"/>
  <c r="J26" i="13"/>
  <c r="D26" i="13"/>
  <c r="J25" i="13"/>
  <c r="D25" i="13"/>
  <c r="J24" i="13"/>
  <c r="D24" i="13"/>
  <c r="J23" i="13"/>
  <c r="G23" i="13"/>
  <c r="D23" i="13"/>
  <c r="J22" i="13"/>
  <c r="G22" i="13"/>
  <c r="D22" i="13"/>
  <c r="J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D16" i="13"/>
  <c r="J15" i="13"/>
  <c r="G15" i="13"/>
  <c r="D15" i="13"/>
  <c r="J14" i="13"/>
  <c r="G14" i="13"/>
  <c r="D14" i="13"/>
  <c r="G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<sst xmlns="http://schemas.openxmlformats.org/spreadsheetml/2006/main" count="937" uniqueCount="335">
  <si>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</si>
  <si>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</si>
  <si>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</si>
  <si>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</si>
  <si>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</si>
  <si>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</si>
  <si>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</si>
  <si>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</si>
  <si>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</si>
  <si>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</si>
  <si>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</si>
  <si>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</si>
  <si>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</si>
  <si>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</si>
  <si>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</si>
  <si>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</si>
  <si>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</si>
  <si>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</si>
  <si>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</si>
  <si>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</si>
  <si>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</si>
  <si>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</si>
  <si>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</si>
  <si>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</si>
  <si>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</si>
  <si>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</si>
  <si>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</si>
  <si>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</si>
  <si>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</si>
  <si>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</si>
  <si>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</si>
  <si>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</si>
  <si>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</si>
  <si>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</si>
  <si>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</si>
  <si>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</si>
  <si>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</si>
  <si>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</si>
  <si>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</si>
  <si>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</si>
  <si>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</si>
  <si>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</si>
  <si>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</si>
  <si>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</si>
  <si>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</si>
  <si>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</si>
  <si>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</si>
  <si>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</si>
  <si>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</si>
  <si>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</si>
  <si>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</si>
  <si>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</si>
  <si>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</si>
  <si>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</si>
  <si>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</si>
  <si>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</si>
  <si>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</si>
  <si>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</si>
  <si>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</si>
  <si>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</si>
  <si>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</si>
  <si>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</si>
  <si>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</si>
  <si>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</si>
  <si>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</si>
  <si>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</si>
  <si>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</si>
  <si>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</si>
  <si>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</si>
  <si>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</si>
  <si>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</si>
  <si>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</si>
  <si>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</si>
  <si>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</si>
  <si>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</si>
  <si>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</si>
  <si>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</si>
  <si>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</si>
  <si>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</si>
  <si>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</si>
  <si>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</si>
  <si>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</si>
  <si>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</si>
  <si>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</si>
  <si>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</si>
  <si>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</si>
  <si>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</si>
  <si>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</si>
  <si>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</si>
  <si>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</si>
  <si>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</si>
  <si>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</si>
  <si>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</si>
  <si>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</si>
  <si>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</si>
  <si>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</si>
  <si>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</si>
  <si>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</si>
  <si>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</si>
  <si>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</si>
  <si>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</si>
  <si>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</si>
  <si>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</si>
  <si>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</si>
  <si>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</si>
  <si>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</si>
  <si>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</si>
  <si>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</si>
  <si>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</si>
  <si>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</si>
  <si>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</si>
  <si>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</si>
  <si>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</si>
  <si>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</si>
  <si>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</si>
  <si>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</si>
  <si>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</si>
  <si>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</si>
  <si>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</si>
  <si>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</si>
  <si>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</si>
  <si>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</si>
  <si>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</si>
  <si>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</si>
  <si>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</si>
  <si>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</si>
  <si>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</si>
  <si>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</si>
  <si>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</si>
  <si>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</si>
  <si>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</si>
  <si>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</si>
  <si>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</si>
  <si>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</si>
  <si>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</si>
  <si>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</si>
  <si>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</si>
  <si>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</si>
  <si>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</si>
  <si>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</si>
  <si>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</si>
  <si>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</si>
  <si>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</si>
  <si>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</si>
  <si>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</si>
  <si>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</si>
  <si>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</si>
  <si>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</si>
  <si>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</si>
  <si>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</si>
  <si>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</si>
  <si>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</si>
  <si>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</si>
  <si>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</si>
  <si>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</si>
  <si>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</si>
  <si>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</si>
  <si>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</si>
  <si>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</si>
  <si>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</si>
  <si>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</si>
  <si>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</si>
  <si>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</si>
  <si>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</si>
  <si>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</si>
  <si>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</si>
  <si>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</si>
  <si>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</si>
  <si>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</si>
  <si>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</si>
  <si>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</si>
  <si>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</si>
  <si>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</si>
  <si>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</si>
  <si>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</si>
  <si>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</si>
  <si>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</si>
  <si>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</si>
  <si>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</si>
  <si>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</si>
  <si>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</si>
  <si>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</si>
  <si>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</si>
  <si>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</si>
  <si>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</si>
  <si>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</si>
  <si>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</si>
  <si>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</si>
  <si>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</si>
  <si>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</si>
  <si>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</si>
  <si>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</si>
  <si>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</si>
  <si>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</si>
  <si>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</si>
  <si>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</si>
  <si>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</si>
  <si>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</si>
  <si>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</si>
  <si>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</si>
  <si>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</si>
  <si>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</si>
  <si>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</si>
  <si>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</si>
  <si>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</si>
  <si>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</si>
  <si>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</si>
  <si>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</si>
  <si>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</si>
  <si>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</si>
  <si>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</si>
  <si>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</si>
  <si>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</si>
  <si>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</si>
  <si>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</si>
  <si>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</si>
  <si>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</si>
  <si>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</si>
  <si>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</si>
  <si>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</si>
  <si>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</si>
  <si>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</si>
  <si>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</si>
  <si>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</si>
  <si>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</si>
  <si>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</si>
  <si>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</si>
  <si>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</si>
  <si>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</si>
  <si>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</si>
  <si>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</si>
  <si>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</si>
  <si>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</si>
  <si>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</si>
  <si>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</si>
  <si>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</si>
  <si>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</si>
  <si>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</si>
  <si>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</si>
  <si>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</si>
  <si>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</si>
  <si>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</si>
  <si>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</si>
  <si>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</si>
  <si>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</si>
  <si>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</si>
  <si>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</si>
  <si>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</si>
  <si>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</si>
  <si>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</si>
  <si>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</si>
  <si>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</si>
  <si>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</si>
  <si>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</si>
  <si>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</si>
  <si>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</si>
  <si>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</si>
  <si>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</si>
  <si>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</si>
  <si>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</si>
  <si>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</si>
  <si>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</si>
  <si>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</si>
  <si>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 xml:space="preserve"> ДТП з загиблими та/або травмованими, скоєні за умов незадовільного стану доріг</t>
  </si>
  <si>
    <t>ДТП з загиблими та/або травмованими, скоєні за умов незадовільного стану вулиць</t>
  </si>
  <si>
    <t>зниж.</t>
  </si>
  <si>
    <t>ріст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</si>
  <si>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</si>
  <si>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</si>
  <si>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</si>
  <si>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</si>
  <si>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</si>
  <si>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</si>
  <si>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</si>
  <si>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</si>
  <si>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</si>
  <si>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2021</t>
  </si>
  <si>
    <t>М-03-01 Під’їзд до м. Харків</t>
  </si>
  <si>
    <t>М-03-03 Під’їзд до м. Полтави</t>
  </si>
  <si>
    <t>M-04-01 Обхід м. Дніпро</t>
  </si>
  <si>
    <t>M-04-02 Під’їзд до м. Луганська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</si>
  <si>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</si>
  <si>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</si>
  <si>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</si>
  <si>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</si>
  <si>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M-12-03 Під`їзд до аеропорту Хмельницький</t>
  </si>
  <si>
    <t>M-18-01 Під`їзд до Міжнародного аеропорту ""Харків</t>
  </si>
  <si>
    <t>M-21-01 під`їзд до м. Бердичева</t>
  </si>
  <si>
    <t>M-21-02 під`їзд до м. Калинівка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</si>
  <si>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</si>
  <si>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</si>
  <si>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</si>
  <si>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M-28-01 Обхід м. Одеси</t>
  </si>
  <si>
    <t>M-28-02 Під'їзд до порту “Южний”</t>
  </si>
  <si>
    <t>M-28-03 Під'їзд до нафтового термінала</t>
  </si>
  <si>
    <t>M-29-01 Під'їзд до М-18</t>
  </si>
  <si>
    <t>H-02-01 Під’їзд до м. Канева</t>
  </si>
  <si>
    <t>H-03-01 Обхід м. Дунаївців</t>
  </si>
  <si>
    <t>H-03-02 Обхід м. Старокостянтинова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</si>
  <si>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</si>
  <si>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</si>
  <si>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</si>
  <si>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</si>
  <si>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</si>
  <si>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</si>
  <si>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</si>
  <si>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</si>
  <si>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</si>
  <si>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</si>
  <si>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</si>
  <si>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</si>
  <si>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</si>
  <si>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</si>
  <si>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</si>
  <si>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</si>
  <si>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</si>
  <si>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</si>
  <si>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</si>
  <si>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</si>
  <si>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</si>
  <si>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</si>
  <si>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</si>
  <si>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</si>
  <si>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</si>
  <si>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M-06-04 Під`їзд до м. Ужгород</t>
  </si>
  <si>
    <t>M-06-05 Західний під`їзд до м. Рівного</t>
  </si>
  <si>
    <t>M-06-06 Південний підхід до м. Рівного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</si>
  <si>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</si>
  <si>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</si>
  <si>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</si>
  <si>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</si>
  <si>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</si>
  <si>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 xml:space="preserve">за період з 01.01.2021 по 31.03.2021 </t>
  </si>
  <si>
    <t>за березень 2021 року</t>
  </si>
  <si>
    <t>за період з 01.01.2021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</si>
</sst>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57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13" fillId="0" borderId="0"/>
    <xf numFmtId="0" fontId="34" fillId="0" borderId="0" applyNumberFormat="0" applyFill="0" applyBorder="0" applyAlignment="0" applyProtection="0"/>
    <xf numFmtId="0" fontId="1" fillId="0" borderId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8" borderId="50" applyNumberFormat="0" applyAlignment="0" applyProtection="0"/>
    <xf numFmtId="0" fontId="39" fillId="12" borderId="0" applyNumberFormat="0" applyBorder="0" applyAlignment="0" applyProtection="0"/>
    <xf numFmtId="0" fontId="40" fillId="0" borderId="52" applyNumberFormat="0" applyFill="0" applyAlignment="0" applyProtection="0"/>
    <xf numFmtId="0" fontId="41" fillId="20" borderId="53" applyNumberFormat="0" applyAlignment="0" applyProtection="0"/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10" borderId="50" applyNumberFormat="0" applyAlignment="0" applyProtection="0"/>
    <xf numFmtId="0" fontId="45" fillId="0" borderId="54" applyNumberFormat="0" applyFill="0" applyAlignment="0" applyProtection="0"/>
    <xf numFmtId="0" fontId="46" fillId="7" borderId="0" applyNumberFormat="0" applyBorder="0" applyAlignment="0" applyProtection="0"/>
    <xf numFmtId="0" fontId="2" fillId="11" borderId="55" applyNumberFormat="0" applyFont="0" applyAlignment="0" applyProtection="0"/>
    <xf numFmtId="0" fontId="47" fillId="10" borderId="5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/>
  </cellStyleXfs>
  <cellXfs count="252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6" fillId="0" borderId="15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18" fillId="0" borderId="15" xfId="1" applyFont="1" applyFill="1" applyBorder="1" applyAlignment="1" applyProtection="1">
      <alignment horizontal="left" vertical="center" wrapText="1"/>
    </xf>
    <xf numFmtId="0" fontId="19" fillId="0" borderId="15" xfId="1" applyFont="1" applyFill="1" applyBorder="1" applyAlignment="1" applyProtection="1">
      <alignment horizontal="right" vertical="center" wrapText="1"/>
    </xf>
    <xf numFmtId="0" fontId="19" fillId="0" borderId="15" xfId="1" applyFont="1" applyFill="1" applyBorder="1" applyAlignment="1" applyProtection="1">
      <alignment horizontal="center" vertical="center" wrapText="1"/>
    </xf>
    <xf numFmtId="0" fontId="18" fillId="0" borderId="16" xfId="1" applyFont="1" applyFill="1" applyBorder="1" applyAlignment="1" applyProtection="1">
      <alignment horizontal="left" vertical="center" wrapText="1"/>
    </xf>
    <xf numFmtId="0" fontId="18" fillId="0" borderId="17" xfId="1" applyFont="1" applyFill="1" applyBorder="1" applyAlignment="1" applyProtection="1">
      <alignment horizontal="left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3" fillId="0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/>
    <xf numFmtId="0" fontId="5" fillId="0" borderId="3" xfId="0" applyFont="1" applyFill="1" applyBorder="1" applyAlignment="1" applyProtection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27" fillId="0" borderId="0" xfId="0" applyFont="1"/>
    <xf numFmtId="0" fontId="6" fillId="3" borderId="14" xfId="1" applyFont="1" applyFill="1" applyBorder="1" applyAlignment="1" applyProtection="1">
      <alignment horizontal="center" vertical="center" wrapText="1"/>
    </xf>
    <xf numFmtId="164" fontId="29" fillId="0" borderId="3" xfId="1" applyNumberFormat="1" applyFont="1" applyFill="1" applyBorder="1" applyAlignment="1" applyProtection="1">
      <alignment horizontal="right" vertical="center" wrapText="1"/>
    </xf>
    <xf numFmtId="164" fontId="4" fillId="0" borderId="37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2" xfId="1" applyFont="1" applyFill="1" applyBorder="1" applyAlignment="1" applyProtection="1">
      <alignment horizontal="right" vertical="center" wrapText="1"/>
    </xf>
    <xf numFmtId="0" fontId="33" fillId="0" borderId="1" xfId="0" applyFont="1" applyFill="1" applyBorder="1" applyAlignment="1" applyProtection="1">
      <alignment horizontal="right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right" vertical="center" wrapText="1"/>
    </xf>
    <xf numFmtId="0" fontId="30" fillId="0" borderId="1" xfId="0" applyFont="1" applyFill="1" applyBorder="1" applyAlignment="1" applyProtection="1">
      <alignment horizontal="right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 applyProtection="1">
      <alignment horizontal="right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164" fontId="35" fillId="0" borderId="3" xfId="2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16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29" fillId="0" borderId="3" xfId="1" applyNumberFormat="1" applyFont="1" applyFill="1" applyBorder="1" applyAlignment="1" applyProtection="1">
      <alignment vertical="center" wrapText="1"/>
    </xf>
    <xf numFmtId="164" fontId="23" fillId="0" borderId="3" xfId="0" applyNumberFormat="1" applyFont="1" applyFill="1" applyBorder="1" applyAlignment="1" applyProtection="1">
      <alignment vertical="center" wrapText="1"/>
    </xf>
    <xf numFmtId="164" fontId="23" fillId="0" borderId="3" xfId="1" applyNumberFormat="1" applyFont="1" applyFill="1" applyBorder="1" applyAlignment="1" applyProtection="1">
      <alignment vertical="center" wrapText="1"/>
    </xf>
    <xf numFmtId="164" fontId="29" fillId="0" borderId="3" xfId="0" applyNumberFormat="1" applyFont="1" applyFill="1" applyBorder="1" applyAlignment="1" applyProtection="1">
      <alignment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25" fillId="0" borderId="49" xfId="0" applyFont="1" applyBorder="1" applyAlignment="1">
      <alignment vertical="center" wrapText="1"/>
    </xf>
    <xf numFmtId="164" fontId="51" fillId="3" borderId="3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 applyProtection="1">
      <alignment horizontal="left" vertical="center" wrapText="1"/>
    </xf>
    <xf numFmtId="0" fontId="54" fillId="0" borderId="3" xfId="0" applyFont="1" applyFill="1" applyBorder="1" applyAlignment="1" applyProtection="1">
      <alignment horizontal="right" vertical="center" wrapText="1"/>
    </xf>
    <xf numFmtId="0" fontId="6" fillId="0" borderId="56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Fill="1" applyBorder="1" applyAlignment="1" applyProtection="1">
      <alignment vertical="center" wrapText="1"/>
    </xf>
    <xf numFmtId="0" fontId="4" fillId="0" borderId="3" xfId="43" applyFont="1" applyBorder="1" applyAlignment="1"/>
    <xf numFmtId="164" fontId="23" fillId="0" borderId="3" xfId="1" applyNumberFormat="1" applyFont="1" applyFill="1" applyBorder="1" applyAlignment="1" applyProtection="1">
      <alignment vertical="center"/>
    </xf>
    <xf numFmtId="164" fontId="29" fillId="0" borderId="3" xfId="1" applyNumberFormat="1" applyFont="1" applyFill="1" applyBorder="1" applyAlignment="1" applyProtection="1">
      <alignment vertical="center"/>
    </xf>
    <xf numFmtId="0" fontId="2" fillId="0" borderId="3" xfId="1" applyFill="1" applyBorder="1" applyAlignment="1" applyProtection="1">
      <alignment horizontal="right" vertical="center" wrapText="1"/>
    </xf>
    <xf numFmtId="0" fontId="6" fillId="0" borderId="3" xfId="1" applyFont="1" applyBorder="1" applyAlignment="1"/>
    <xf numFmtId="164" fontId="22" fillId="0" borderId="3" xfId="1" applyNumberFormat="1" applyFont="1" applyFill="1" applyBorder="1" applyAlignment="1" applyProtection="1">
      <alignment vertical="center" wrapText="1"/>
    </xf>
    <xf numFmtId="0" fontId="32" fillId="0" borderId="3" xfId="0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164" fontId="31" fillId="0" borderId="3" xfId="1" applyNumberFormat="1" applyFont="1" applyFill="1" applyBorder="1" applyAlignment="1" applyProtection="1">
      <alignment vertical="center" wrapText="1"/>
    </xf>
    <xf numFmtId="164" fontId="31" fillId="0" borderId="3" xfId="1" applyNumberFormat="1" applyFont="1" applyFill="1" applyBorder="1" applyAlignment="1" applyProtection="1">
      <alignment vertical="center"/>
    </xf>
    <xf numFmtId="0" fontId="6" fillId="22" borderId="15" xfId="1" applyFont="1" applyFill="1" applyBorder="1" applyAlignment="1" applyProtection="1">
      <alignment horizontal="right" vertical="center" wrapText="1"/>
    </xf>
    <xf numFmtId="1" fontId="6" fillId="23" borderId="3" xfId="1" applyNumberFormat="1" applyFont="1" applyFill="1" applyBorder="1" applyAlignment="1" applyProtection="1">
      <alignment vertical="center" wrapText="1"/>
    </xf>
    <xf numFmtId="164" fontId="22" fillId="23" borderId="3" xfId="1" applyNumberFormat="1" applyFont="1" applyFill="1" applyBorder="1" applyAlignment="1" applyProtection="1">
      <alignment vertical="center" wrapText="1"/>
    </xf>
    <xf numFmtId="164" fontId="31" fillId="23" borderId="3" xfId="0" applyNumberFormat="1" applyFont="1" applyFill="1" applyBorder="1" applyAlignment="1" applyProtection="1">
      <alignment vertical="center" wrapText="1"/>
    </xf>
    <xf numFmtId="164" fontId="31" fillId="23" borderId="3" xfId="1" applyNumberFormat="1" applyFont="1" applyFill="1" applyBorder="1" applyAlignment="1" applyProtection="1">
      <alignment vertical="center" wrapText="1"/>
    </xf>
    <xf numFmtId="164" fontId="31" fillId="23" borderId="3" xfId="1" applyNumberFormat="1" applyFont="1" applyFill="1" applyBorder="1" applyAlignment="1" applyProtection="1">
      <alignment vertical="center"/>
    </xf>
    <xf numFmtId="0" fontId="4" fillId="0" borderId="3" xfId="1" applyFont="1" applyBorder="1" applyAlignment="1">
      <alignment horizontal="right"/>
    </xf>
    <xf numFmtId="164" fontId="29" fillId="6" borderId="3" xfId="1" applyNumberFormat="1" applyFont="1" applyFill="1" applyBorder="1" applyAlignment="1" applyProtection="1">
      <alignment horizontal="right" vertical="center" wrapText="1"/>
    </xf>
    <xf numFmtId="164" fontId="23" fillId="6" borderId="3" xfId="1" applyNumberFormat="1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>
      <alignment horizontal="right"/>
    </xf>
    <xf numFmtId="0" fontId="52" fillId="0" borderId="57" xfId="2" applyFont="1" applyBorder="1" applyAlignment="1">
      <alignment horizontal="center" vertical="center" wrapText="1"/>
    </xf>
    <xf numFmtId="0" fontId="52" fillId="0" borderId="57" xfId="2" applyFont="1" applyBorder="1" applyAlignment="1">
      <alignment horizontal="center" vertical="center"/>
    </xf>
    <xf numFmtId="0" fontId="52" fillId="0" borderId="58" xfId="2" applyFont="1" applyBorder="1" applyAlignment="1">
      <alignment horizontal="center" vertical="center" wrapText="1"/>
    </xf>
    <xf numFmtId="0" fontId="52" fillId="0" borderId="58" xfId="2" applyFont="1" applyBorder="1" applyAlignment="1">
      <alignment horizontal="center" vertical="center"/>
    </xf>
    <xf numFmtId="0" fontId="52" fillId="0" borderId="39" xfId="2" applyFont="1" applyBorder="1" applyAlignment="1">
      <alignment horizontal="center" vertical="center" wrapText="1"/>
    </xf>
    <xf numFmtId="0" fontId="52" fillId="0" borderId="39" xfId="2" applyFont="1" applyBorder="1" applyAlignment="1">
      <alignment horizontal="center" vertical="center"/>
    </xf>
    <xf numFmtId="0" fontId="0" fillId="0" borderId="3" xfId="0" applyBorder="1"/>
    <xf numFmtId="0" fontId="53" fillId="0" borderId="3" xfId="4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8" fillId="0" borderId="3" xfId="4" applyFont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right" vertical="center" wrapText="1"/>
    </xf>
    <xf numFmtId="164" fontId="6" fillId="3" borderId="3" xfId="1" applyNumberFormat="1" applyFont="1" applyFill="1" applyBorder="1" applyAlignment="1" applyProtection="1">
      <alignment vertical="center" wrapText="1"/>
    </xf>
    <xf numFmtId="164" fontId="31" fillId="0" borderId="3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right" vertical="center" wrapText="1"/>
    </xf>
    <xf numFmtId="0" fontId="4" fillId="0" borderId="59" xfId="1" applyFont="1" applyFill="1" applyBorder="1" applyAlignment="1" applyProtection="1">
      <alignment horizontal="center" vertical="center" wrapText="1"/>
    </xf>
    <xf numFmtId="0" fontId="52" fillId="0" borderId="3" xfId="2" applyFont="1" applyBorder="1" applyAlignment="1">
      <alignment horizontal="center" vertical="center" wrapText="1"/>
    </xf>
    <xf numFmtId="0" fontId="56" fillId="0" borderId="28" xfId="0" applyFont="1" applyBorder="1" applyAlignment="1">
      <alignment vertical="center" wrapText="1"/>
    </xf>
    <xf numFmtId="0" fontId="52" fillId="0" borderId="29" xfId="2" applyFont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0" fillId="3" borderId="24" xfId="1" applyFont="1" applyFill="1" applyBorder="1" applyAlignment="1" applyProtection="1">
      <alignment horizontal="center" vertical="center" wrapText="1"/>
    </xf>
    <xf numFmtId="0" fontId="10" fillId="3" borderId="48" xfId="1" applyFont="1" applyFill="1" applyBorder="1" applyAlignment="1" applyProtection="1">
      <alignment horizontal="center" vertical="center" wrapText="1"/>
    </xf>
    <xf numFmtId="0" fontId="11" fillId="4" borderId="42" xfId="1" applyFont="1" applyFill="1" applyBorder="1" applyAlignment="1" applyProtection="1">
      <alignment horizontal="center" vertical="center" wrapText="1"/>
    </xf>
    <xf numFmtId="0" fontId="11" fillId="4" borderId="43" xfId="1" applyFont="1" applyFill="1" applyBorder="1" applyAlignment="1" applyProtection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11" fillId="4" borderId="45" xfId="1" applyFont="1" applyFill="1" applyBorder="1" applyAlignment="1" applyProtection="1">
      <alignment horizontal="center" vertical="center" wrapText="1"/>
    </xf>
    <xf numFmtId="0" fontId="11" fillId="4" borderId="46" xfId="1" applyFont="1" applyFill="1" applyBorder="1" applyAlignment="1" applyProtection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0" borderId="0" xfId="0" applyAlignment="1"/>
    <xf numFmtId="0" fontId="10" fillId="3" borderId="25" xfId="1" applyFont="1" applyFill="1" applyBorder="1" applyAlignment="1" applyProtection="1">
      <alignment horizontal="center" vertical="center" wrapText="1"/>
    </xf>
    <xf numFmtId="0" fontId="10" fillId="3" borderId="28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/>
    <xf numFmtId="0" fontId="0" fillId="3" borderId="29" xfId="0" applyFill="1" applyBorder="1" applyAlignment="1"/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  <xf numFmtId="2" fontId="4" fillId="0" borderId="3" xfId="1" applyNumberFormat="1" applyFont="1" applyFill="1" applyBorder="1" applyAlignment="1" applyProtection="1">
      <alignment vertical="center"/>
    </xf>
    <xf numFmtId="2" fontId="4" fillId="0" borderId="3" xfId="1" applyNumberFormat="1" applyFont="1" applyFill="1" applyBorder="1" applyAlignment="1" applyProtection="1">
      <alignment horizontal="right" vertical="center" wrapText="1"/>
    </xf>
    <xf numFmtId="0" fontId="6" fillId="3" borderId="3" xfId="1" applyFont="1" applyFill="1" applyBorder="1" applyAlignment="1">
      <alignment horizontal="right"/>
    </xf>
    <xf numFmtId="164" fontId="22" fillId="3" borderId="3" xfId="1" applyNumberFormat="1" applyFont="1" applyFill="1" applyBorder="1" applyAlignment="1" applyProtection="1">
      <alignment horizontal="right" vertical="center" wrapText="1"/>
    </xf>
    <xf numFmtId="0" fontId="6" fillId="3" borderId="3" xfId="1" applyFont="1" applyFill="1" applyBorder="1" applyAlignment="1" applyProtection="1">
      <alignment horizontal="right" vertical="center" wrapText="1"/>
    </xf>
    <xf numFmtId="164" fontId="31" fillId="3" borderId="3" xfId="1" applyNumberFormat="1" applyFont="1" applyFill="1" applyBorder="1" applyAlignment="1" applyProtection="1">
      <alignment horizontal="right" vertical="center" wrapText="1"/>
    </xf>
    <xf numFmtId="0" fontId="56" fillId="0" borderId="60" xfId="0" applyFont="1" applyBorder="1" applyAlignment="1">
      <alignment vertical="center" wrapText="1"/>
    </xf>
    <xf numFmtId="0" fontId="52" fillId="0" borderId="37" xfId="2" applyFont="1" applyBorder="1" applyAlignment="1">
      <alignment horizontal="center" vertical="center" wrapText="1"/>
    </xf>
    <xf numFmtId="0" fontId="52" fillId="0" borderId="61" xfId="2" applyFont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vertical="center" wrapText="1"/>
    </xf>
    <xf numFmtId="0" fontId="52" fillId="0" borderId="24" xfId="2" applyFont="1" applyBorder="1" applyAlignment="1">
      <alignment horizontal="center" vertical="center" wrapText="1"/>
    </xf>
    <xf numFmtId="0" fontId="52" fillId="0" borderId="36" xfId="2" applyFont="1" applyBorder="1" applyAlignment="1">
      <alignment horizontal="center" vertical="center" wrapText="1"/>
    </xf>
    <xf numFmtId="0" fontId="57" fillId="3" borderId="62" xfId="0" applyFont="1" applyFill="1" applyBorder="1" applyAlignment="1">
      <alignment vertical="center" wrapText="1"/>
    </xf>
    <xf numFmtId="3" fontId="57" fillId="3" borderId="33" xfId="0" applyNumberFormat="1" applyFont="1" applyFill="1" applyBorder="1" applyAlignment="1">
      <alignment horizontal="center" vertical="center" wrapText="1"/>
    </xf>
    <xf numFmtId="0" fontId="57" fillId="3" borderId="33" xfId="0" applyFont="1" applyFill="1" applyBorder="1" applyAlignment="1">
      <alignment horizontal="center" vertical="center" wrapText="1"/>
    </xf>
    <xf numFmtId="0" fontId="57" fillId="3" borderId="34" xfId="0" applyFont="1" applyFill="1" applyBorder="1" applyAlignment="1">
      <alignment horizontal="center" vertical="center" wrapText="1"/>
    </xf>
    <xf numFmtId="0" fontId="20" fillId="3" borderId="57" xfId="2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4" borderId="3" xfId="1" applyFont="1" applyFill="1" applyBorder="1" applyAlignment="1" applyProtection="1">
      <alignment horizontal="center" vertical="center" wrapText="1"/>
    </xf>
    <xf numFmtId="0" fontId="11" fillId="3" borderId="3" xfId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10" fillId="3" borderId="37" xfId="1" applyFont="1" applyFill="1" applyBorder="1" applyAlignment="1" applyProtection="1">
      <alignment horizontal="center" vertical="center" wrapText="1"/>
    </xf>
    <xf numFmtId="0" fontId="53" fillId="0" borderId="3" xfId="3" applyFont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164" fontId="10" fillId="0" borderId="29" xfId="2" applyNumberFormat="1" applyFont="1" applyBorder="1" applyAlignment="1">
      <alignment horizontal="center" vertical="center" wrapText="1"/>
    </xf>
    <xf numFmtId="0" fontId="20" fillId="3" borderId="63" xfId="0" applyNumberFormat="1" applyFont="1" applyFill="1" applyBorder="1" applyAlignment="1">
      <alignment horizontal="center" vertical="center"/>
    </xf>
    <xf numFmtId="3" fontId="20" fillId="3" borderId="64" xfId="0" applyNumberFormat="1" applyFont="1" applyFill="1" applyBorder="1" applyAlignment="1">
      <alignment horizontal="center" vertical="center"/>
    </xf>
    <xf numFmtId="164" fontId="20" fillId="3" borderId="64" xfId="2" applyNumberFormat="1" applyFont="1" applyFill="1" applyBorder="1" applyAlignment="1">
      <alignment horizontal="center" vertical="center" wrapText="1"/>
    </xf>
    <xf numFmtId="0" fontId="20" fillId="3" borderId="64" xfId="0" applyNumberFormat="1" applyFont="1" applyFill="1" applyBorder="1" applyAlignment="1">
      <alignment horizontal="center" vertical="center"/>
    </xf>
    <xf numFmtId="164" fontId="20" fillId="3" borderId="65" xfId="2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53" fillId="0" borderId="26" xfId="4" applyFont="1" applyBorder="1" applyAlignment="1">
      <alignment horizontal="center" vertical="center" wrapText="1"/>
    </xf>
    <xf numFmtId="164" fontId="10" fillId="0" borderId="26" xfId="2" applyNumberFormat="1" applyFont="1" applyBorder="1" applyAlignment="1">
      <alignment horizontal="center" vertical="center" wrapText="1"/>
    </xf>
    <xf numFmtId="0" fontId="53" fillId="0" borderId="26" xfId="3" applyFont="1" applyBorder="1" applyAlignment="1">
      <alignment horizontal="center" vertical="center"/>
    </xf>
    <xf numFmtId="0" fontId="58" fillId="0" borderId="26" xfId="4" applyFont="1" applyBorder="1" applyAlignment="1">
      <alignment horizontal="center" vertical="center" wrapText="1"/>
    </xf>
    <xf numFmtId="164" fontId="10" fillId="0" borderId="27" xfId="2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53" fillId="0" borderId="31" xfId="4" applyFont="1" applyBorder="1" applyAlignment="1">
      <alignment horizontal="center" vertical="center" wrapText="1"/>
    </xf>
    <xf numFmtId="164" fontId="10" fillId="0" borderId="31" xfId="2" applyNumberFormat="1" applyFont="1" applyBorder="1" applyAlignment="1">
      <alignment horizontal="center" vertical="center" wrapText="1"/>
    </xf>
    <xf numFmtId="0" fontId="53" fillId="0" borderId="31" xfId="3" applyFont="1" applyBorder="1" applyAlignment="1">
      <alignment horizontal="center" vertical="center"/>
    </xf>
    <xf numFmtId="0" fontId="58" fillId="0" borderId="31" xfId="4" applyFont="1" applyBorder="1" applyAlignment="1">
      <alignment horizontal="center" vertical="center" wrapText="1"/>
    </xf>
    <xf numFmtId="164" fontId="10" fillId="0" borderId="32" xfId="2" applyNumberFormat="1" applyFont="1" applyBorder="1" applyAlignment="1">
      <alignment horizontal="center" vertical="center" wrapText="1"/>
    </xf>
    <xf numFmtId="0" fontId="10" fillId="3" borderId="30" xfId="1" applyFont="1" applyFill="1" applyBorder="1" applyAlignment="1" applyProtection="1">
      <alignment horizontal="center" vertical="center" wrapText="1"/>
    </xf>
    <xf numFmtId="49" fontId="12" fillId="3" borderId="31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4" fillId="4" borderId="31" xfId="1" applyFont="1" applyFill="1" applyBorder="1" applyAlignment="1" applyProtection="1">
      <alignment horizontal="center" vertical="center" wrapText="1"/>
    </xf>
    <xf numFmtId="0" fontId="11" fillId="3" borderId="32" xfId="1" applyFont="1" applyFill="1" applyBorder="1" applyAlignment="1" applyProtection="1">
      <alignment horizontal="center" vertical="center"/>
    </xf>
    <xf numFmtId="0" fontId="23" fillId="0" borderId="3" xfId="1" applyFont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10" fillId="4" borderId="25" xfId="1" applyFont="1" applyFill="1" applyBorder="1" applyAlignment="1" applyProtection="1">
      <alignment horizontal="center" vertical="center" wrapText="1"/>
    </xf>
    <xf numFmtId="0" fontId="10" fillId="4" borderId="26" xfId="1" applyFont="1" applyFill="1" applyBorder="1" applyAlignment="1" applyProtection="1">
      <alignment horizontal="center" vertical="center" wrapText="1"/>
    </xf>
    <xf numFmtId="0" fontId="10" fillId="4" borderId="27" xfId="1" applyFont="1" applyFill="1" applyBorder="1" applyAlignment="1" applyProtection="1">
      <alignment horizontal="center" vertical="center" wrapText="1"/>
    </xf>
    <xf numFmtId="0" fontId="10" fillId="4" borderId="28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10" fillId="0" borderId="28" xfId="1" applyFont="1" applyFill="1" applyBorder="1" applyAlignment="1" applyProtection="1">
      <alignment horizontal="left" vertical="center" wrapText="1"/>
    </xf>
    <xf numFmtId="0" fontId="10" fillId="0" borderId="60" xfId="1" applyFont="1" applyFill="1" applyBorder="1" applyAlignment="1" applyProtection="1">
      <alignment horizontal="left" vertical="center" wrapText="1"/>
    </xf>
    <xf numFmtId="0" fontId="10" fillId="0" borderId="37" xfId="0" applyFont="1" applyBorder="1"/>
    <xf numFmtId="0" fontId="10" fillId="0" borderId="61" xfId="0" applyFont="1" applyBorder="1"/>
    <xf numFmtId="0" fontId="10" fillId="4" borderId="30" xfId="1" applyFont="1" applyFill="1" applyBorder="1" applyAlignment="1" applyProtection="1">
      <alignment horizontal="center" vertical="center" wrapText="1"/>
    </xf>
    <xf numFmtId="0" fontId="10" fillId="4" borderId="31" xfId="1" applyFont="1" applyFill="1" applyBorder="1" applyAlignment="1" applyProtection="1">
      <alignment horizontal="center" vertical="center" wrapText="1"/>
    </xf>
    <xf numFmtId="0" fontId="10" fillId="4" borderId="32" xfId="1" applyFont="1" applyFill="1" applyBorder="1" applyAlignment="1" applyProtection="1">
      <alignment horizontal="center" vertical="center" wrapText="1"/>
    </xf>
    <xf numFmtId="0" fontId="10" fillId="0" borderId="35" xfId="1" applyFont="1" applyFill="1" applyBorder="1" applyAlignment="1" applyProtection="1">
      <alignment horizontal="left" vertical="center" wrapText="1"/>
    </xf>
    <xf numFmtId="0" fontId="0" fillId="0" borderId="24" xfId="0" applyBorder="1"/>
    <xf numFmtId="0" fontId="0" fillId="0" borderId="36" xfId="0" applyBorder="1"/>
    <xf numFmtId="0" fontId="20" fillId="3" borderId="62" xfId="1" applyFont="1" applyFill="1" applyBorder="1" applyAlignment="1" applyProtection="1">
      <alignment horizontal="left" vertical="center" wrapText="1"/>
    </xf>
    <xf numFmtId="0" fontId="59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3" borderId="34" xfId="0" applyFont="1" applyFill="1" applyBorder="1" applyAlignment="1">
      <alignment horizontal="center" vertical="center" wrapText="1"/>
    </xf>
    <xf numFmtId="0" fontId="62" fillId="3" borderId="33" xfId="2" applyFont="1" applyFill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right" vertical="center" wrapText="1"/>
    </xf>
    <xf numFmtId="0" fontId="4" fillId="0" borderId="15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164" fontId="4" fillId="6" borderId="3" xfId="1" applyNumberFormat="1" applyFont="1" applyFill="1" applyBorder="1" applyAlignment="1" applyProtection="1">
      <alignment horizontal="right" vertical="center" wrapText="1"/>
    </xf>
    <xf numFmtId="0" fontId="4" fillId="0" borderId="40" xfId="1" applyFont="1" applyFill="1" applyBorder="1" applyAlignment="1" applyProtection="1">
      <alignment horizontal="left" vertical="center" wrapText="1"/>
    </xf>
    <xf numFmtId="0" fontId="50" fillId="0" borderId="40" xfId="0" applyFont="1" applyBorder="1"/>
    <xf numFmtId="0" fontId="4" fillId="6" borderId="40" xfId="1" applyFont="1" applyFill="1" applyBorder="1" applyAlignment="1" applyProtection="1">
      <alignment horizontal="left" vertical="center" wrapText="1"/>
    </xf>
    <xf numFmtId="0" fontId="2" fillId="6" borderId="40" xfId="1" applyFill="1" applyBorder="1" applyAlignment="1" applyProtection="1">
      <alignment horizontal="left" vertical="center" wrapText="1"/>
    </xf>
    <xf numFmtId="0" fontId="50" fillId="0" borderId="40" xfId="0" applyFont="1" applyBorder="1" applyAlignment="1">
      <alignment horizontal="left" vertical="center"/>
    </xf>
    <xf numFmtId="0" fontId="50" fillId="21" borderId="40" xfId="0" applyFont="1" applyFill="1" applyBorder="1" applyAlignment="1">
      <alignment horizontal="left" vertical="center" wrapText="1"/>
    </xf>
    <xf numFmtId="0" fontId="50" fillId="0" borderId="40" xfId="0" applyFont="1" applyBorder="1" applyAlignment="1">
      <alignment wrapText="1"/>
    </xf>
    <xf numFmtId="0" fontId="6" fillId="0" borderId="3" xfId="1" applyFont="1" applyFill="1" applyBorder="1" applyAlignment="1" applyProtection="1">
      <alignment horizontal="right" vertical="center" wrapText="1"/>
    </xf>
  </cellXfs>
  <cellStyles count="44"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вичайний 2" xfId="3" xr:uid="{7DE990C3-EFB3-43C2-9695-005BA17B8F1F}"/>
    <cellStyle name="Зв'язана клітинка" xfId="32" xr:uid="{B40FBB1A-EF13-4CF8-AA3E-450632A5278F}"/>
    <cellStyle name="Контрольна клітинка" xfId="33" xr:uid="{17A02213-0638-43AD-87D5-6B5D4A2F6A21}"/>
    <cellStyle name="Назва" xfId="34" xr:uid="{46829842-987F-499B-9E19-AC567711074B}"/>
    <cellStyle name="Нейтральний" xfId="35" xr:uid="{7CC75DB1-B445-4641-A259-472D6F0C317C}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_1." xfId="43" xr:uid="{5EF6A417-C5E3-433E-A9B0-B3CE4417A0AF}"/>
    <cellStyle name="Підсумок" xfId="37" xr:uid="{9CF350E5-138F-4710-880D-E7950A0B72DA}"/>
    <cellStyle name="Поганий" xfId="38" xr:uid="{B47ABF9E-0AAF-4D22-9DB0-F4FD1D2ED3DC}"/>
    <cellStyle name="Примітка" xfId="39" xr:uid="{2B8E0599-DE01-47D1-A690-E7F11BE002BE}"/>
    <cellStyle name="Результат" xfId="40" xr:uid="{0F79FBDE-E04C-4B30-89CA-73F54B577921}"/>
    <cellStyle name="Текст попередження" xfId="41" xr:uid="{853B292C-87A3-483C-BBBA-2C0BBD7A8B53}"/>
    <cellStyle name="Текст пояснення" xfId="42" xr:uid="{F8D114E2-C1F8-422C-9472-266ED547D7BF}"/>
  </cellStyles>
  <dxfs count="194"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190" dataDxfId="189" headerRowBorderDxfId="187" tableBorderDxfId="188" totalsRowBorderDxfId="186">
  <tableColumns count="3">
    <tableColumn id="2" xr3:uid="{81897CD1-BA92-46F3-8557-1F75995B42A4}" name="2020" dataDxfId="185"/>
    <tableColumn id="3" xr3:uid="{8174C47C-2207-49F1-9B8E-9F3337427376}" name="2021" dataDxfId="184"/>
    <tableColumn id="1" xr3:uid="{DEB2A26C-509D-431B-BA01-F373F653567B}" name="%" dataDxfId="183" dataCellStyle="Гиперссылк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178" dataDxfId="193" headerRowBorderDxfId="179" tableBorderDxfId="192" totalsRowBorderDxfId="191">
  <tableColumns count="3">
    <tableColumn id="2" xr3:uid="{1DD5458D-ECF3-41C5-846A-9AB01A8C88CB}" name="2020" dataDxfId="182"/>
    <tableColumn id="3" xr3:uid="{8EDBB546-C0E7-4625-9F5E-2C9D38A110A2}" name="2021" dataDxfId="181" dataCellStyle="Звичайний 2"/>
    <tableColumn id="1" xr3:uid="{AE829BE9-79F3-4C3F-AEA3-A1C4E1FF5652}" name="%" dataDxfId="180" dataCellStyle="Гиперссылка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2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4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47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63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6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8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89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1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11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37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53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5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7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79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102" Type="http://schemas.openxmlformats.org/officeDocument/2006/relationships/printerSettings" Target="../printerSettings/printerSettings8.bin"/><Relationship Id="rId5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9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95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27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43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6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69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8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85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17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25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33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3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4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59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67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2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4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5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6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7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75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83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8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91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9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15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23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2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49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57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1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1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4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5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65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73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7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8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8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9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99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0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9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13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39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3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5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55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7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97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7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71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9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29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4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45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6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87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61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8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9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1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3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35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5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77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10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51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93" Type="http://schemas.openxmlformats.org/officeDocument/2006/relationships/hyperlink" Target="file://E: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9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3" Type="http://schemas.openxmlformats.org/officeDocument/2006/relationships/hyperlink" Target="file://E:\armor\pub\qform\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3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5%25')" TargetMode="External"/><Relationship Id="rId1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2%25')" TargetMode="External"/><Relationship Id="rId2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6%25')" TargetMode="External"/><Relationship Id="rId3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7%25')" TargetMode="External"/><Relationship Id="rId2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8%25')" TargetMode="External"/><Relationship Id="rId3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9%25')" TargetMode="External"/><Relationship Id="rId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3%25')" TargetMode="External"/><Relationship Id="rId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1%25')" TargetMode="External"/><Relationship Id="rId1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5%25')" TargetMode="External"/><Relationship Id="rId2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2%25')" TargetMode="External"/><Relationship Id="rId2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10%25')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1%25')" TargetMode="External"/><Relationship Id="rId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3%25')" TargetMode="External"/><Relationship Id="rId1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4%25')" TargetMode="External"/><Relationship Id="rId2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8%25')" TargetMode="External"/><Relationship Id="rId3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10%25')" TargetMode="External"/><Relationship Id="rId3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7%25')" TargetMode="External"/><Relationship Id="rId4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7%25')" TargetMode="External"/><Relationship Id="rId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3%25')" TargetMode="External"/><Relationship Id="rId1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5%25')" TargetMode="External"/><Relationship Id="rId2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8%25')" TargetMode="External"/><Relationship Id="rId2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6%25')" TargetMode="External"/><Relationship Id="rId3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9%25')" TargetMode="External"/><Relationship Id="rId1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4%25')" TargetMode="External"/><Relationship Id="rId1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2%25')" TargetMode="External"/><Relationship Id="rId3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10%25')" TargetMode="External"/><Relationship Id="rId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1%25')" TargetMode="External"/><Relationship Id="rId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4%25')" TargetMode="External"/><Relationship Id="rId1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5%25')" TargetMode="External"/><Relationship Id="rId2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8%25')" TargetMode="External"/><Relationship Id="rId2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6%25')" TargetMode="External"/><Relationship Id="rId3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10%25')" TargetMode="External"/><Relationship Id="rId3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9%25')" TargetMode="External"/><Relationship Id="rId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3%25')" TargetMode="External"/><Relationship Id="rId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1%25')" TargetMode="External"/><Relationship Id="rId1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4%25')" TargetMode="External"/><Relationship Id="rId1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2%25')" TargetMode="External"/><Relationship Id="rId2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6%25')" TargetMode="External"/><Relationship Id="rId3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9%25')" TargetMode="External"/><Relationship Id="rId3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7%25')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7%25')" TargetMode="External"/><Relationship Id="rId2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6%25')" TargetMode="External"/><Relationship Id="rId4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0%25')" TargetMode="External"/><Relationship Id="rId4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7%25')" TargetMode="External"/><Relationship Id="rId6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8%25')" TargetMode="External"/><Relationship Id="rId6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3%25')" TargetMode="External"/><Relationship Id="rId8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5%25')" TargetMode="External"/><Relationship Id="rId8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1%25')" TargetMode="External"/><Relationship Id="rId11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8%25')" TargetMode="External"/><Relationship Id="rId1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7%25')" TargetMode="External"/><Relationship Id="rId10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8%25')" TargetMode="External"/><Relationship Id="rId1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9%25')" TargetMode="External"/><Relationship Id="rId3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2%25')" TargetMode="External"/><Relationship Id="rId3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4%25')" TargetMode="External"/><Relationship Id="rId5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2%25')" TargetMode="External"/><Relationship Id="rId5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4%25')" TargetMode="External"/><Relationship Id="rId7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6%25')" TargetMode="External"/><Relationship Id="rId7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2%25')" TargetMode="External"/><Relationship Id="rId10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9%25')" TargetMode="External"/><Relationship Id="rId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3%25')" TargetMode="External"/><Relationship Id="rId9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1%25')" TargetMode="External"/><Relationship Id="rId9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3%25')" TargetMode="External"/><Relationship Id="rId2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6%25')" TargetMode="External"/><Relationship Id="rId2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7%25')" TargetMode="External"/><Relationship Id="rId4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0%25')" TargetMode="External"/><Relationship Id="rId4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7%25')" TargetMode="External"/><Relationship Id="rId6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8%25')" TargetMode="External"/><Relationship Id="rId6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0%25')" TargetMode="External"/><Relationship Id="rId11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%25')" TargetMode="External"/><Relationship Id="rId8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2%25')" TargetMode="External"/><Relationship Id="rId8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5%25')" TargetMode="External"/><Relationship Id="rId1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9%25')" TargetMode="External"/><Relationship Id="rId1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1%25')" TargetMode="External"/><Relationship Id="rId3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1%25')" TargetMode="External"/><Relationship Id="rId3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4%25')" TargetMode="External"/><Relationship Id="rId5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4%25')" TargetMode="External"/><Relationship Id="rId10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9%25')" TargetMode="External"/><Relationship Id="rId10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8%25')" TargetMode="External"/><Relationship Id="rId5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2%25')" TargetMode="External"/><Relationship Id="rId7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0%25')" TargetMode="External"/><Relationship Id="rId7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6%25')" TargetMode="External"/><Relationship Id="rId9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1%25')" TargetMode="External"/><Relationship Id="rId9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3%25')" TargetMode="External"/><Relationship Id="rId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6%25')" TargetMode="External"/><Relationship Id="rId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3%25')" TargetMode="External"/><Relationship Id="rId1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7%25')" TargetMode="External"/><Relationship Id="rId2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6%25')" TargetMode="External"/><Relationship Id="rId2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7%25')" TargetMode="External"/><Relationship Id="rId3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1%25')" TargetMode="External"/><Relationship Id="rId4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5%25')" TargetMode="External"/><Relationship Id="rId5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4%25')" TargetMode="External"/><Relationship Id="rId10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8%25')" TargetMode="External"/><Relationship Id="rId11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%25')" TargetMode="External"/><Relationship Id="rId1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9%25')" TargetMode="External"/><Relationship Id="rId3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2%25')" TargetMode="External"/><Relationship Id="rId4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0%25')" TargetMode="External"/><Relationship Id="rId5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5%25')" TargetMode="External"/><Relationship Id="rId6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4%25')" TargetMode="External"/><Relationship Id="rId6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3%25')" TargetMode="External"/><Relationship Id="rId7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6%25')" TargetMode="External"/><Relationship Id="rId7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2%25')" TargetMode="External"/><Relationship Id="rId8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5%25')" TargetMode="External"/><Relationship Id="rId8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5%25')" TargetMode="External"/><Relationship Id="rId9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3%25')" TargetMode="External"/><Relationship Id="rId9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4%25')" TargetMode="External"/><Relationship Id="rId10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9%25')" TargetMode="External"/><Relationship Id="rId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6%25')" TargetMode="External"/><Relationship Id="rId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9%25')" TargetMode="External"/><Relationship Id="rId1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7%25')" TargetMode="External"/><Relationship Id="rId1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1%25')" TargetMode="External"/><Relationship Id="rId3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4%25')" TargetMode="External"/><Relationship Id="rId10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8%25')" TargetMode="External"/><Relationship Id="rId3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1%25')" TargetMode="External"/><Relationship Id="rId5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5%25')" TargetMode="External"/><Relationship Id="rId5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2%25')" TargetMode="External"/><Relationship Id="rId7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6%25')" TargetMode="External"/><Relationship Id="rId9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4%25')" TargetMode="External"/><Relationship Id="rId10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9%25')" TargetMode="External"/><Relationship Id="rId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3%25')" TargetMode="External"/><Relationship Id="rId7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0%25')" TargetMode="External"/><Relationship Id="rId9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1%25')" TargetMode="External"/><Relationship Id="rId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6%25')" TargetMode="External"/><Relationship Id="rId2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2%25')" TargetMode="External"/><Relationship Id="rId2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6%25')" TargetMode="External"/><Relationship Id="rId4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4%25')" TargetMode="External"/><Relationship Id="rId4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7%25')" TargetMode="External"/><Relationship Id="rId6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3%25')" TargetMode="External"/><Relationship Id="rId8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5%25')" TargetMode="External"/><Relationship Id="rId11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8%25')" TargetMode="External"/><Relationship Id="rId11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%25')" TargetMode="External"/><Relationship Id="rId6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8%25')" TargetMode="External"/><Relationship Id="rId8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5%25')" TargetMode="External"/><Relationship Id="rId1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1%25')" TargetMode="External"/><Relationship Id="rId1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7%25')" TargetMode="External"/><Relationship Id="rId3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2%25')" TargetMode="External"/><Relationship Id="rId3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1%25')" TargetMode="External"/><Relationship Id="rId5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2%25')" TargetMode="External"/><Relationship Id="rId7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2%25')" TargetMode="External"/><Relationship Id="rId10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4%25')" TargetMode="External"/><Relationship Id="rId10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8%25')" TargetMode="External"/><Relationship Id="rId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3%25')" TargetMode="External"/><Relationship Id="rId5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5%25')" TargetMode="External"/><Relationship Id="rId7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0%25')" TargetMode="External"/><Relationship Id="rId9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3%25')" TargetMode="External"/><Relationship Id="rId9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4%25')" TargetMode="External"/><Relationship Id="rId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6%25')" TargetMode="External"/><Relationship Id="rId2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7%25')" TargetMode="External"/><Relationship Id="rId4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7%25')" TargetMode="External"/><Relationship Id="rId6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3%25')" TargetMode="External"/><Relationship Id="rId11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%25')" TargetMode="External"/><Relationship Id="rId2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1%25')" TargetMode="External"/><Relationship Id="rId4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0%25')" TargetMode="External"/><Relationship Id="rId6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8%25')" TargetMode="External"/><Relationship Id="rId8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5%25')" TargetMode="External"/><Relationship Id="rId8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5%25')" TargetMode="External"/><Relationship Id="rId11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8%25')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1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6')" TargetMode="External"/><Relationship Id="rId3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1.03.2021%2023:59:59','DD.MM.YYYY%20HH24:MI:SS')and%20exists(select%200%20from%20dtp.i_dtp_pers%20where%20udln%20is%20null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dd%20like%20'7')" TargetMode="External"/><Relationship Id="rId12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1.03.2021%2023:59:59','DD.MM.YYYY%20HH24:MI:SS')and%20exists(select%200%20from%20dtp.i_dtp_pers%20where%20udln%20is%20null%20and%20injur%20not%20like%20'0%25'%20and%20d.id%20=%20dtp_link)%20and%20dtdd%20like%20'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dd%20like%20'2')" TargetMode="External"/><Relationship Id="rId16" Type="http://schemas.openxmlformats.org/officeDocument/2006/relationships/table" Target="../tables/table1.xm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dd%20like%20'6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4')" TargetMode="External"/><Relationship Id="rId5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1.03.2021%2023:59:59','DD.MM.YYYY%20HH24:MI:SS')and%20exists(select%200%20from%20dtp.i_dtp_pers%20where%20udln%20is%20null%20and%20d.id%20=%20dtp_link)%20and%20dtdd%20like%20'5')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3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dd%20like%20'4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2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injur%20not%20like%20'0%25'%20and%20d.id%20=%20dtp_link)%20and%20dtdd%20like%20'7'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7%25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2%25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7%25')" TargetMode="External"/><Relationship Id="rId26" Type="http://schemas.openxmlformats.org/officeDocument/2006/relationships/table" Target="../tables/table2.xm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2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20%25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6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6%25')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5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9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5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23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4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22%25')" TargetMode="External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9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8%2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0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3.2021%2023:59:59','DD.MM.YYYY%20HH24:MI:SS')%0d%0aand%20exists(select%200%20from%20dtp.i_dtp_pers%20where%20udln%20is%20null%20and%20d.id%20=%20dtp_link)%20and%20dth%20like%20'21%25'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E6" sqref="E6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12" t="s">
        <v>212</v>
      </c>
      <c r="B1" s="112"/>
    </row>
    <row r="2" spans="1:2" ht="15.75" x14ac:dyDescent="0.25">
      <c r="A2" s="112" t="s">
        <v>213</v>
      </c>
      <c r="B2" s="112"/>
    </row>
    <row r="3" spans="1:2" x14ac:dyDescent="0.25">
      <c r="A3" s="22"/>
      <c r="B3" s="22" t="s">
        <v>214</v>
      </c>
    </row>
    <row r="4" spans="1:2" ht="30" customHeight="1" x14ac:dyDescent="0.25">
      <c r="A4" s="23" t="s">
        <v>215</v>
      </c>
      <c r="B4" s="24">
        <v>2</v>
      </c>
    </row>
    <row r="5" spans="1:2" ht="30" customHeight="1" x14ac:dyDescent="0.25">
      <c r="A5" s="23" t="s">
        <v>219</v>
      </c>
      <c r="B5" s="24">
        <v>3</v>
      </c>
    </row>
    <row r="6" spans="1:2" ht="30" customHeight="1" x14ac:dyDescent="0.25">
      <c r="A6" s="23" t="s">
        <v>218</v>
      </c>
      <c r="B6" s="24">
        <v>4</v>
      </c>
    </row>
    <row r="7" spans="1:2" ht="30" customHeight="1" x14ac:dyDescent="0.25">
      <c r="A7" s="23" t="s">
        <v>220</v>
      </c>
      <c r="B7" s="24">
        <v>5</v>
      </c>
    </row>
    <row r="8" spans="1:2" ht="30" customHeight="1" x14ac:dyDescent="0.25">
      <c r="A8" s="23" t="s">
        <v>221</v>
      </c>
      <c r="B8" s="24">
        <v>6</v>
      </c>
    </row>
    <row r="9" spans="1:2" ht="30" customHeight="1" x14ac:dyDescent="0.25">
      <c r="A9" s="23" t="s">
        <v>222</v>
      </c>
      <c r="B9" s="24">
        <v>7</v>
      </c>
    </row>
    <row r="10" spans="1:2" ht="30" customHeight="1" x14ac:dyDescent="0.25">
      <c r="A10" s="23" t="s">
        <v>223</v>
      </c>
      <c r="B10" s="24">
        <v>8</v>
      </c>
    </row>
    <row r="11" spans="1:2" ht="30" customHeight="1" x14ac:dyDescent="0.25">
      <c r="A11" s="23" t="s">
        <v>224</v>
      </c>
      <c r="B11" s="24">
        <v>9</v>
      </c>
    </row>
    <row r="12" spans="1:2" ht="30" customHeight="1" x14ac:dyDescent="0.25">
      <c r="A12" s="23" t="s">
        <v>225</v>
      </c>
      <c r="B12" s="24">
        <v>10</v>
      </c>
    </row>
    <row r="13" spans="1:2" ht="30" customHeight="1" x14ac:dyDescent="0.25">
      <c r="A13" s="23" t="s">
        <v>226</v>
      </c>
      <c r="B13" s="24">
        <v>11</v>
      </c>
    </row>
    <row r="14" spans="1:2" ht="30" customHeight="1" x14ac:dyDescent="0.25">
      <c r="A14" s="23" t="s">
        <v>227</v>
      </c>
      <c r="B14" s="24">
        <v>12</v>
      </c>
    </row>
    <row r="15" spans="1:2" ht="30" customHeight="1" x14ac:dyDescent="0.25">
      <c r="A15" s="23" t="s">
        <v>228</v>
      </c>
      <c r="B15" s="24">
        <v>13</v>
      </c>
    </row>
    <row r="16" spans="1:2" ht="30" customHeight="1" x14ac:dyDescent="0.25">
      <c r="A16" s="23" t="s">
        <v>229</v>
      </c>
      <c r="B16" s="24">
        <v>14</v>
      </c>
    </row>
    <row r="17" spans="1:2" ht="30" customHeight="1" x14ac:dyDescent="0.25">
      <c r="A17" s="23" t="s">
        <v>230</v>
      </c>
      <c r="B17" s="24">
        <v>15</v>
      </c>
    </row>
    <row r="18" spans="1:2" ht="30" customHeight="1" x14ac:dyDescent="0.25">
      <c r="A18" s="23" t="s">
        <v>231</v>
      </c>
      <c r="B18" s="24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L8" sqref="L8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7" customFormat="1" ht="18" x14ac:dyDescent="0.25">
      <c r="A1" s="113" t="s">
        <v>258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7" customFormat="1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17" t="s">
        <v>0</v>
      </c>
      <c r="B4" s="218" t="s">
        <v>256</v>
      </c>
      <c r="C4" s="218"/>
      <c r="D4" s="218"/>
      <c r="E4" s="218"/>
      <c r="F4" s="218"/>
      <c r="G4" s="218"/>
      <c r="H4" s="218"/>
      <c r="I4" s="218"/>
      <c r="J4" s="219"/>
    </row>
    <row r="5" spans="1:10" ht="15.75" x14ac:dyDescent="0.25">
      <c r="A5" s="220"/>
      <c r="B5" s="154" t="s">
        <v>2</v>
      </c>
      <c r="C5" s="154"/>
      <c r="D5" s="154"/>
      <c r="E5" s="154" t="s">
        <v>3</v>
      </c>
      <c r="F5" s="154"/>
      <c r="G5" s="154"/>
      <c r="H5" s="154" t="s">
        <v>4</v>
      </c>
      <c r="I5" s="154"/>
      <c r="J5" s="221"/>
    </row>
    <row r="6" spans="1:10" ht="16.5" thickBot="1" x14ac:dyDescent="0.3">
      <c r="A6" s="226"/>
      <c r="B6" s="227">
        <v>2020</v>
      </c>
      <c r="C6" s="227">
        <v>2021</v>
      </c>
      <c r="D6" s="227" t="s">
        <v>5</v>
      </c>
      <c r="E6" s="227">
        <v>2020</v>
      </c>
      <c r="F6" s="227">
        <v>2021</v>
      </c>
      <c r="G6" s="227" t="s">
        <v>5</v>
      </c>
      <c r="H6" s="227">
        <v>2020</v>
      </c>
      <c r="I6" s="227">
        <v>2021</v>
      </c>
      <c r="J6" s="228" t="s">
        <v>5</v>
      </c>
    </row>
    <row r="7" spans="1:10" ht="15.75" x14ac:dyDescent="0.25">
      <c r="A7" s="223" t="s">
        <v>6</v>
      </c>
      <c r="B7" s="224"/>
      <c r="C7" s="224"/>
      <c r="D7" s="224"/>
      <c r="E7" s="224"/>
      <c r="F7" s="224"/>
      <c r="G7" s="224"/>
      <c r="H7" s="224"/>
      <c r="I7" s="224"/>
      <c r="J7" s="225"/>
    </row>
    <row r="8" spans="1:10" ht="15.75" x14ac:dyDescent="0.25">
      <c r="A8" s="222" t="s">
        <v>7</v>
      </c>
      <c r="B8" s="233">
        <v>47</v>
      </c>
      <c r="C8" s="234">
        <v>42</v>
      </c>
      <c r="D8" s="233">
        <v>-10.6</v>
      </c>
      <c r="E8" s="109">
        <v>12</v>
      </c>
      <c r="F8" s="109">
        <v>5</v>
      </c>
      <c r="G8" s="233">
        <v>-58.3</v>
      </c>
      <c r="H8" s="109">
        <v>38</v>
      </c>
      <c r="I8" s="109">
        <v>39</v>
      </c>
      <c r="J8" s="235">
        <v>2.6</v>
      </c>
    </row>
    <row r="9" spans="1:10" ht="15.75" x14ac:dyDescent="0.25">
      <c r="A9" s="222" t="s">
        <v>8</v>
      </c>
      <c r="B9" s="233">
        <v>62</v>
      </c>
      <c r="C9" s="234">
        <v>32</v>
      </c>
      <c r="D9" s="233">
        <v>-48.4</v>
      </c>
      <c r="E9" s="109">
        <v>10</v>
      </c>
      <c r="F9" s="109">
        <v>7</v>
      </c>
      <c r="G9" s="233">
        <v>-30</v>
      </c>
      <c r="H9" s="109">
        <v>52</v>
      </c>
      <c r="I9" s="109">
        <v>27</v>
      </c>
      <c r="J9" s="235">
        <v>-48.1</v>
      </c>
    </row>
    <row r="10" spans="1:10" ht="15.75" x14ac:dyDescent="0.25">
      <c r="A10" s="222" t="s">
        <v>9</v>
      </c>
      <c r="B10" s="233">
        <v>183</v>
      </c>
      <c r="C10" s="234">
        <v>152</v>
      </c>
      <c r="D10" s="233">
        <v>-16.899999999999999</v>
      </c>
      <c r="E10" s="109">
        <v>32</v>
      </c>
      <c r="F10" s="109">
        <v>32</v>
      </c>
      <c r="G10" s="233">
        <v>0</v>
      </c>
      <c r="H10" s="109">
        <v>169</v>
      </c>
      <c r="I10" s="109">
        <v>136</v>
      </c>
      <c r="J10" s="235">
        <v>-19.5</v>
      </c>
    </row>
    <row r="11" spans="1:10" ht="15.75" x14ac:dyDescent="0.25">
      <c r="A11" s="222" t="s">
        <v>10</v>
      </c>
      <c r="B11" s="233">
        <v>91</v>
      </c>
      <c r="C11" s="234">
        <v>91</v>
      </c>
      <c r="D11" s="233">
        <v>0</v>
      </c>
      <c r="E11" s="109">
        <v>14</v>
      </c>
      <c r="F11" s="109">
        <v>20</v>
      </c>
      <c r="G11" s="233">
        <v>42.9</v>
      </c>
      <c r="H11" s="109">
        <v>80</v>
      </c>
      <c r="I11" s="109">
        <v>75</v>
      </c>
      <c r="J11" s="235">
        <v>-6.3</v>
      </c>
    </row>
    <row r="12" spans="1:10" ht="15.75" x14ac:dyDescent="0.25">
      <c r="A12" s="222" t="s">
        <v>11</v>
      </c>
      <c r="B12" s="233">
        <v>61</v>
      </c>
      <c r="C12" s="234">
        <v>47</v>
      </c>
      <c r="D12" s="233">
        <v>-23</v>
      </c>
      <c r="E12" s="109">
        <v>14</v>
      </c>
      <c r="F12" s="109">
        <v>12</v>
      </c>
      <c r="G12" s="233">
        <v>-14.3</v>
      </c>
      <c r="H12" s="109">
        <v>48</v>
      </c>
      <c r="I12" s="109">
        <v>42</v>
      </c>
      <c r="J12" s="235">
        <v>-12.5</v>
      </c>
    </row>
    <row r="13" spans="1:10" ht="15.75" x14ac:dyDescent="0.25">
      <c r="A13" s="222" t="s">
        <v>12</v>
      </c>
      <c r="B13" s="233">
        <v>41</v>
      </c>
      <c r="C13" s="234">
        <v>35</v>
      </c>
      <c r="D13" s="233">
        <v>-14.6</v>
      </c>
      <c r="E13" s="109">
        <v>13</v>
      </c>
      <c r="F13" s="109">
        <v>6</v>
      </c>
      <c r="G13" s="233">
        <v>-53.8</v>
      </c>
      <c r="H13" s="109">
        <v>29</v>
      </c>
      <c r="I13" s="109">
        <v>31</v>
      </c>
      <c r="J13" s="235">
        <v>6.9</v>
      </c>
    </row>
    <row r="14" spans="1:10" ht="15.75" x14ac:dyDescent="0.25">
      <c r="A14" s="222" t="s">
        <v>13</v>
      </c>
      <c r="B14" s="233">
        <v>120</v>
      </c>
      <c r="C14" s="234">
        <v>93</v>
      </c>
      <c r="D14" s="233">
        <v>-22.5</v>
      </c>
      <c r="E14" s="109">
        <v>23</v>
      </c>
      <c r="F14" s="109">
        <v>15</v>
      </c>
      <c r="G14" s="233">
        <v>-34.799999999999997</v>
      </c>
      <c r="H14" s="109">
        <v>105</v>
      </c>
      <c r="I14" s="109">
        <v>88</v>
      </c>
      <c r="J14" s="235">
        <v>-16.2</v>
      </c>
    </row>
    <row r="15" spans="1:10" ht="15.75" x14ac:dyDescent="0.25">
      <c r="A15" s="222" t="s">
        <v>14</v>
      </c>
      <c r="B15" s="233">
        <v>58</v>
      </c>
      <c r="C15" s="234">
        <v>58</v>
      </c>
      <c r="D15" s="233">
        <v>0</v>
      </c>
      <c r="E15" s="109">
        <v>13</v>
      </c>
      <c r="F15" s="109">
        <v>19</v>
      </c>
      <c r="G15" s="233">
        <v>46.2</v>
      </c>
      <c r="H15" s="109">
        <v>53</v>
      </c>
      <c r="I15" s="109">
        <v>41</v>
      </c>
      <c r="J15" s="235">
        <v>-22.6</v>
      </c>
    </row>
    <row r="16" spans="1:10" ht="15.75" x14ac:dyDescent="0.25">
      <c r="A16" s="222" t="s">
        <v>15</v>
      </c>
      <c r="B16" s="233">
        <v>152</v>
      </c>
      <c r="C16" s="234">
        <v>81</v>
      </c>
      <c r="D16" s="233">
        <v>-46.7</v>
      </c>
      <c r="E16" s="109">
        <v>31</v>
      </c>
      <c r="F16" s="109">
        <v>11</v>
      </c>
      <c r="G16" s="233">
        <v>-64.5</v>
      </c>
      <c r="H16" s="109">
        <v>135</v>
      </c>
      <c r="I16" s="109">
        <v>75</v>
      </c>
      <c r="J16" s="235">
        <v>-44.4</v>
      </c>
    </row>
    <row r="17" spans="1:12" ht="15.75" x14ac:dyDescent="0.25">
      <c r="A17" s="222" t="s">
        <v>16</v>
      </c>
      <c r="B17" s="233">
        <v>210</v>
      </c>
      <c r="C17" s="234">
        <v>161</v>
      </c>
      <c r="D17" s="233">
        <v>-23.3</v>
      </c>
      <c r="E17" s="109">
        <v>16</v>
      </c>
      <c r="F17" s="109">
        <v>12</v>
      </c>
      <c r="G17" s="233">
        <v>-25</v>
      </c>
      <c r="H17" s="109">
        <v>202</v>
      </c>
      <c r="I17" s="109">
        <v>154</v>
      </c>
      <c r="J17" s="235">
        <v>-23.8</v>
      </c>
    </row>
    <row r="18" spans="1:12" ht="15.75" x14ac:dyDescent="0.25">
      <c r="A18" s="222" t="s">
        <v>17</v>
      </c>
      <c r="B18" s="233">
        <v>33</v>
      </c>
      <c r="C18" s="234">
        <v>32</v>
      </c>
      <c r="D18" s="233">
        <v>-3</v>
      </c>
      <c r="E18" s="109">
        <v>3</v>
      </c>
      <c r="F18" s="109">
        <v>7</v>
      </c>
      <c r="G18" s="233">
        <v>133.30000000000001</v>
      </c>
      <c r="H18" s="109">
        <v>31</v>
      </c>
      <c r="I18" s="109">
        <v>27</v>
      </c>
      <c r="J18" s="235">
        <v>-12.9</v>
      </c>
    </row>
    <row r="19" spans="1:12" ht="15.75" x14ac:dyDescent="0.25">
      <c r="A19" s="222" t="s">
        <v>18</v>
      </c>
      <c r="B19" s="233">
        <v>16</v>
      </c>
      <c r="C19" s="234">
        <v>19</v>
      </c>
      <c r="D19" s="233">
        <v>18.8</v>
      </c>
      <c r="E19" s="109">
        <v>2</v>
      </c>
      <c r="F19" s="109">
        <v>3</v>
      </c>
      <c r="G19" s="233">
        <v>50</v>
      </c>
      <c r="H19" s="109">
        <v>14</v>
      </c>
      <c r="I19" s="109">
        <v>16</v>
      </c>
      <c r="J19" s="235">
        <v>14.3</v>
      </c>
    </row>
    <row r="20" spans="1:12" ht="15.75" x14ac:dyDescent="0.25">
      <c r="A20" s="222" t="s">
        <v>19</v>
      </c>
      <c r="B20" s="233">
        <v>149</v>
      </c>
      <c r="C20" s="234">
        <v>127</v>
      </c>
      <c r="D20" s="233">
        <v>-14.8</v>
      </c>
      <c r="E20" s="109">
        <v>32</v>
      </c>
      <c r="F20" s="109">
        <v>20</v>
      </c>
      <c r="G20" s="233">
        <v>-37.5</v>
      </c>
      <c r="H20" s="109">
        <v>135</v>
      </c>
      <c r="I20" s="109">
        <v>114</v>
      </c>
      <c r="J20" s="235">
        <v>-15.6</v>
      </c>
    </row>
    <row r="21" spans="1:12" ht="15.75" x14ac:dyDescent="0.25">
      <c r="A21" s="222" t="s">
        <v>20</v>
      </c>
      <c r="B21" s="233">
        <v>65</v>
      </c>
      <c r="C21" s="234">
        <v>70</v>
      </c>
      <c r="D21" s="233">
        <v>7.7</v>
      </c>
      <c r="E21" s="109">
        <v>9</v>
      </c>
      <c r="F21" s="109">
        <v>8</v>
      </c>
      <c r="G21" s="233">
        <v>-11.1</v>
      </c>
      <c r="H21" s="109">
        <v>58</v>
      </c>
      <c r="I21" s="109">
        <v>65</v>
      </c>
      <c r="J21" s="235">
        <v>12.1</v>
      </c>
    </row>
    <row r="22" spans="1:12" ht="15.75" x14ac:dyDescent="0.25">
      <c r="A22" s="222" t="s">
        <v>21</v>
      </c>
      <c r="B22" s="233">
        <v>128</v>
      </c>
      <c r="C22" s="234">
        <v>130</v>
      </c>
      <c r="D22" s="233">
        <v>1.6</v>
      </c>
      <c r="E22" s="109">
        <v>16</v>
      </c>
      <c r="F22" s="109">
        <v>15</v>
      </c>
      <c r="G22" s="233">
        <v>-6.3</v>
      </c>
      <c r="H22" s="109">
        <v>120</v>
      </c>
      <c r="I22" s="109">
        <v>118</v>
      </c>
      <c r="J22" s="235">
        <v>-1.7</v>
      </c>
    </row>
    <row r="23" spans="1:12" ht="15.75" x14ac:dyDescent="0.25">
      <c r="A23" s="222" t="s">
        <v>22</v>
      </c>
      <c r="B23" s="233">
        <v>61</v>
      </c>
      <c r="C23" s="234">
        <v>56</v>
      </c>
      <c r="D23" s="233">
        <v>-8.1999999999999993</v>
      </c>
      <c r="E23" s="109">
        <v>5</v>
      </c>
      <c r="F23" s="109">
        <v>10</v>
      </c>
      <c r="G23" s="233">
        <v>100</v>
      </c>
      <c r="H23" s="109">
        <v>58</v>
      </c>
      <c r="I23" s="109">
        <v>46</v>
      </c>
      <c r="J23" s="235">
        <v>-20.7</v>
      </c>
    </row>
    <row r="24" spans="1:12" ht="15.75" x14ac:dyDescent="0.25">
      <c r="A24" s="222" t="s">
        <v>23</v>
      </c>
      <c r="B24" s="233">
        <v>50</v>
      </c>
      <c r="C24" s="234">
        <v>45</v>
      </c>
      <c r="D24" s="233">
        <v>-10</v>
      </c>
      <c r="E24" s="109">
        <v>8</v>
      </c>
      <c r="F24" s="109">
        <v>10</v>
      </c>
      <c r="G24" s="233">
        <v>25</v>
      </c>
      <c r="H24" s="109">
        <v>44</v>
      </c>
      <c r="I24" s="109">
        <v>45</v>
      </c>
      <c r="J24" s="235">
        <v>2.2999999999999998</v>
      </c>
    </row>
    <row r="25" spans="1:12" ht="15.75" x14ac:dyDescent="0.25">
      <c r="A25" s="222" t="s">
        <v>24</v>
      </c>
      <c r="B25" s="233">
        <v>42</v>
      </c>
      <c r="C25" s="234">
        <v>39</v>
      </c>
      <c r="D25" s="233">
        <v>-7.1</v>
      </c>
      <c r="E25" s="109">
        <v>10</v>
      </c>
      <c r="F25" s="109">
        <v>1</v>
      </c>
      <c r="G25" s="233">
        <v>-90</v>
      </c>
      <c r="H25" s="109">
        <v>37</v>
      </c>
      <c r="I25" s="109">
        <v>39</v>
      </c>
      <c r="J25" s="235">
        <v>5.4</v>
      </c>
    </row>
    <row r="26" spans="1:12" ht="15.75" x14ac:dyDescent="0.25">
      <c r="A26" s="222" t="s">
        <v>25</v>
      </c>
      <c r="B26" s="233">
        <v>47</v>
      </c>
      <c r="C26" s="234">
        <v>54</v>
      </c>
      <c r="D26" s="233">
        <v>14.9</v>
      </c>
      <c r="E26" s="109">
        <v>6</v>
      </c>
      <c r="F26" s="109">
        <v>7</v>
      </c>
      <c r="G26" s="233">
        <v>16.7</v>
      </c>
      <c r="H26" s="109">
        <v>45</v>
      </c>
      <c r="I26" s="109">
        <v>47</v>
      </c>
      <c r="J26" s="235">
        <v>4.4000000000000004</v>
      </c>
      <c r="L26" s="34"/>
    </row>
    <row r="27" spans="1:12" ht="15.75" x14ac:dyDescent="0.25">
      <c r="A27" s="222" t="s">
        <v>26</v>
      </c>
      <c r="B27" s="233">
        <v>156</v>
      </c>
      <c r="C27" s="234">
        <v>107</v>
      </c>
      <c r="D27" s="233">
        <v>-31.4</v>
      </c>
      <c r="E27" s="109">
        <v>21</v>
      </c>
      <c r="F27" s="109">
        <v>15</v>
      </c>
      <c r="G27" s="233">
        <v>-28.6</v>
      </c>
      <c r="H27" s="109">
        <v>142</v>
      </c>
      <c r="I27" s="109">
        <v>98</v>
      </c>
      <c r="J27" s="235">
        <v>-31</v>
      </c>
      <c r="L27" s="34"/>
    </row>
    <row r="28" spans="1:12" ht="15.75" x14ac:dyDescent="0.25">
      <c r="A28" s="222" t="s">
        <v>27</v>
      </c>
      <c r="B28" s="233">
        <v>40</v>
      </c>
      <c r="C28" s="234">
        <v>36</v>
      </c>
      <c r="D28" s="233">
        <v>-10</v>
      </c>
      <c r="E28" s="109">
        <v>7</v>
      </c>
      <c r="F28" s="109">
        <v>5</v>
      </c>
      <c r="G28" s="233">
        <v>-28.6</v>
      </c>
      <c r="H28" s="109">
        <v>37</v>
      </c>
      <c r="I28" s="109">
        <v>31</v>
      </c>
      <c r="J28" s="235">
        <v>-16.2</v>
      </c>
    </row>
    <row r="29" spans="1:12" ht="15.75" x14ac:dyDescent="0.25">
      <c r="A29" s="222" t="s">
        <v>28</v>
      </c>
      <c r="B29" s="233">
        <v>60</v>
      </c>
      <c r="C29" s="234">
        <v>37</v>
      </c>
      <c r="D29" s="233">
        <v>-38.299999999999997</v>
      </c>
      <c r="E29" s="109">
        <v>8</v>
      </c>
      <c r="F29" s="109">
        <v>3</v>
      </c>
      <c r="G29" s="233">
        <v>-62.5</v>
      </c>
      <c r="H29" s="109">
        <v>54</v>
      </c>
      <c r="I29" s="109">
        <v>38</v>
      </c>
      <c r="J29" s="235">
        <v>-29.6</v>
      </c>
    </row>
    <row r="30" spans="1:12" ht="15.75" x14ac:dyDescent="0.25">
      <c r="A30" s="222" t="s">
        <v>29</v>
      </c>
      <c r="B30" s="233">
        <v>54</v>
      </c>
      <c r="C30" s="234">
        <v>36</v>
      </c>
      <c r="D30" s="233">
        <v>-33.299999999999997</v>
      </c>
      <c r="E30" s="109">
        <v>15</v>
      </c>
      <c r="F30" s="109">
        <v>6</v>
      </c>
      <c r="G30" s="233">
        <v>-60</v>
      </c>
      <c r="H30" s="109">
        <v>49</v>
      </c>
      <c r="I30" s="109">
        <v>31</v>
      </c>
      <c r="J30" s="235">
        <v>-36.700000000000003</v>
      </c>
    </row>
    <row r="31" spans="1:12" ht="15.75" x14ac:dyDescent="0.25">
      <c r="A31" s="222" t="s">
        <v>30</v>
      </c>
      <c r="B31" s="233">
        <v>40</v>
      </c>
      <c r="C31" s="234">
        <v>34</v>
      </c>
      <c r="D31" s="233">
        <v>-15</v>
      </c>
      <c r="E31" s="109">
        <v>8</v>
      </c>
      <c r="F31" s="109">
        <v>9</v>
      </c>
      <c r="G31" s="233">
        <v>12.5</v>
      </c>
      <c r="H31" s="109">
        <v>32</v>
      </c>
      <c r="I31" s="109">
        <v>26</v>
      </c>
      <c r="J31" s="235">
        <v>-18.8</v>
      </c>
    </row>
    <row r="32" spans="1:12" ht="15.75" x14ac:dyDescent="0.25">
      <c r="A32" s="222" t="s">
        <v>31</v>
      </c>
      <c r="B32" s="233">
        <v>29</v>
      </c>
      <c r="C32" s="234">
        <v>16</v>
      </c>
      <c r="D32" s="233">
        <v>-44.8</v>
      </c>
      <c r="E32" s="109">
        <v>5</v>
      </c>
      <c r="F32" s="109">
        <v>6</v>
      </c>
      <c r="G32" s="233">
        <v>20</v>
      </c>
      <c r="H32" s="109">
        <v>25</v>
      </c>
      <c r="I32" s="109">
        <v>12</v>
      </c>
      <c r="J32" s="235">
        <v>-52</v>
      </c>
    </row>
    <row r="33" spans="1:10" ht="16.5" thickBot="1" x14ac:dyDescent="0.3">
      <c r="A33" s="229" t="s">
        <v>32</v>
      </c>
      <c r="B33" s="230"/>
      <c r="C33" s="230"/>
      <c r="D33" s="230"/>
      <c r="E33" s="230"/>
      <c r="F33" s="230"/>
      <c r="G33" s="230"/>
      <c r="H33" s="230"/>
      <c r="I33" s="230"/>
      <c r="J33" s="231"/>
    </row>
    <row r="34" spans="1:10" ht="24" customHeight="1" thickBot="1" x14ac:dyDescent="0.3">
      <c r="A34" s="232" t="s">
        <v>33</v>
      </c>
      <c r="B34" s="236">
        <v>1995</v>
      </c>
      <c r="C34" s="236">
        <v>1630</v>
      </c>
      <c r="D34" s="236">
        <v>-18.3</v>
      </c>
      <c r="E34" s="238">
        <v>333</v>
      </c>
      <c r="F34" s="236">
        <v>264</v>
      </c>
      <c r="G34" s="236">
        <v>-20.7</v>
      </c>
      <c r="H34" s="236">
        <v>1792</v>
      </c>
      <c r="I34" s="236">
        <v>1461</v>
      </c>
      <c r="J34" s="237">
        <v>-18.5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E8" r:id="rId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5%')" xr:uid="{E9FCE1B5-55E2-4EB3-BD8F-972B5064ACFB}"/>
    <hyperlink ref="F8" r:id="rId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FCCF43C2-39E1-46EF-906E-74D571DEB2B5}"/>
    <hyperlink ref="H8" r:id="rId3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5%')" xr:uid="{932AC374-3E47-4AAB-BF29-70CBEC961ACA}"/>
    <hyperlink ref="I8" r:id="rId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A48EAFBF-5C0E-45E6-B285-D021D18070CD}"/>
    <hyperlink ref="E9" r:id="rId5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7%')" xr:uid="{76EABCC3-4AEC-4207-B4E9-34B281E1D0BF}"/>
    <hyperlink ref="F9" r:id="rId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AEBCB12D-4248-45B6-9FAE-B649F3BF36CC}"/>
    <hyperlink ref="H9" r:id="rId7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7%')" xr:uid="{536875B1-1A93-4B2B-9A93-390BBB2AE7FD}"/>
    <hyperlink ref="I9" r:id="rId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D40F35CD-0279-4B0B-AEAF-BAE00EE3FF31}"/>
    <hyperlink ref="E10" r:id="rId9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2%')" xr:uid="{603E9ED1-3743-4FC6-91EB-19F08224944F}"/>
    <hyperlink ref="F10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1B5A781F-EC6D-44DA-937D-C27656FB9635}"/>
    <hyperlink ref="H10" r:id="rId11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2%')" xr:uid="{FE8A76FD-30AD-4465-8AB8-1A951BF85179}"/>
    <hyperlink ref="I10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88FAF0EF-A10B-4EF3-A899-3148DB29EDF9}"/>
    <hyperlink ref="E11" r:id="rId13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4%')" xr:uid="{860B2254-274E-4811-97BA-C4679FEA86C5}"/>
    <hyperlink ref="F11" r:id="rId1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DE353AA4-B879-4582-8A4F-870AEA95EA16}"/>
    <hyperlink ref="H11" r:id="rId15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4%')" xr:uid="{E6B5E157-6959-4DE7-82EC-3E648FDC01C6}"/>
    <hyperlink ref="I11" r:id="rId1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914CF45E-3C3A-4EE6-BE9E-38CB3A4C7443}"/>
    <hyperlink ref="E12" r:id="rId17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18%')" xr:uid="{A9F9829B-9F7B-43A5-AB9F-FCE7FAED515B}"/>
    <hyperlink ref="F12" r:id="rId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8C227C3B-5759-4505-8FDB-1824E44B5A0D}"/>
    <hyperlink ref="H12" r:id="rId19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18%')" xr:uid="{6BA78A94-16FB-4472-BDB7-3FE10A74E0E9}"/>
    <hyperlink ref="I12" r:id="rId2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7BA47033-76FE-434A-8A1A-46409E995F32}"/>
    <hyperlink ref="E13" r:id="rId2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1%')" xr:uid="{EF448E77-DD7D-4EAD-81CA-7D3610BCED47}"/>
    <hyperlink ref="F13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76218C4A-AA3A-4DDC-853E-5B4B5B18749C}"/>
    <hyperlink ref="H13" r:id="rId23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1%')" xr:uid="{CF5F756B-9D9D-4AA1-9523-B8BFE5897C56}"/>
    <hyperlink ref="I13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66107A2A-E269-4F21-B013-DE15653AB61B}"/>
    <hyperlink ref="E14" r:id="rId25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3%')" xr:uid="{FFD64A1B-EA41-466B-A9C1-735C8CE1BBD1}"/>
    <hyperlink ref="F14" r:id="rId2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9E7AF367-D9C1-4C31-9525-2DDB17119EBB}"/>
    <hyperlink ref="H14" r:id="rId27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3%')" xr:uid="{EA9DF1A4-FE41-4531-AAEE-4FAB9BCE3B07}"/>
    <hyperlink ref="I14" r:id="rId2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E2D31D37-9D50-4929-B9C6-5A10F1B1B116}"/>
    <hyperlink ref="E15" r:id="rId29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26%')" xr:uid="{0ED8891D-12D8-44D2-B664-EB71BC2F896C}"/>
    <hyperlink ref="F15" r:id="rId3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A4C8650B-634E-47C6-829B-5554BCACD4EF}"/>
    <hyperlink ref="H15" r:id="rId31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26%')" xr:uid="{97A04B13-4639-48F8-AE71-02C517ABFDC1}"/>
    <hyperlink ref="I15" r:id="rId3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2E9384B3-AE98-454E-B31B-CBA467DC7370}"/>
    <hyperlink ref="E16" r:id="rId33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2%')" xr:uid="{EA0D3555-66C1-45C2-8C54-DD5EA0CE84CA}"/>
    <hyperlink ref="F16" r:id="rId3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1C4043E6-0761-4977-AFBA-4E32537AD92D}"/>
    <hyperlink ref="H16" r:id="rId35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2%')" xr:uid="{3C30764F-C4F9-48B5-83A5-9BBE42DC51A6}"/>
    <hyperlink ref="I16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2B861748-B929-4341-AECB-42A42CF80336}"/>
    <hyperlink ref="E17" r:id="rId37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0%')" xr:uid="{C152ADBD-6619-4CBA-800E-6F921DB48838}"/>
    <hyperlink ref="F17" r:id="rId3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DD2B1597-6466-4E6B-A99E-414FBCA5E266}"/>
    <hyperlink ref="H17" r:id="rId39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0%')" xr:uid="{B27D5081-1E36-448B-B7EC-6EB7D4149A41}"/>
    <hyperlink ref="I17" r:id="rId4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C4B1AA30-A429-4614-AB2E-B7F8A5C4AAED}"/>
    <hyperlink ref="E18" r:id="rId4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35%')" xr:uid="{4BDE4D2A-FFEA-47A5-BFFE-CC3DA9B831AA}"/>
    <hyperlink ref="F18" r:id="rId4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556C443D-7F69-446C-85F7-5B7815821B6C}"/>
    <hyperlink ref="H18" r:id="rId43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35%')" xr:uid="{4CE95E95-5103-47D2-816B-820C9568F1A1}"/>
    <hyperlink ref="I18" r:id="rId4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F9E9D9A0-EE1D-498D-BDE6-56B3968E2571}"/>
    <hyperlink ref="E19" r:id="rId45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09%')" xr:uid="{3ECE44A7-BACF-4A74-85C9-01FF626D5024}"/>
    <hyperlink ref="F19" r:id="rId4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0EB85947-0522-4BB0-A6BE-85B1BED313CD}"/>
    <hyperlink ref="H19" r:id="rId47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09%')" xr:uid="{1727FBB1-A6FD-4F83-9001-C6B6150B7BF3}"/>
    <hyperlink ref="I19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41118E90-C665-499A-A5B2-FA261594B949}"/>
    <hyperlink ref="E20" r:id="rId49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46%')" xr:uid="{4F355AAF-AF95-47B2-BF98-FC5CFE9FF704}"/>
    <hyperlink ref="F20" r:id="rId5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7B93670A-262A-437A-AF5C-E242A70FE4CC}"/>
    <hyperlink ref="H20" r:id="rId51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46%')" xr:uid="{40EF1056-6C6A-49CF-BFC7-5B5CFE138EDF}"/>
    <hyperlink ref="I20" r:id="rId5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EDCDB3C0-E930-46C7-9FE8-C247DC30F96A}"/>
    <hyperlink ref="E21" r:id="rId53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48%')" xr:uid="{10B05417-DCDE-4861-827C-D69BBAFE3008}"/>
    <hyperlink ref="F21" r:id="rId5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993EF3D7-615D-4B06-97A4-7DBD75D9C537}"/>
    <hyperlink ref="H21" r:id="rId55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48%')" xr:uid="{69D5B49C-E50E-4A8E-AA25-034FDDB69DB1}"/>
    <hyperlink ref="I21" r:id="rId5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C2B23450-4791-4A07-BEDE-317461D91DC0}"/>
    <hyperlink ref="E22" r:id="rId57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1%')" xr:uid="{C4E7C935-187F-473B-92EC-538AC36DDF30}"/>
    <hyperlink ref="F22" r:id="rId5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4928DE1A-BACE-4AA6-97AE-F3A16B54F89C}"/>
    <hyperlink ref="H22" r:id="rId59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1%')" xr:uid="{DDCA2E3D-FA80-4F8B-83CB-BFBDC8C35CCF}"/>
    <hyperlink ref="I22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39BB06B3-3052-4CF0-8E1D-F94DBF868A58}"/>
    <hyperlink ref="E23" r:id="rId6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3%')" xr:uid="{8B66553B-A2A8-4573-A1A6-CCA5255D9C5F}"/>
    <hyperlink ref="F23" r:id="rId6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773420A6-D84F-40F7-924F-4D1F588AA605}"/>
    <hyperlink ref="H23" r:id="rId63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3%')" xr:uid="{D7C90C38-F19D-4610-BA14-8DCF7D0FD5A3}"/>
    <hyperlink ref="I23" r:id="rId6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33834286-95FF-4BC4-8DC3-AD815D47873B}"/>
    <hyperlink ref="E24" r:id="rId65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6%')" xr:uid="{728290E9-CF07-44CC-95AE-FE2CE8094A89}"/>
    <hyperlink ref="F24" r:id="rId6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721D1E6C-74DE-4600-A014-A00F193A2E10}"/>
    <hyperlink ref="H24" r:id="rId67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6%')" xr:uid="{CA36E0CF-A238-4C3F-8913-8130D7217ED2}"/>
    <hyperlink ref="I24" r:id="rId6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354E0FE9-32A2-4073-A8C7-614F04A81A50}"/>
    <hyperlink ref="E25" r:id="rId69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59%')" xr:uid="{6B6380C1-D6E1-4FA5-96E0-1EF9E1FF9F5A}"/>
    <hyperlink ref="F25" r:id="rId7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7E330C28-26E3-4A69-8BF2-6C86145065DA}"/>
    <hyperlink ref="H25" r:id="rId71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59%')" xr:uid="{007F0DB4-046B-4A83-A3C0-ED95E10A9884}"/>
    <hyperlink ref="I25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4ECC7DA3-F19E-4483-A762-D41D9D44A35D}"/>
    <hyperlink ref="E26" r:id="rId73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1%')" xr:uid="{275FED8B-BC50-44FE-B3CD-DB1DACC19460}"/>
    <hyperlink ref="F26" r:id="rId7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EC31A96C-DAB1-487F-BED2-556A800DD258}"/>
    <hyperlink ref="H26" r:id="rId75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1%')" xr:uid="{B3520466-3753-4DDC-B635-E5192B831857}"/>
    <hyperlink ref="I26" r:id="rId7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68B897A8-3364-43B7-B681-C7B6F2B0E868}"/>
    <hyperlink ref="E27" r:id="rId77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3%')" xr:uid="{26C02C3E-BFCB-483A-B647-14412FA9BB81}"/>
    <hyperlink ref="F27" r:id="rId7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DADBB187-B832-4141-A94E-BB2B866D10E3}"/>
    <hyperlink ref="H27" r:id="rId79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3%')" xr:uid="{C6BB142A-372E-4E16-8A3B-8E819B8D8EE5}"/>
    <hyperlink ref="I27" r:id="rId8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509E407E-F2F1-4A1A-9BA3-946E394D243F}"/>
    <hyperlink ref="E28" r:id="rId8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5%')" xr:uid="{AFC492EC-D060-4363-9564-8201D64F4DCB}"/>
    <hyperlink ref="F28" r:id="rId8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B65BE16D-FE4D-4F97-A161-F888E7C42008}"/>
    <hyperlink ref="H28" r:id="rId83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5%')" xr:uid="{7A35712F-6861-43FD-93F4-378DA550AFF3}"/>
    <hyperlink ref="I28" r:id="rId8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8B38D718-2044-485D-843D-6D6169AEC9B0}"/>
    <hyperlink ref="E29" r:id="rId85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68%')" xr:uid="{01BF5748-6624-4321-8337-D9939A76AFAC}"/>
    <hyperlink ref="F29" r:id="rId8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640208D1-08BE-4908-88B0-1D4177D84B5A}"/>
    <hyperlink ref="H29" r:id="rId87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68%')" xr:uid="{A9984FC9-BA68-4278-998F-3A61DDF11384}"/>
    <hyperlink ref="I29" r:id="rId8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7B3B87B4-94A1-4F0F-9B50-7CF5ECF6BD68}"/>
    <hyperlink ref="E30" r:id="rId89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1%')" xr:uid="{C5BECBED-C9CF-40A6-8EEF-43C574F8FDBE}"/>
    <hyperlink ref="F30" r:id="rId9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92807E85-4C57-4A42-B122-4B84B3C3CD80}"/>
    <hyperlink ref="H30" r:id="rId91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1%')" xr:uid="{A48FAFFE-2679-4BC1-BA41-480FC5F5D846}"/>
    <hyperlink ref="I30" r:id="rId9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ABA156E7-E0A0-46A7-95C0-0FA0680704FD}"/>
    <hyperlink ref="E31" r:id="rId93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4%')" xr:uid="{4A2D420F-DE1C-4FCB-A5A4-C45B842AB1C7}"/>
    <hyperlink ref="F31" r:id="rId9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A154614D-E18F-4B8E-85B9-1187AC7C1670}"/>
    <hyperlink ref="H31" r:id="rId95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4%')" xr:uid="{139973BD-0708-4FBA-A5C0-6AB2B63A31E5}"/>
    <hyperlink ref="I31" r:id="rId9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D4A1A666-FA35-490C-9EAC-BB8AEE6A58ED}"/>
    <hyperlink ref="E32" r:id="rId97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377%')" xr:uid="{4F6EE291-2F36-4E61-8334-DE45611E1EA6}"/>
    <hyperlink ref="F32" r:id="rId9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85B97AF2-81B9-4EDC-9A8B-AEAD829B5456}"/>
    <hyperlink ref="H32" r:id="rId99" display="file://E:\armor\pub\qform\d.php?dbname=EDTP&amp;sql=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2%' and (case when eo_org like '1385%' then '13'||substr(eo_org,5,2) else eo_org end) like '1377%')" xr:uid="{AFAD9849-4944-4F9B-9F40-0106778601CC}"/>
    <hyperlink ref="I32" r:id="rId10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1%2000:00:00','DD.MM.YYYY%20HH24:MI:SS')%20and%20to_date('31.03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E97318A4-4B31-4DC9-91F7-6D81FE56528F}"/>
    <hyperlink ref="E34" r:id="rId101" display="file://E:\armor\pub\qform\d.php?dbname=EDTP&amp;sql= ID IN( select d.ID from dtp.i_dtp d,  dtp.i_dtp_pers p where d.id = p.dtp_link  and d.udln is null and p.udln is null and d.dt between to_date('01.01.2020 00:00:00','DD.MM.YYYY HH24:MI:SS') and to_date('31.03.2020 23:59:59','DD.MM.YYYY HH24:MI:SS') and exists(select 0 from dtp.i_dtp_pers where udln is null and d.id = dtp_link and ptype in ('6')) and exists(select 0 from dtp.i_dtp_pers where udln is null and d.id = dtp_link and injur not like '0%') and p.injur like '1%' and (case when eo_org like '1385%' then '13'||substr(eo_org,5,2) else eo_org end) like '1%')" xr:uid="{2E3DF1F9-F275-4445-8634-5C71BC665DFF}"/>
  </hyperlinks>
  <pageMargins left="0.7" right="0.7" top="0.75" bottom="0.75" header="0.3" footer="0.3"/>
  <pageSetup paperSize="9" orientation="portrait" r:id="rId1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workbookViewId="0">
      <selection activeCell="M12" sqref="M12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13" t="s">
        <v>259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0</v>
      </c>
      <c r="B4" s="125" t="s">
        <v>256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2</v>
      </c>
      <c r="C5" s="125"/>
      <c r="D5" s="125"/>
      <c r="E5" s="125" t="s">
        <v>3</v>
      </c>
      <c r="F5" s="125"/>
      <c r="G5" s="125"/>
      <c r="H5" s="125" t="s">
        <v>4</v>
      </c>
      <c r="I5" s="125"/>
      <c r="J5" s="125"/>
    </row>
    <row r="6" spans="1:10" x14ac:dyDescent="0.25">
      <c r="A6" s="125"/>
      <c r="B6" s="12">
        <v>2020</v>
      </c>
      <c r="C6" s="12">
        <v>2021</v>
      </c>
      <c r="D6" s="12" t="s">
        <v>5</v>
      </c>
      <c r="E6" s="54">
        <v>2020</v>
      </c>
      <c r="F6" s="54">
        <v>2021</v>
      </c>
      <c r="G6" s="12" t="s">
        <v>5</v>
      </c>
      <c r="H6" s="54">
        <v>2020</v>
      </c>
      <c r="I6" s="54">
        <v>2021</v>
      </c>
      <c r="J6" s="12" t="s">
        <v>5</v>
      </c>
    </row>
    <row r="7" spans="1:10" ht="20.100000000000001" customHeight="1" x14ac:dyDescent="0.25">
      <c r="A7" s="15" t="s">
        <v>6</v>
      </c>
      <c r="B7" s="51"/>
      <c r="C7" s="38"/>
      <c r="D7" s="52"/>
      <c r="E7" s="51"/>
      <c r="F7" s="38"/>
      <c r="G7" s="52"/>
      <c r="H7" s="51"/>
      <c r="I7" s="38"/>
      <c r="J7" s="52"/>
    </row>
    <row r="8" spans="1:10" ht="20.100000000000001" customHeight="1" x14ac:dyDescent="0.25">
      <c r="A8" s="15" t="s">
        <v>7</v>
      </c>
      <c r="B8" s="38">
        <v>5</v>
      </c>
      <c r="C8" s="38">
        <v>6</v>
      </c>
      <c r="D8" s="36">
        <f>C8*100/B8-100</f>
        <v>20</v>
      </c>
      <c r="E8" s="38">
        <v>1</v>
      </c>
      <c r="F8" s="38">
        <v>2</v>
      </c>
      <c r="G8" s="36">
        <f>F8*100/E8-100</f>
        <v>100</v>
      </c>
      <c r="H8" s="38">
        <v>4</v>
      </c>
      <c r="I8" s="38">
        <v>4</v>
      </c>
      <c r="J8" s="28">
        <f>I8*100/H8-100</f>
        <v>0</v>
      </c>
    </row>
    <row r="9" spans="1:10" ht="20.100000000000001" customHeight="1" x14ac:dyDescent="0.25">
      <c r="A9" s="15" t="s">
        <v>8</v>
      </c>
      <c r="B9" s="38">
        <v>3</v>
      </c>
      <c r="C9" s="38">
        <v>2</v>
      </c>
      <c r="D9" s="28">
        <f>C9*100/B9-100</f>
        <v>-33.333333333333329</v>
      </c>
      <c r="E9" s="38">
        <v>0</v>
      </c>
      <c r="F9" s="38">
        <v>1</v>
      </c>
      <c r="G9" s="36" t="s">
        <v>266</v>
      </c>
      <c r="H9" s="38">
        <v>3</v>
      </c>
      <c r="I9" s="38">
        <v>1</v>
      </c>
      <c r="J9" s="28">
        <f>I9*100/H9-100</f>
        <v>-66.666666666666657</v>
      </c>
    </row>
    <row r="10" spans="1:10" ht="20.100000000000001" customHeight="1" x14ac:dyDescent="0.25">
      <c r="A10" s="15" t="s">
        <v>9</v>
      </c>
      <c r="B10" s="38">
        <v>20</v>
      </c>
      <c r="C10" s="38">
        <v>21</v>
      </c>
      <c r="D10" s="36">
        <f>C10*100/B10-100</f>
        <v>5</v>
      </c>
      <c r="E10" s="38">
        <v>4</v>
      </c>
      <c r="F10" s="38">
        <v>4</v>
      </c>
      <c r="G10" s="28">
        <f>F10*100/E10-100</f>
        <v>0</v>
      </c>
      <c r="H10" s="38">
        <v>17</v>
      </c>
      <c r="I10" s="38">
        <v>23</v>
      </c>
      <c r="J10" s="36">
        <f>I10*100/H10-100</f>
        <v>35.294117647058812</v>
      </c>
    </row>
    <row r="11" spans="1:10" ht="20.100000000000001" customHeight="1" x14ac:dyDescent="0.25">
      <c r="A11" s="15" t="s">
        <v>10</v>
      </c>
      <c r="B11" s="38">
        <v>7</v>
      </c>
      <c r="C11" s="38">
        <v>4</v>
      </c>
      <c r="D11" s="28">
        <f>C11*100/B11-100</f>
        <v>-42.857142857142854</v>
      </c>
      <c r="E11" s="38">
        <v>3</v>
      </c>
      <c r="F11" s="38">
        <v>2</v>
      </c>
      <c r="G11" s="28">
        <f>F11*100/E11-100</f>
        <v>-33.333333333333329</v>
      </c>
      <c r="H11" s="38">
        <v>4</v>
      </c>
      <c r="I11" s="38">
        <v>3</v>
      </c>
      <c r="J11" s="28">
        <f>I11*100/H11-100</f>
        <v>-25</v>
      </c>
    </row>
    <row r="12" spans="1:10" ht="20.100000000000001" customHeight="1" x14ac:dyDescent="0.25">
      <c r="A12" s="15" t="s">
        <v>11</v>
      </c>
      <c r="B12" s="38">
        <v>4</v>
      </c>
      <c r="C12" s="38">
        <v>1</v>
      </c>
      <c r="D12" s="28">
        <f t="shared" ref="D12:D34" si="0">C12*100/B12-100</f>
        <v>-75</v>
      </c>
      <c r="E12" s="38">
        <v>2</v>
      </c>
      <c r="F12" s="38">
        <v>1</v>
      </c>
      <c r="G12" s="28">
        <f>F12*100/E12-100</f>
        <v>-50</v>
      </c>
      <c r="H12" s="38">
        <v>2</v>
      </c>
      <c r="I12" s="65">
        <v>0</v>
      </c>
      <c r="J12" s="53" t="s">
        <v>265</v>
      </c>
    </row>
    <row r="13" spans="1:10" ht="20.100000000000001" customHeight="1" x14ac:dyDescent="0.25">
      <c r="A13" s="15" t="s">
        <v>12</v>
      </c>
      <c r="B13" s="38">
        <v>0</v>
      </c>
      <c r="C13" s="38">
        <v>1</v>
      </c>
      <c r="D13" s="36" t="s">
        <v>266</v>
      </c>
      <c r="E13" s="38">
        <v>0</v>
      </c>
      <c r="F13" s="38">
        <v>0</v>
      </c>
      <c r="G13" s="28"/>
      <c r="H13" s="38">
        <v>0</v>
      </c>
      <c r="I13" s="38">
        <v>1</v>
      </c>
      <c r="J13" s="36" t="s">
        <v>266</v>
      </c>
    </row>
    <row r="14" spans="1:10" ht="20.100000000000001" customHeight="1" x14ac:dyDescent="0.25">
      <c r="A14" s="15" t="s">
        <v>13</v>
      </c>
      <c r="B14" s="38">
        <v>14</v>
      </c>
      <c r="C14" s="38">
        <v>4</v>
      </c>
      <c r="D14" s="28">
        <f t="shared" si="0"/>
        <v>-71.428571428571431</v>
      </c>
      <c r="E14" s="38">
        <v>4</v>
      </c>
      <c r="F14" s="38">
        <v>1</v>
      </c>
      <c r="G14" s="28">
        <f>F14*100/E14-100</f>
        <v>-75</v>
      </c>
      <c r="H14" s="38">
        <v>10</v>
      </c>
      <c r="I14" s="38">
        <v>3</v>
      </c>
      <c r="J14" s="28">
        <f t="shared" ref="J14:J29" si="1">I14*100/H14-100</f>
        <v>-70</v>
      </c>
    </row>
    <row r="15" spans="1:10" ht="20.100000000000001" customHeight="1" x14ac:dyDescent="0.25">
      <c r="A15" s="15" t="s">
        <v>14</v>
      </c>
      <c r="B15" s="38">
        <v>6</v>
      </c>
      <c r="C15" s="38">
        <v>15</v>
      </c>
      <c r="D15" s="36">
        <f t="shared" si="0"/>
        <v>150</v>
      </c>
      <c r="E15" s="38">
        <v>4</v>
      </c>
      <c r="F15" s="38">
        <v>7</v>
      </c>
      <c r="G15" s="36">
        <f>F15*100/E15-100</f>
        <v>75</v>
      </c>
      <c r="H15" s="38">
        <v>2</v>
      </c>
      <c r="I15" s="38">
        <v>9</v>
      </c>
      <c r="J15" s="36">
        <f t="shared" si="1"/>
        <v>350</v>
      </c>
    </row>
    <row r="16" spans="1:10" ht="20.100000000000001" customHeight="1" x14ac:dyDescent="0.25">
      <c r="A16" s="15" t="s">
        <v>15</v>
      </c>
      <c r="B16" s="38">
        <v>8</v>
      </c>
      <c r="C16" s="38">
        <v>4</v>
      </c>
      <c r="D16" s="28">
        <f t="shared" si="0"/>
        <v>-50</v>
      </c>
      <c r="E16" s="38">
        <v>2</v>
      </c>
      <c r="F16" s="38">
        <v>0</v>
      </c>
      <c r="G16" s="239" t="s">
        <v>265</v>
      </c>
      <c r="H16" s="38">
        <v>6</v>
      </c>
      <c r="I16" s="38">
        <v>4</v>
      </c>
      <c r="J16" s="28">
        <f t="shared" si="1"/>
        <v>-33.333333333333329</v>
      </c>
    </row>
    <row r="17" spans="1:10" ht="20.100000000000001" customHeight="1" x14ac:dyDescent="0.25">
      <c r="A17" s="15" t="s">
        <v>16</v>
      </c>
      <c r="B17" s="38">
        <v>11</v>
      </c>
      <c r="C17" s="38">
        <v>4</v>
      </c>
      <c r="D17" s="28">
        <f t="shared" si="0"/>
        <v>-63.636363636363633</v>
      </c>
      <c r="E17" s="38">
        <v>0</v>
      </c>
      <c r="F17" s="38">
        <v>0</v>
      </c>
      <c r="G17" s="28"/>
      <c r="H17" s="38">
        <v>12</v>
      </c>
      <c r="I17" s="38">
        <v>4</v>
      </c>
      <c r="J17" s="28">
        <f t="shared" si="1"/>
        <v>-66.666666666666657</v>
      </c>
    </row>
    <row r="18" spans="1:10" ht="20.100000000000001" customHeight="1" x14ac:dyDescent="0.25">
      <c r="A18" s="15" t="s">
        <v>17</v>
      </c>
      <c r="B18" s="38">
        <v>5</v>
      </c>
      <c r="C18" s="38">
        <v>5</v>
      </c>
      <c r="D18" s="28">
        <f t="shared" si="0"/>
        <v>0</v>
      </c>
      <c r="E18" s="38">
        <v>1</v>
      </c>
      <c r="F18" s="38">
        <v>0</v>
      </c>
      <c r="G18" s="239" t="s">
        <v>265</v>
      </c>
      <c r="H18" s="38">
        <v>4</v>
      </c>
      <c r="I18" s="38">
        <v>5</v>
      </c>
      <c r="J18" s="36">
        <f t="shared" si="1"/>
        <v>25</v>
      </c>
    </row>
    <row r="19" spans="1:10" ht="20.100000000000001" customHeight="1" x14ac:dyDescent="0.25">
      <c r="A19" s="15" t="s">
        <v>18</v>
      </c>
      <c r="B19" s="38">
        <v>2</v>
      </c>
      <c r="C19" s="38">
        <v>3</v>
      </c>
      <c r="D19" s="36">
        <f t="shared" si="0"/>
        <v>50</v>
      </c>
      <c r="E19" s="38">
        <v>1</v>
      </c>
      <c r="F19" s="38">
        <v>1</v>
      </c>
      <c r="G19" s="28">
        <f>F19*100/E19-100</f>
        <v>0</v>
      </c>
      <c r="H19" s="38">
        <v>1</v>
      </c>
      <c r="I19" s="38">
        <v>2</v>
      </c>
      <c r="J19" s="36">
        <f t="shared" si="1"/>
        <v>100</v>
      </c>
    </row>
    <row r="20" spans="1:10" ht="20.100000000000001" customHeight="1" x14ac:dyDescent="0.25">
      <c r="A20" s="15" t="s">
        <v>19</v>
      </c>
      <c r="B20" s="38">
        <v>14</v>
      </c>
      <c r="C20" s="38">
        <v>20</v>
      </c>
      <c r="D20" s="36">
        <f t="shared" si="0"/>
        <v>42.857142857142861</v>
      </c>
      <c r="E20" s="38">
        <v>4</v>
      </c>
      <c r="F20" s="38">
        <v>4</v>
      </c>
      <c r="G20" s="28">
        <f>F20*100/E20-100</f>
        <v>0</v>
      </c>
      <c r="H20" s="38">
        <v>11</v>
      </c>
      <c r="I20" s="38">
        <v>16</v>
      </c>
      <c r="J20" s="36">
        <f t="shared" si="1"/>
        <v>45.454545454545467</v>
      </c>
    </row>
    <row r="21" spans="1:10" ht="20.100000000000001" customHeight="1" x14ac:dyDescent="0.25">
      <c r="A21" s="15" t="s">
        <v>20</v>
      </c>
      <c r="B21" s="38">
        <v>2</v>
      </c>
      <c r="C21" s="38">
        <v>3</v>
      </c>
      <c r="D21" s="36">
        <f t="shared" si="0"/>
        <v>50</v>
      </c>
      <c r="E21" s="38">
        <v>0</v>
      </c>
      <c r="F21" s="38">
        <v>0</v>
      </c>
      <c r="G21" s="28"/>
      <c r="H21" s="38">
        <v>2</v>
      </c>
      <c r="I21" s="38">
        <v>3</v>
      </c>
      <c r="J21" s="36">
        <f t="shared" si="1"/>
        <v>50</v>
      </c>
    </row>
    <row r="22" spans="1:10" ht="20.100000000000001" customHeight="1" x14ac:dyDescent="0.25">
      <c r="A22" s="15" t="s">
        <v>21</v>
      </c>
      <c r="B22" s="38">
        <v>3</v>
      </c>
      <c r="C22" s="38">
        <v>14</v>
      </c>
      <c r="D22" s="36">
        <f t="shared" si="0"/>
        <v>366.66666666666669</v>
      </c>
      <c r="E22" s="38">
        <v>1</v>
      </c>
      <c r="F22" s="38">
        <v>1</v>
      </c>
      <c r="G22" s="28">
        <f>F22*100/E22-100</f>
        <v>0</v>
      </c>
      <c r="H22" s="38">
        <v>2</v>
      </c>
      <c r="I22" s="38">
        <v>14</v>
      </c>
      <c r="J22" s="36">
        <f t="shared" si="1"/>
        <v>600</v>
      </c>
    </row>
    <row r="23" spans="1:10" ht="20.100000000000001" customHeight="1" x14ac:dyDescent="0.25">
      <c r="A23" s="15" t="s">
        <v>22</v>
      </c>
      <c r="B23" s="38">
        <v>13</v>
      </c>
      <c r="C23" s="38">
        <v>14</v>
      </c>
      <c r="D23" s="36">
        <f t="shared" si="0"/>
        <v>7.6923076923076934</v>
      </c>
      <c r="E23" s="38">
        <v>3</v>
      </c>
      <c r="F23" s="38">
        <v>4</v>
      </c>
      <c r="G23" s="36">
        <f>F23*100/E23-100</f>
        <v>33.333333333333343</v>
      </c>
      <c r="H23" s="38">
        <v>10</v>
      </c>
      <c r="I23" s="38">
        <v>10</v>
      </c>
      <c r="J23" s="28">
        <f t="shared" si="1"/>
        <v>0</v>
      </c>
    </row>
    <row r="24" spans="1:10" ht="20.100000000000001" customHeight="1" x14ac:dyDescent="0.25">
      <c r="A24" s="15" t="s">
        <v>23</v>
      </c>
      <c r="B24" s="38">
        <v>1</v>
      </c>
      <c r="C24" s="38">
        <v>1</v>
      </c>
      <c r="D24" s="28">
        <f t="shared" si="0"/>
        <v>0</v>
      </c>
      <c r="E24" s="38">
        <v>0</v>
      </c>
      <c r="F24" s="38">
        <v>0</v>
      </c>
      <c r="G24" s="28"/>
      <c r="H24" s="38">
        <v>1</v>
      </c>
      <c r="I24" s="38">
        <v>1</v>
      </c>
      <c r="J24" s="28">
        <f t="shared" si="1"/>
        <v>0</v>
      </c>
    </row>
    <row r="25" spans="1:10" ht="20.100000000000001" customHeight="1" x14ac:dyDescent="0.25">
      <c r="A25" s="15" t="s">
        <v>24</v>
      </c>
      <c r="B25" s="38">
        <v>7</v>
      </c>
      <c r="C25" s="38">
        <v>2</v>
      </c>
      <c r="D25" s="28">
        <f t="shared" si="0"/>
        <v>-71.428571428571431</v>
      </c>
      <c r="E25" s="38">
        <v>2</v>
      </c>
      <c r="F25" s="38">
        <v>0</v>
      </c>
      <c r="G25" s="239" t="s">
        <v>265</v>
      </c>
      <c r="H25" s="38">
        <v>6</v>
      </c>
      <c r="I25" s="38">
        <v>2</v>
      </c>
      <c r="J25" s="28">
        <f t="shared" si="1"/>
        <v>-66.666666666666657</v>
      </c>
    </row>
    <row r="26" spans="1:10" ht="20.100000000000001" customHeight="1" x14ac:dyDescent="0.25">
      <c r="A26" s="15" t="s">
        <v>25</v>
      </c>
      <c r="B26" s="38">
        <v>4</v>
      </c>
      <c r="C26" s="38">
        <v>4</v>
      </c>
      <c r="D26" s="28">
        <f t="shared" si="0"/>
        <v>0</v>
      </c>
      <c r="E26" s="38">
        <v>0</v>
      </c>
      <c r="F26" s="38">
        <v>0</v>
      </c>
      <c r="G26" s="28"/>
      <c r="H26" s="38">
        <v>4</v>
      </c>
      <c r="I26" s="38">
        <v>4</v>
      </c>
      <c r="J26" s="28">
        <f t="shared" si="1"/>
        <v>0</v>
      </c>
    </row>
    <row r="27" spans="1:10" ht="20.100000000000001" customHeight="1" x14ac:dyDescent="0.25">
      <c r="A27" s="15" t="s">
        <v>26</v>
      </c>
      <c r="B27" s="38">
        <v>3</v>
      </c>
      <c r="C27" s="38">
        <v>4</v>
      </c>
      <c r="D27" s="36">
        <f t="shared" si="0"/>
        <v>33.333333333333343</v>
      </c>
      <c r="E27" s="38">
        <v>0</v>
      </c>
      <c r="F27" s="38">
        <v>0</v>
      </c>
      <c r="G27" s="28"/>
      <c r="H27" s="38">
        <v>4</v>
      </c>
      <c r="I27" s="38">
        <v>4</v>
      </c>
      <c r="J27" s="28">
        <f t="shared" si="1"/>
        <v>0</v>
      </c>
    </row>
    <row r="28" spans="1:10" ht="20.100000000000001" customHeight="1" x14ac:dyDescent="0.25">
      <c r="A28" s="15" t="s">
        <v>27</v>
      </c>
      <c r="B28" s="38">
        <v>6</v>
      </c>
      <c r="C28" s="38">
        <v>5</v>
      </c>
      <c r="D28" s="28">
        <f t="shared" si="0"/>
        <v>-16.666666666666671</v>
      </c>
      <c r="E28" s="38">
        <v>0</v>
      </c>
      <c r="F28" s="38">
        <v>1</v>
      </c>
      <c r="G28" s="36" t="s">
        <v>266</v>
      </c>
      <c r="H28" s="38">
        <v>6</v>
      </c>
      <c r="I28" s="38">
        <v>4</v>
      </c>
      <c r="J28" s="28">
        <f t="shared" si="1"/>
        <v>-33.333333333333329</v>
      </c>
    </row>
    <row r="29" spans="1:10" ht="20.100000000000001" customHeight="1" x14ac:dyDescent="0.25">
      <c r="A29" s="15" t="s">
        <v>28</v>
      </c>
      <c r="B29" s="38">
        <v>5</v>
      </c>
      <c r="C29" s="38">
        <v>1</v>
      </c>
      <c r="D29" s="28">
        <f t="shared" si="0"/>
        <v>-80</v>
      </c>
      <c r="E29" s="38">
        <v>0</v>
      </c>
      <c r="F29" s="38">
        <v>0</v>
      </c>
      <c r="G29" s="28"/>
      <c r="H29" s="38">
        <v>5</v>
      </c>
      <c r="I29" s="38">
        <v>1</v>
      </c>
      <c r="J29" s="28">
        <f t="shared" si="1"/>
        <v>-80</v>
      </c>
    </row>
    <row r="30" spans="1:10" ht="20.100000000000001" customHeight="1" x14ac:dyDescent="0.25">
      <c r="A30" s="15" t="s">
        <v>29</v>
      </c>
      <c r="B30" s="38">
        <v>6</v>
      </c>
      <c r="C30" s="38">
        <v>3</v>
      </c>
      <c r="D30" s="28">
        <f t="shared" si="0"/>
        <v>-50</v>
      </c>
      <c r="E30" s="38">
        <v>1</v>
      </c>
      <c r="F30" s="38">
        <v>0</v>
      </c>
      <c r="G30" s="239" t="s">
        <v>265</v>
      </c>
      <c r="H30" s="38">
        <v>7</v>
      </c>
      <c r="I30" s="38">
        <v>4</v>
      </c>
      <c r="J30" s="28">
        <f>I30*100/H30-100</f>
        <v>-42.857142857142854</v>
      </c>
    </row>
    <row r="31" spans="1:10" ht="20.100000000000001" customHeight="1" x14ac:dyDescent="0.25">
      <c r="A31" s="15" t="s">
        <v>30</v>
      </c>
      <c r="B31" s="38">
        <v>7</v>
      </c>
      <c r="C31" s="38">
        <v>9</v>
      </c>
      <c r="D31" s="36">
        <f t="shared" si="0"/>
        <v>28.571428571428584</v>
      </c>
      <c r="E31" s="38">
        <v>3</v>
      </c>
      <c r="F31" s="38">
        <v>5</v>
      </c>
      <c r="G31" s="36">
        <f>F31*100/E31-100</f>
        <v>66.666666666666657</v>
      </c>
      <c r="H31" s="38">
        <v>4</v>
      </c>
      <c r="I31" s="38">
        <v>4</v>
      </c>
      <c r="J31" s="28">
        <f>I31*100/H31-100</f>
        <v>0</v>
      </c>
    </row>
    <row r="32" spans="1:10" ht="20.100000000000001" customHeight="1" x14ac:dyDescent="0.25">
      <c r="A32" s="15" t="s">
        <v>31</v>
      </c>
      <c r="B32" s="38">
        <v>0</v>
      </c>
      <c r="C32" s="38">
        <v>0</v>
      </c>
      <c r="D32" s="28"/>
      <c r="E32" s="38">
        <v>0</v>
      </c>
      <c r="F32" s="38">
        <v>0</v>
      </c>
      <c r="G32" s="28"/>
      <c r="H32" s="38">
        <v>0</v>
      </c>
      <c r="I32" s="38">
        <v>0</v>
      </c>
      <c r="J32" s="28"/>
    </row>
    <row r="33" spans="1:10" ht="20.100000000000001" customHeight="1" x14ac:dyDescent="0.25">
      <c r="A33" s="15" t="s">
        <v>32</v>
      </c>
      <c r="B33" s="38"/>
      <c r="C33" s="38"/>
      <c r="D33" s="28"/>
      <c r="E33" s="38"/>
      <c r="F33" s="38"/>
      <c r="G33" s="28"/>
      <c r="H33" s="38"/>
      <c r="I33" s="38"/>
      <c r="J33" s="28"/>
    </row>
    <row r="34" spans="1:10" ht="24" customHeight="1" x14ac:dyDescent="0.25">
      <c r="A34" s="16" t="s">
        <v>33</v>
      </c>
      <c r="B34" s="42">
        <v>156</v>
      </c>
      <c r="C34" s="42">
        <v>150</v>
      </c>
      <c r="D34" s="105">
        <f t="shared" si="0"/>
        <v>-3.8461538461538396</v>
      </c>
      <c r="E34" s="42">
        <v>36</v>
      </c>
      <c r="F34" s="42">
        <v>34</v>
      </c>
      <c r="G34" s="105">
        <f>F34*100/E34-100</f>
        <v>-5.5555555555555571</v>
      </c>
      <c r="H34" s="42">
        <v>127</v>
      </c>
      <c r="I34" s="42">
        <v>126</v>
      </c>
      <c r="J34" s="105">
        <f>I34*100/H34-100</f>
        <v>-0.78740157480315531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N9" sqref="N9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113" t="s">
        <v>260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0</v>
      </c>
      <c r="B4" s="125" t="s">
        <v>254</v>
      </c>
      <c r="C4" s="125"/>
      <c r="D4" s="125"/>
      <c r="E4" s="125"/>
      <c r="F4" s="125"/>
      <c r="G4" s="125"/>
      <c r="H4" s="125"/>
      <c r="I4" s="125"/>
      <c r="J4" s="125"/>
    </row>
    <row r="5" spans="1:10" ht="46.5" customHeight="1" x14ac:dyDescent="0.25">
      <c r="A5" s="125"/>
      <c r="B5" s="125" t="s">
        <v>255</v>
      </c>
      <c r="C5" s="125"/>
      <c r="D5" s="125"/>
      <c r="E5" s="125" t="s">
        <v>83</v>
      </c>
      <c r="F5" s="125"/>
      <c r="G5" s="125"/>
      <c r="H5" s="125" t="s">
        <v>84</v>
      </c>
      <c r="I5" s="125"/>
      <c r="J5" s="125"/>
    </row>
    <row r="6" spans="1:10" ht="24.75" customHeight="1" x14ac:dyDescent="0.25">
      <c r="A6" s="125"/>
      <c r="B6" s="2">
        <v>2020</v>
      </c>
      <c r="C6" s="2">
        <v>2021</v>
      </c>
      <c r="D6" s="2" t="s">
        <v>5</v>
      </c>
      <c r="E6" s="54">
        <v>2020</v>
      </c>
      <c r="F6" s="54">
        <v>2021</v>
      </c>
      <c r="G6" s="2" t="s">
        <v>5</v>
      </c>
      <c r="H6" s="54">
        <v>2020</v>
      </c>
      <c r="I6" s="54">
        <v>2021</v>
      </c>
      <c r="J6" s="2" t="s">
        <v>5</v>
      </c>
    </row>
    <row r="7" spans="1:10" ht="20.100000000000001" customHeight="1" x14ac:dyDescent="0.25">
      <c r="A7" s="8" t="s">
        <v>6</v>
      </c>
      <c r="B7" s="38"/>
      <c r="C7" s="38"/>
      <c r="D7" s="33"/>
      <c r="E7" s="38"/>
      <c r="F7" s="38"/>
      <c r="G7" s="33"/>
      <c r="H7" s="38"/>
      <c r="I7" s="38"/>
      <c r="J7" s="33"/>
    </row>
    <row r="8" spans="1:10" ht="20.100000000000001" customHeight="1" x14ac:dyDescent="0.25">
      <c r="A8" s="8" t="s">
        <v>7</v>
      </c>
      <c r="B8" s="38">
        <v>15</v>
      </c>
      <c r="C8" s="38">
        <v>14</v>
      </c>
      <c r="D8" s="33">
        <f>C8*100/B8-100</f>
        <v>-6.6666666666666714</v>
      </c>
      <c r="E8" s="38">
        <v>0</v>
      </c>
      <c r="F8" s="38">
        <v>2</v>
      </c>
      <c r="G8" s="52" t="s">
        <v>266</v>
      </c>
      <c r="H8" s="38">
        <v>19</v>
      </c>
      <c r="I8" s="38">
        <v>14</v>
      </c>
      <c r="J8" s="33">
        <f>I8*100/H8-100</f>
        <v>-26.315789473684205</v>
      </c>
    </row>
    <row r="9" spans="1:10" ht="20.100000000000001" customHeight="1" x14ac:dyDescent="0.25">
      <c r="A9" s="8" t="s">
        <v>8</v>
      </c>
      <c r="B9" s="38">
        <v>23</v>
      </c>
      <c r="C9" s="38">
        <v>13</v>
      </c>
      <c r="D9" s="33">
        <f t="shared" ref="D9:D34" si="0">C9*100/B9-100</f>
        <v>-43.478260869565219</v>
      </c>
      <c r="E9" s="38">
        <v>1</v>
      </c>
      <c r="F9" s="38">
        <v>1</v>
      </c>
      <c r="G9" s="33">
        <f>F9*100/E9-100</f>
        <v>0</v>
      </c>
      <c r="H9" s="38">
        <v>27</v>
      </c>
      <c r="I9" s="38">
        <v>13</v>
      </c>
      <c r="J9" s="33">
        <f t="shared" ref="J9:J34" si="1">I9*100/H9-100</f>
        <v>-51.851851851851855</v>
      </c>
    </row>
    <row r="10" spans="1:10" ht="20.100000000000001" customHeight="1" x14ac:dyDescent="0.25">
      <c r="A10" s="8" t="s">
        <v>9</v>
      </c>
      <c r="B10" s="38">
        <v>52</v>
      </c>
      <c r="C10" s="38">
        <v>44</v>
      </c>
      <c r="D10" s="33">
        <f t="shared" si="0"/>
        <v>-15.384615384615387</v>
      </c>
      <c r="E10" s="38">
        <v>3</v>
      </c>
      <c r="F10" s="38">
        <v>3</v>
      </c>
      <c r="G10" s="33">
        <f>F10*100/E10-100</f>
        <v>0</v>
      </c>
      <c r="H10" s="38">
        <v>53</v>
      </c>
      <c r="I10" s="38">
        <v>49</v>
      </c>
      <c r="J10" s="33">
        <f t="shared" si="1"/>
        <v>-7.5471698113207566</v>
      </c>
    </row>
    <row r="11" spans="1:10" ht="20.100000000000001" customHeight="1" x14ac:dyDescent="0.25">
      <c r="A11" s="8" t="s">
        <v>10</v>
      </c>
      <c r="B11" s="38">
        <v>31</v>
      </c>
      <c r="C11" s="38">
        <v>23</v>
      </c>
      <c r="D11" s="33">
        <f t="shared" si="0"/>
        <v>-25.806451612903231</v>
      </c>
      <c r="E11" s="38">
        <v>2</v>
      </c>
      <c r="F11" s="38">
        <v>0</v>
      </c>
      <c r="G11" s="53" t="s">
        <v>265</v>
      </c>
      <c r="H11" s="38">
        <v>33</v>
      </c>
      <c r="I11" s="38">
        <v>26</v>
      </c>
      <c r="J11" s="33">
        <f t="shared" si="1"/>
        <v>-21.212121212121218</v>
      </c>
    </row>
    <row r="12" spans="1:10" ht="20.100000000000001" customHeight="1" x14ac:dyDescent="0.25">
      <c r="A12" s="8" t="s">
        <v>11</v>
      </c>
      <c r="B12" s="38">
        <v>20</v>
      </c>
      <c r="C12" s="38">
        <v>24</v>
      </c>
      <c r="D12" s="33">
        <f t="shared" si="0"/>
        <v>20</v>
      </c>
      <c r="E12" s="38">
        <v>2</v>
      </c>
      <c r="F12" s="38">
        <v>2</v>
      </c>
      <c r="G12" s="33">
        <f>F12*100/E12-100</f>
        <v>0</v>
      </c>
      <c r="H12" s="38">
        <v>21</v>
      </c>
      <c r="I12" s="38">
        <v>24</v>
      </c>
      <c r="J12" s="33">
        <f t="shared" si="1"/>
        <v>14.285714285714292</v>
      </c>
    </row>
    <row r="13" spans="1:10" ht="20.100000000000001" customHeight="1" x14ac:dyDescent="0.25">
      <c r="A13" s="8" t="s">
        <v>12</v>
      </c>
      <c r="B13" s="38">
        <v>23</v>
      </c>
      <c r="C13" s="38">
        <v>14</v>
      </c>
      <c r="D13" s="33">
        <f t="shared" si="0"/>
        <v>-39.130434782608695</v>
      </c>
      <c r="E13" s="38">
        <v>1</v>
      </c>
      <c r="F13" s="38">
        <v>0</v>
      </c>
      <c r="G13" s="53" t="s">
        <v>265</v>
      </c>
      <c r="H13" s="38">
        <v>33</v>
      </c>
      <c r="I13" s="38">
        <v>19</v>
      </c>
      <c r="J13" s="33">
        <f t="shared" si="1"/>
        <v>-42.424242424242422</v>
      </c>
    </row>
    <row r="14" spans="1:10" ht="20.100000000000001" customHeight="1" x14ac:dyDescent="0.25">
      <c r="A14" s="8" t="s">
        <v>13</v>
      </c>
      <c r="B14" s="38">
        <v>24</v>
      </c>
      <c r="C14" s="38">
        <v>32</v>
      </c>
      <c r="D14" s="33">
        <f t="shared" si="0"/>
        <v>33.333333333333343</v>
      </c>
      <c r="E14" s="38">
        <v>0</v>
      </c>
      <c r="F14" s="38">
        <v>1</v>
      </c>
      <c r="G14" s="52" t="s">
        <v>266</v>
      </c>
      <c r="H14" s="38">
        <v>25</v>
      </c>
      <c r="I14" s="38">
        <v>33</v>
      </c>
      <c r="J14" s="33">
        <f t="shared" si="1"/>
        <v>32</v>
      </c>
    </row>
    <row r="15" spans="1:10" ht="20.100000000000001" customHeight="1" x14ac:dyDescent="0.25">
      <c r="A15" s="8" t="s">
        <v>14</v>
      </c>
      <c r="B15" s="38">
        <v>18</v>
      </c>
      <c r="C15" s="38">
        <v>22</v>
      </c>
      <c r="D15" s="33">
        <f t="shared" si="0"/>
        <v>22.222222222222229</v>
      </c>
      <c r="E15" s="38">
        <v>0</v>
      </c>
      <c r="F15" s="38">
        <v>3</v>
      </c>
      <c r="G15" s="52" t="s">
        <v>266</v>
      </c>
      <c r="H15" s="38">
        <v>22</v>
      </c>
      <c r="I15" s="38">
        <v>20</v>
      </c>
      <c r="J15" s="33">
        <f t="shared" si="1"/>
        <v>-9.0909090909090935</v>
      </c>
    </row>
    <row r="16" spans="1:10" ht="20.100000000000001" customHeight="1" x14ac:dyDescent="0.25">
      <c r="A16" s="8" t="s">
        <v>15</v>
      </c>
      <c r="B16" s="38">
        <v>51</v>
      </c>
      <c r="C16" s="38">
        <v>30</v>
      </c>
      <c r="D16" s="33">
        <f t="shared" si="0"/>
        <v>-41.176470588235297</v>
      </c>
      <c r="E16" s="38">
        <v>3</v>
      </c>
      <c r="F16" s="38">
        <v>2</v>
      </c>
      <c r="G16" s="33">
        <f>F16*100/E16-100</f>
        <v>-33.333333333333329</v>
      </c>
      <c r="H16" s="38">
        <v>54</v>
      </c>
      <c r="I16" s="38">
        <v>29</v>
      </c>
      <c r="J16" s="33">
        <f t="shared" si="1"/>
        <v>-46.296296296296298</v>
      </c>
    </row>
    <row r="17" spans="1:10" ht="20.100000000000001" customHeight="1" x14ac:dyDescent="0.25">
      <c r="A17" s="8" t="s">
        <v>16</v>
      </c>
      <c r="B17" s="38">
        <v>46</v>
      </c>
      <c r="C17" s="38">
        <v>25</v>
      </c>
      <c r="D17" s="33">
        <f t="shared" si="0"/>
        <v>-45.652173913043477</v>
      </c>
      <c r="E17" s="38">
        <v>1</v>
      </c>
      <c r="F17" s="38">
        <v>0</v>
      </c>
      <c r="G17" s="53" t="s">
        <v>265</v>
      </c>
      <c r="H17" s="38">
        <v>47</v>
      </c>
      <c r="I17" s="38">
        <v>26</v>
      </c>
      <c r="J17" s="33">
        <f t="shared" si="1"/>
        <v>-44.680851063829785</v>
      </c>
    </row>
    <row r="18" spans="1:10" ht="20.100000000000001" customHeight="1" x14ac:dyDescent="0.25">
      <c r="A18" s="8" t="s">
        <v>17</v>
      </c>
      <c r="B18" s="38">
        <v>8</v>
      </c>
      <c r="C18" s="38">
        <v>9</v>
      </c>
      <c r="D18" s="33">
        <f t="shared" si="0"/>
        <v>12.5</v>
      </c>
      <c r="E18" s="38">
        <v>0</v>
      </c>
      <c r="F18" s="38">
        <v>0</v>
      </c>
      <c r="G18" s="33"/>
      <c r="H18" s="38">
        <v>9</v>
      </c>
      <c r="I18" s="38">
        <v>11</v>
      </c>
      <c r="J18" s="33">
        <f t="shared" si="1"/>
        <v>22.222222222222229</v>
      </c>
    </row>
    <row r="19" spans="1:10" ht="20.100000000000001" customHeight="1" x14ac:dyDescent="0.25">
      <c r="A19" s="8" t="s">
        <v>18</v>
      </c>
      <c r="B19" s="38">
        <v>4</v>
      </c>
      <c r="C19" s="38">
        <v>6</v>
      </c>
      <c r="D19" s="33">
        <f t="shared" si="0"/>
        <v>50</v>
      </c>
      <c r="E19" s="38">
        <v>0</v>
      </c>
      <c r="F19" s="38">
        <v>0</v>
      </c>
      <c r="G19" s="33"/>
      <c r="H19" s="38">
        <v>4</v>
      </c>
      <c r="I19" s="38">
        <v>6</v>
      </c>
      <c r="J19" s="33">
        <f t="shared" si="1"/>
        <v>50</v>
      </c>
    </row>
    <row r="20" spans="1:10" ht="20.100000000000001" customHeight="1" x14ac:dyDescent="0.25">
      <c r="A20" s="8" t="s">
        <v>19</v>
      </c>
      <c r="B20" s="38">
        <v>53</v>
      </c>
      <c r="C20" s="38">
        <v>61</v>
      </c>
      <c r="D20" s="33">
        <f t="shared" si="0"/>
        <v>15.094339622641513</v>
      </c>
      <c r="E20" s="38">
        <v>4</v>
      </c>
      <c r="F20" s="38">
        <v>3</v>
      </c>
      <c r="G20" s="33">
        <f>F20*100/E20-100</f>
        <v>-25</v>
      </c>
      <c r="H20" s="38">
        <v>54</v>
      </c>
      <c r="I20" s="38">
        <v>69</v>
      </c>
      <c r="J20" s="33">
        <f t="shared" si="1"/>
        <v>27.777777777777771</v>
      </c>
    </row>
    <row r="21" spans="1:10" ht="20.100000000000001" customHeight="1" x14ac:dyDescent="0.25">
      <c r="A21" s="8" t="s">
        <v>20</v>
      </c>
      <c r="B21" s="38">
        <v>28</v>
      </c>
      <c r="C21" s="38">
        <v>28</v>
      </c>
      <c r="D21" s="33">
        <f t="shared" si="0"/>
        <v>0</v>
      </c>
      <c r="E21" s="38">
        <v>0</v>
      </c>
      <c r="F21" s="38">
        <v>2</v>
      </c>
      <c r="G21" s="52" t="s">
        <v>266</v>
      </c>
      <c r="H21" s="38">
        <v>30</v>
      </c>
      <c r="I21" s="38">
        <v>29</v>
      </c>
      <c r="J21" s="33">
        <f t="shared" si="1"/>
        <v>-3.3333333333333286</v>
      </c>
    </row>
    <row r="22" spans="1:10" ht="20.100000000000001" customHeight="1" x14ac:dyDescent="0.25">
      <c r="A22" s="8" t="s">
        <v>21</v>
      </c>
      <c r="B22" s="38">
        <v>33</v>
      </c>
      <c r="C22" s="38">
        <v>38</v>
      </c>
      <c r="D22" s="33">
        <f t="shared" si="0"/>
        <v>15.151515151515156</v>
      </c>
      <c r="E22" s="38">
        <v>0</v>
      </c>
      <c r="F22" s="38">
        <v>2</v>
      </c>
      <c r="G22" s="52" t="s">
        <v>266</v>
      </c>
      <c r="H22" s="38">
        <v>33</v>
      </c>
      <c r="I22" s="38">
        <v>43</v>
      </c>
      <c r="J22" s="33">
        <f t="shared" si="1"/>
        <v>30.303030303030312</v>
      </c>
    </row>
    <row r="23" spans="1:10" ht="20.100000000000001" customHeight="1" x14ac:dyDescent="0.25">
      <c r="A23" s="8" t="s">
        <v>22</v>
      </c>
      <c r="B23" s="38">
        <v>28</v>
      </c>
      <c r="C23" s="38">
        <v>26</v>
      </c>
      <c r="D23" s="33">
        <f t="shared" si="0"/>
        <v>-7.1428571428571388</v>
      </c>
      <c r="E23" s="38">
        <v>0</v>
      </c>
      <c r="F23" s="38">
        <v>0</v>
      </c>
      <c r="G23" s="52"/>
      <c r="H23" s="38">
        <v>36</v>
      </c>
      <c r="I23" s="38">
        <v>31</v>
      </c>
      <c r="J23" s="33">
        <f t="shared" si="1"/>
        <v>-13.888888888888886</v>
      </c>
    </row>
    <row r="24" spans="1:10" ht="20.100000000000001" customHeight="1" x14ac:dyDescent="0.25">
      <c r="A24" s="8" t="s">
        <v>23</v>
      </c>
      <c r="B24" s="38">
        <v>15</v>
      </c>
      <c r="C24" s="38">
        <v>18</v>
      </c>
      <c r="D24" s="33">
        <f t="shared" si="0"/>
        <v>20</v>
      </c>
      <c r="E24" s="38">
        <v>0</v>
      </c>
      <c r="F24" s="38">
        <v>2</v>
      </c>
      <c r="G24" s="52" t="s">
        <v>266</v>
      </c>
      <c r="H24" s="38">
        <v>15</v>
      </c>
      <c r="I24" s="38">
        <v>22</v>
      </c>
      <c r="J24" s="33">
        <f t="shared" si="1"/>
        <v>46.666666666666657</v>
      </c>
    </row>
    <row r="25" spans="1:10" ht="20.100000000000001" customHeight="1" x14ac:dyDescent="0.25">
      <c r="A25" s="8" t="s">
        <v>24</v>
      </c>
      <c r="B25" s="38">
        <v>22</v>
      </c>
      <c r="C25" s="38">
        <v>16</v>
      </c>
      <c r="D25" s="33">
        <f t="shared" si="0"/>
        <v>-27.272727272727266</v>
      </c>
      <c r="E25" s="38">
        <v>3</v>
      </c>
      <c r="F25" s="38">
        <v>1</v>
      </c>
      <c r="G25" s="33">
        <f>F25*100/E25-100</f>
        <v>-66.666666666666657</v>
      </c>
      <c r="H25" s="38">
        <v>20</v>
      </c>
      <c r="I25" s="38">
        <v>16</v>
      </c>
      <c r="J25" s="33">
        <f t="shared" si="1"/>
        <v>-20</v>
      </c>
    </row>
    <row r="26" spans="1:10" ht="20.100000000000001" customHeight="1" x14ac:dyDescent="0.25">
      <c r="A26" s="8" t="s">
        <v>25</v>
      </c>
      <c r="B26" s="38">
        <v>21</v>
      </c>
      <c r="C26" s="38">
        <v>26</v>
      </c>
      <c r="D26" s="33">
        <f t="shared" si="0"/>
        <v>23.80952380952381</v>
      </c>
      <c r="E26" s="38">
        <v>0</v>
      </c>
      <c r="F26" s="38">
        <v>0</v>
      </c>
      <c r="G26" s="33"/>
      <c r="H26" s="38">
        <v>24</v>
      </c>
      <c r="I26" s="38">
        <v>31</v>
      </c>
      <c r="J26" s="33">
        <f t="shared" si="1"/>
        <v>29.166666666666657</v>
      </c>
    </row>
    <row r="27" spans="1:10" ht="20.100000000000001" customHeight="1" x14ac:dyDescent="0.25">
      <c r="A27" s="8" t="s">
        <v>26</v>
      </c>
      <c r="B27" s="38">
        <v>27</v>
      </c>
      <c r="C27" s="38">
        <v>24</v>
      </c>
      <c r="D27" s="33">
        <f t="shared" si="0"/>
        <v>-11.111111111111114</v>
      </c>
      <c r="E27" s="38">
        <v>0</v>
      </c>
      <c r="F27" s="38">
        <v>2</v>
      </c>
      <c r="G27" s="52" t="s">
        <v>266</v>
      </c>
      <c r="H27" s="38">
        <v>28</v>
      </c>
      <c r="I27" s="38">
        <v>24</v>
      </c>
      <c r="J27" s="33">
        <f t="shared" si="1"/>
        <v>-14.285714285714292</v>
      </c>
    </row>
    <row r="28" spans="1:10" ht="20.100000000000001" customHeight="1" x14ac:dyDescent="0.25">
      <c r="A28" s="8" t="s">
        <v>27</v>
      </c>
      <c r="B28" s="38">
        <v>21</v>
      </c>
      <c r="C28" s="38">
        <v>16</v>
      </c>
      <c r="D28" s="33">
        <f t="shared" si="0"/>
        <v>-23.80952380952381</v>
      </c>
      <c r="E28" s="38">
        <v>0</v>
      </c>
      <c r="F28" s="38">
        <v>1</v>
      </c>
      <c r="G28" s="52" t="s">
        <v>266</v>
      </c>
      <c r="H28" s="38">
        <v>22</v>
      </c>
      <c r="I28" s="38">
        <v>16</v>
      </c>
      <c r="J28" s="33">
        <f t="shared" si="1"/>
        <v>-27.272727272727266</v>
      </c>
    </row>
    <row r="29" spans="1:10" ht="20.100000000000001" customHeight="1" x14ac:dyDescent="0.25">
      <c r="A29" s="8" t="s">
        <v>28</v>
      </c>
      <c r="B29" s="38">
        <v>19</v>
      </c>
      <c r="C29" s="38">
        <v>20</v>
      </c>
      <c r="D29" s="33">
        <f t="shared" si="0"/>
        <v>5.2631578947368354</v>
      </c>
      <c r="E29" s="38">
        <v>0</v>
      </c>
      <c r="F29" s="38">
        <v>1</v>
      </c>
      <c r="G29" s="52" t="s">
        <v>266</v>
      </c>
      <c r="H29" s="38">
        <v>19</v>
      </c>
      <c r="I29" s="38">
        <v>23</v>
      </c>
      <c r="J29" s="33">
        <f t="shared" si="1"/>
        <v>21.05263157894737</v>
      </c>
    </row>
    <row r="30" spans="1:10" ht="20.100000000000001" customHeight="1" x14ac:dyDescent="0.25">
      <c r="A30" s="8" t="s">
        <v>29</v>
      </c>
      <c r="B30" s="38">
        <v>18</v>
      </c>
      <c r="C30" s="38">
        <v>9</v>
      </c>
      <c r="D30" s="33">
        <f t="shared" si="0"/>
        <v>-50</v>
      </c>
      <c r="E30" s="38">
        <v>3</v>
      </c>
      <c r="F30" s="38">
        <v>0</v>
      </c>
      <c r="G30" s="53" t="s">
        <v>265</v>
      </c>
      <c r="H30" s="38">
        <v>18</v>
      </c>
      <c r="I30" s="38">
        <v>11</v>
      </c>
      <c r="J30" s="33">
        <f t="shared" si="1"/>
        <v>-38.888888888888886</v>
      </c>
    </row>
    <row r="31" spans="1:10" ht="20.100000000000001" customHeight="1" x14ac:dyDescent="0.25">
      <c r="A31" s="8" t="s">
        <v>30</v>
      </c>
      <c r="B31" s="38">
        <v>17</v>
      </c>
      <c r="C31" s="38">
        <v>9</v>
      </c>
      <c r="D31" s="33">
        <f t="shared" si="0"/>
        <v>-47.058823529411768</v>
      </c>
      <c r="E31" s="38">
        <v>4</v>
      </c>
      <c r="F31" s="38">
        <v>1</v>
      </c>
      <c r="G31" s="33">
        <f>F31*100/E31-100</f>
        <v>-75</v>
      </c>
      <c r="H31" s="38">
        <v>16</v>
      </c>
      <c r="I31" s="38">
        <v>8</v>
      </c>
      <c r="J31" s="33">
        <f t="shared" si="1"/>
        <v>-50</v>
      </c>
    </row>
    <row r="32" spans="1:10" ht="20.100000000000001" customHeight="1" x14ac:dyDescent="0.25">
      <c r="A32" s="8" t="s">
        <v>31</v>
      </c>
      <c r="B32" s="38">
        <v>17</v>
      </c>
      <c r="C32" s="38">
        <v>11</v>
      </c>
      <c r="D32" s="33">
        <f t="shared" si="0"/>
        <v>-35.294117647058826</v>
      </c>
      <c r="E32" s="38">
        <v>0</v>
      </c>
      <c r="F32" s="38">
        <v>1</v>
      </c>
      <c r="G32" s="52" t="s">
        <v>266</v>
      </c>
      <c r="H32" s="38">
        <v>19</v>
      </c>
      <c r="I32" s="38">
        <v>14</v>
      </c>
      <c r="J32" s="33">
        <f t="shared" si="1"/>
        <v>-26.315789473684205</v>
      </c>
    </row>
    <row r="33" spans="1:10" ht="20.100000000000001" customHeight="1" x14ac:dyDescent="0.25">
      <c r="A33" s="8" t="s">
        <v>32</v>
      </c>
      <c r="B33" s="38"/>
      <c r="C33" s="38"/>
      <c r="D33" s="33"/>
      <c r="E33" s="38"/>
      <c r="F33" s="38"/>
      <c r="G33" s="33"/>
      <c r="H33" s="38"/>
      <c r="I33" s="38"/>
      <c r="J33" s="33"/>
    </row>
    <row r="34" spans="1:10" ht="20.100000000000001" customHeight="1" x14ac:dyDescent="0.25">
      <c r="A34" s="48" t="s">
        <v>33</v>
      </c>
      <c r="B34" s="103">
        <v>634</v>
      </c>
      <c r="C34" s="103">
        <v>558</v>
      </c>
      <c r="D34" s="104">
        <f t="shared" si="0"/>
        <v>-11.987381703470035</v>
      </c>
      <c r="E34" s="103">
        <v>27</v>
      </c>
      <c r="F34" s="103">
        <v>30</v>
      </c>
      <c r="G34" s="104">
        <f>F34*100/E34-100</f>
        <v>11.111111111111114</v>
      </c>
      <c r="H34" s="103">
        <v>681</v>
      </c>
      <c r="I34" s="103">
        <v>607</v>
      </c>
      <c r="J34" s="104">
        <f t="shared" si="1"/>
        <v>-10.866372980910427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10 G14:G16 G12 G18:G29 G31:G34">
    <cfRule type="cellIs" dxfId="49" priority="1" stopIfTrue="1" operator="lessThanOrEqual">
      <formula>0</formula>
    </cfRule>
    <cfRule type="cellIs" dxfId="4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workbookViewId="0">
      <selection activeCell="O15" sqref="O15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13" t="s">
        <v>261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55" t="s">
        <v>0</v>
      </c>
      <c r="B4" s="158" t="s">
        <v>254</v>
      </c>
      <c r="C4" s="159"/>
      <c r="D4" s="159"/>
      <c r="E4" s="159"/>
      <c r="F4" s="159"/>
      <c r="G4" s="159"/>
      <c r="H4" s="159"/>
      <c r="I4" s="159"/>
      <c r="J4" s="160"/>
    </row>
    <row r="5" spans="1:10" ht="30" customHeight="1" x14ac:dyDescent="0.25">
      <c r="A5" s="156"/>
      <c r="B5" s="158" t="s">
        <v>254</v>
      </c>
      <c r="C5" s="159"/>
      <c r="D5" s="160"/>
      <c r="E5" s="158" t="s">
        <v>83</v>
      </c>
      <c r="F5" s="159"/>
      <c r="G5" s="160"/>
      <c r="H5" s="158" t="s">
        <v>84</v>
      </c>
      <c r="I5" s="159"/>
      <c r="J5" s="160"/>
    </row>
    <row r="6" spans="1:10" x14ac:dyDescent="0.25">
      <c r="A6" s="157"/>
      <c r="B6" s="32">
        <v>2020</v>
      </c>
      <c r="C6" s="32">
        <v>2021</v>
      </c>
      <c r="D6" s="14" t="s">
        <v>5</v>
      </c>
      <c r="E6" s="54">
        <v>2020</v>
      </c>
      <c r="F6" s="54">
        <v>2021</v>
      </c>
      <c r="G6" s="14" t="s">
        <v>5</v>
      </c>
      <c r="H6" s="54">
        <v>2020</v>
      </c>
      <c r="I6" s="54">
        <v>2021</v>
      </c>
      <c r="J6" s="14" t="s">
        <v>5</v>
      </c>
    </row>
    <row r="7" spans="1:10" ht="20.100000000000001" customHeight="1" x14ac:dyDescent="0.25">
      <c r="A7" s="15" t="s">
        <v>6</v>
      </c>
      <c r="B7" s="38">
        <v>0</v>
      </c>
      <c r="C7" s="38">
        <v>0</v>
      </c>
      <c r="D7" s="52"/>
      <c r="E7" s="38">
        <v>0</v>
      </c>
      <c r="F7" s="38">
        <v>0</v>
      </c>
      <c r="G7" s="52"/>
      <c r="H7" s="38">
        <v>0</v>
      </c>
      <c r="I7" s="38">
        <v>0</v>
      </c>
      <c r="J7" s="52"/>
    </row>
    <row r="8" spans="1:10" ht="20.100000000000001" customHeight="1" x14ac:dyDescent="0.25">
      <c r="A8" s="15" t="s">
        <v>7</v>
      </c>
      <c r="B8" s="38">
        <v>1</v>
      </c>
      <c r="C8" s="38">
        <v>0</v>
      </c>
      <c r="D8" s="53" t="s">
        <v>265</v>
      </c>
      <c r="E8" s="38">
        <v>0</v>
      </c>
      <c r="F8" s="38">
        <v>0</v>
      </c>
      <c r="G8" s="52"/>
      <c r="H8" s="38">
        <v>1</v>
      </c>
      <c r="I8" s="38">
        <v>0</v>
      </c>
      <c r="J8" s="53" t="s">
        <v>265</v>
      </c>
    </row>
    <row r="9" spans="1:10" ht="20.100000000000001" customHeight="1" x14ac:dyDescent="0.25">
      <c r="A9" s="15" t="s">
        <v>8</v>
      </c>
      <c r="B9" s="38">
        <v>1</v>
      </c>
      <c r="C9" s="38">
        <v>0</v>
      </c>
      <c r="D9" s="53" t="s">
        <v>265</v>
      </c>
      <c r="E9" s="38">
        <v>0</v>
      </c>
      <c r="F9" s="38">
        <v>0</v>
      </c>
      <c r="G9" s="52"/>
      <c r="H9" s="38">
        <v>0</v>
      </c>
      <c r="I9" s="38">
        <v>0</v>
      </c>
      <c r="J9" s="52"/>
    </row>
    <row r="10" spans="1:10" ht="20.100000000000001" customHeight="1" x14ac:dyDescent="0.25">
      <c r="A10" s="15" t="s">
        <v>9</v>
      </c>
      <c r="B10" s="38">
        <v>4</v>
      </c>
      <c r="C10" s="38">
        <v>1</v>
      </c>
      <c r="D10" s="52">
        <f>C10*100/B10-100</f>
        <v>-75</v>
      </c>
      <c r="E10" s="38">
        <v>0</v>
      </c>
      <c r="F10" s="38">
        <v>0</v>
      </c>
      <c r="G10" s="52"/>
      <c r="H10" s="38">
        <v>4</v>
      </c>
      <c r="I10" s="38">
        <v>0</v>
      </c>
      <c r="J10" s="53" t="s">
        <v>265</v>
      </c>
    </row>
    <row r="11" spans="1:10" ht="20.100000000000001" customHeight="1" x14ac:dyDescent="0.25">
      <c r="A11" s="15" t="s">
        <v>10</v>
      </c>
      <c r="B11" s="38">
        <v>2</v>
      </c>
      <c r="C11" s="38">
        <v>1</v>
      </c>
      <c r="D11" s="52">
        <f>C11*100/B11-100</f>
        <v>-50</v>
      </c>
      <c r="E11" s="38">
        <v>0</v>
      </c>
      <c r="F11" s="38">
        <v>0</v>
      </c>
      <c r="G11" s="52"/>
      <c r="H11" s="38">
        <v>1</v>
      </c>
      <c r="I11" s="38">
        <v>1</v>
      </c>
      <c r="J11" s="52" t="s">
        <v>266</v>
      </c>
    </row>
    <row r="12" spans="1:10" ht="20.100000000000001" customHeight="1" x14ac:dyDescent="0.25">
      <c r="A12" s="15" t="s">
        <v>11</v>
      </c>
      <c r="B12" s="38">
        <v>1</v>
      </c>
      <c r="C12" s="38">
        <v>0</v>
      </c>
      <c r="D12" s="53" t="s">
        <v>265</v>
      </c>
      <c r="E12" s="38">
        <v>0</v>
      </c>
      <c r="F12" s="38">
        <v>0</v>
      </c>
      <c r="G12" s="52"/>
      <c r="H12" s="38">
        <v>1</v>
      </c>
      <c r="I12" s="38">
        <v>0</v>
      </c>
      <c r="J12" s="53" t="s">
        <v>265</v>
      </c>
    </row>
    <row r="13" spans="1:10" ht="20.100000000000001" customHeight="1" x14ac:dyDescent="0.25">
      <c r="A13" s="15" t="s">
        <v>12</v>
      </c>
      <c r="B13" s="38">
        <v>0</v>
      </c>
      <c r="C13" s="38">
        <v>1</v>
      </c>
      <c r="D13" s="52" t="s">
        <v>266</v>
      </c>
      <c r="E13" s="38">
        <v>0</v>
      </c>
      <c r="F13" s="38">
        <v>0</v>
      </c>
      <c r="G13" s="52"/>
      <c r="H13" s="38">
        <v>0</v>
      </c>
      <c r="I13" s="38">
        <v>0</v>
      </c>
      <c r="J13" s="52"/>
    </row>
    <row r="14" spans="1:10" ht="20.100000000000001" customHeight="1" x14ac:dyDescent="0.25">
      <c r="A14" s="15" t="s">
        <v>13</v>
      </c>
      <c r="B14" s="38">
        <v>3</v>
      </c>
      <c r="C14" s="38">
        <v>2</v>
      </c>
      <c r="D14" s="52">
        <f>C14*100/B14-100</f>
        <v>-33.333333333333329</v>
      </c>
      <c r="E14" s="38">
        <v>0</v>
      </c>
      <c r="F14" s="38">
        <v>0</v>
      </c>
      <c r="G14" s="52"/>
      <c r="H14" s="38">
        <v>3</v>
      </c>
      <c r="I14" s="38">
        <v>1</v>
      </c>
      <c r="J14" s="53" t="s">
        <v>265</v>
      </c>
    </row>
    <row r="15" spans="1:10" ht="20.100000000000001" customHeight="1" x14ac:dyDescent="0.25">
      <c r="A15" s="15" t="s">
        <v>14</v>
      </c>
      <c r="B15" s="38">
        <v>0</v>
      </c>
      <c r="C15" s="38">
        <v>1</v>
      </c>
      <c r="D15" s="52" t="s">
        <v>266</v>
      </c>
      <c r="E15" s="38">
        <v>0</v>
      </c>
      <c r="F15" s="38">
        <v>0</v>
      </c>
      <c r="G15" s="52"/>
      <c r="H15" s="38">
        <v>0</v>
      </c>
      <c r="I15" s="38">
        <v>1</v>
      </c>
      <c r="J15" s="52">
        <f>I11*100/H11-100</f>
        <v>0</v>
      </c>
    </row>
    <row r="16" spans="1:10" ht="20.100000000000001" customHeight="1" x14ac:dyDescent="0.25">
      <c r="A16" s="15" t="s">
        <v>15</v>
      </c>
      <c r="B16" s="38">
        <v>1</v>
      </c>
      <c r="C16" s="38">
        <v>0</v>
      </c>
      <c r="D16" s="53" t="s">
        <v>265</v>
      </c>
      <c r="E16" s="38">
        <v>0</v>
      </c>
      <c r="F16" s="38">
        <v>0</v>
      </c>
      <c r="G16" s="52"/>
      <c r="H16" s="38">
        <v>1</v>
      </c>
      <c r="I16" s="38">
        <v>0</v>
      </c>
      <c r="J16" s="53" t="s">
        <v>265</v>
      </c>
    </row>
    <row r="17" spans="1:10" ht="20.100000000000001" customHeight="1" x14ac:dyDescent="0.25">
      <c r="A17" s="15" t="s">
        <v>16</v>
      </c>
      <c r="B17" s="38">
        <v>1</v>
      </c>
      <c r="C17" s="38">
        <v>1</v>
      </c>
      <c r="D17" s="52">
        <f>C17*100/B17-100</f>
        <v>0</v>
      </c>
      <c r="E17" s="38">
        <v>0</v>
      </c>
      <c r="F17" s="38">
        <v>0</v>
      </c>
      <c r="G17" s="52"/>
      <c r="H17" s="38">
        <v>1</v>
      </c>
      <c r="I17" s="38">
        <v>0</v>
      </c>
      <c r="J17" s="53" t="s">
        <v>265</v>
      </c>
    </row>
    <row r="18" spans="1:10" ht="20.100000000000001" customHeight="1" x14ac:dyDescent="0.25">
      <c r="A18" s="15" t="s">
        <v>17</v>
      </c>
      <c r="B18" s="38">
        <v>2</v>
      </c>
      <c r="C18" s="38">
        <v>1</v>
      </c>
      <c r="D18" s="52">
        <f>C18*100/B18-100</f>
        <v>-50</v>
      </c>
      <c r="E18" s="38">
        <v>0</v>
      </c>
      <c r="F18" s="38">
        <v>0</v>
      </c>
      <c r="G18" s="52"/>
      <c r="H18" s="38">
        <v>2</v>
      </c>
      <c r="I18" s="38">
        <v>1</v>
      </c>
      <c r="J18" s="52">
        <f t="shared" ref="J18:J24" si="0">I18*100/H18-100</f>
        <v>-50</v>
      </c>
    </row>
    <row r="19" spans="1:10" ht="20.100000000000001" customHeight="1" x14ac:dyDescent="0.25">
      <c r="A19" s="15" t="s">
        <v>18</v>
      </c>
      <c r="B19" s="38">
        <v>0</v>
      </c>
      <c r="C19" s="38">
        <v>0</v>
      </c>
      <c r="D19" s="52"/>
      <c r="E19" s="38">
        <v>0</v>
      </c>
      <c r="F19" s="38">
        <v>0</v>
      </c>
      <c r="G19" s="52"/>
      <c r="H19" s="38">
        <v>0</v>
      </c>
      <c r="I19" s="38">
        <v>0</v>
      </c>
      <c r="J19" s="52"/>
    </row>
    <row r="20" spans="1:10" ht="20.100000000000001" customHeight="1" x14ac:dyDescent="0.25">
      <c r="A20" s="15" t="s">
        <v>19</v>
      </c>
      <c r="B20" s="38">
        <v>4</v>
      </c>
      <c r="C20" s="38">
        <v>6</v>
      </c>
      <c r="D20" s="52">
        <f>C20*100/B20-100</f>
        <v>50</v>
      </c>
      <c r="E20" s="38">
        <v>0</v>
      </c>
      <c r="F20" s="38">
        <v>0</v>
      </c>
      <c r="G20" s="52"/>
      <c r="H20" s="38">
        <v>3</v>
      </c>
      <c r="I20" s="38">
        <v>5</v>
      </c>
      <c r="J20" s="52">
        <f t="shared" si="0"/>
        <v>66.666666666666657</v>
      </c>
    </row>
    <row r="21" spans="1:10" ht="20.100000000000001" customHeight="1" x14ac:dyDescent="0.25">
      <c r="A21" s="15" t="s">
        <v>20</v>
      </c>
      <c r="B21" s="38">
        <v>0</v>
      </c>
      <c r="C21" s="38">
        <v>0</v>
      </c>
      <c r="D21" s="52"/>
      <c r="E21" s="38">
        <v>0</v>
      </c>
      <c r="F21" s="38">
        <v>0</v>
      </c>
      <c r="G21" s="52"/>
      <c r="H21" s="38">
        <v>0</v>
      </c>
      <c r="I21" s="38">
        <v>0</v>
      </c>
      <c r="J21" s="52"/>
    </row>
    <row r="22" spans="1:10" ht="20.100000000000001" customHeight="1" x14ac:dyDescent="0.25">
      <c r="A22" s="15" t="s">
        <v>21</v>
      </c>
      <c r="B22" s="38">
        <v>3</v>
      </c>
      <c r="C22" s="38">
        <v>4</v>
      </c>
      <c r="D22" s="52">
        <f>C22*100/B22-100</f>
        <v>33.333333333333343</v>
      </c>
      <c r="E22" s="38">
        <v>0</v>
      </c>
      <c r="F22" s="38">
        <v>0</v>
      </c>
      <c r="G22" s="52"/>
      <c r="H22" s="38">
        <v>2</v>
      </c>
      <c r="I22" s="38">
        <v>4</v>
      </c>
      <c r="J22" s="52">
        <f t="shared" si="0"/>
        <v>100</v>
      </c>
    </row>
    <row r="23" spans="1:10" ht="20.100000000000001" customHeight="1" x14ac:dyDescent="0.25">
      <c r="A23" s="15" t="s">
        <v>22</v>
      </c>
      <c r="B23" s="38">
        <v>2</v>
      </c>
      <c r="C23" s="38">
        <v>1</v>
      </c>
      <c r="D23" s="52">
        <f>C23*100/B23-100</f>
        <v>-50</v>
      </c>
      <c r="E23" s="38">
        <v>0</v>
      </c>
      <c r="F23" s="38">
        <v>0</v>
      </c>
      <c r="G23" s="52"/>
      <c r="H23" s="38">
        <v>2</v>
      </c>
      <c r="I23" s="38">
        <v>1</v>
      </c>
      <c r="J23" s="52">
        <f t="shared" si="0"/>
        <v>-50</v>
      </c>
    </row>
    <row r="24" spans="1:10" ht="20.100000000000001" customHeight="1" x14ac:dyDescent="0.25">
      <c r="A24" s="15" t="s">
        <v>23</v>
      </c>
      <c r="B24" s="38">
        <v>1</v>
      </c>
      <c r="C24" s="38">
        <v>3</v>
      </c>
      <c r="D24" s="52">
        <f>C24*100/B24-100</f>
        <v>200</v>
      </c>
      <c r="E24" s="38">
        <v>0</v>
      </c>
      <c r="F24" s="38">
        <v>1</v>
      </c>
      <c r="G24" s="52" t="s">
        <v>266</v>
      </c>
      <c r="H24" s="38">
        <v>1</v>
      </c>
      <c r="I24" s="38">
        <v>2</v>
      </c>
      <c r="J24" s="52">
        <f t="shared" si="0"/>
        <v>100</v>
      </c>
    </row>
    <row r="25" spans="1:10" ht="20.100000000000001" customHeight="1" x14ac:dyDescent="0.25">
      <c r="A25" s="15" t="s">
        <v>24</v>
      </c>
      <c r="B25" s="38">
        <v>3</v>
      </c>
      <c r="C25" s="38">
        <v>0</v>
      </c>
      <c r="D25" s="53" t="s">
        <v>265</v>
      </c>
      <c r="E25" s="38">
        <v>1</v>
      </c>
      <c r="F25" s="38">
        <v>0</v>
      </c>
      <c r="G25" s="53" t="s">
        <v>265</v>
      </c>
      <c r="H25" s="38">
        <v>2</v>
      </c>
      <c r="I25" s="38">
        <v>0</v>
      </c>
      <c r="J25" s="53" t="s">
        <v>265</v>
      </c>
    </row>
    <row r="26" spans="1:10" ht="20.100000000000001" customHeight="1" x14ac:dyDescent="0.25">
      <c r="A26" s="15" t="s">
        <v>25</v>
      </c>
      <c r="B26" s="38">
        <v>1</v>
      </c>
      <c r="C26" s="38">
        <v>0</v>
      </c>
      <c r="D26" s="53" t="s">
        <v>265</v>
      </c>
      <c r="E26" s="38">
        <v>0</v>
      </c>
      <c r="F26" s="38">
        <v>0</v>
      </c>
      <c r="G26" s="52"/>
      <c r="H26" s="38">
        <v>1</v>
      </c>
      <c r="I26" s="38">
        <v>0</v>
      </c>
      <c r="J26" s="53" t="s">
        <v>265</v>
      </c>
    </row>
    <row r="27" spans="1:10" ht="20.100000000000001" customHeight="1" x14ac:dyDescent="0.25">
      <c r="A27" s="15" t="s">
        <v>26</v>
      </c>
      <c r="B27" s="38">
        <v>0</v>
      </c>
      <c r="C27" s="38">
        <v>0</v>
      </c>
      <c r="D27" s="52"/>
      <c r="E27" s="38">
        <v>0</v>
      </c>
      <c r="F27" s="38">
        <v>0</v>
      </c>
      <c r="G27" s="52"/>
      <c r="H27" s="38">
        <v>0</v>
      </c>
      <c r="I27" s="38">
        <v>0</v>
      </c>
      <c r="J27" s="52"/>
    </row>
    <row r="28" spans="1:10" ht="20.100000000000001" customHeight="1" x14ac:dyDescent="0.25">
      <c r="A28" s="15" t="s">
        <v>27</v>
      </c>
      <c r="B28" s="38">
        <v>5</v>
      </c>
      <c r="C28" s="38">
        <v>0</v>
      </c>
      <c r="D28" s="53" t="s">
        <v>265</v>
      </c>
      <c r="E28" s="38">
        <v>0</v>
      </c>
      <c r="F28" s="38">
        <v>0</v>
      </c>
      <c r="G28" s="52"/>
      <c r="H28" s="38">
        <v>4</v>
      </c>
      <c r="I28" s="38">
        <v>0</v>
      </c>
      <c r="J28" s="53" t="s">
        <v>265</v>
      </c>
    </row>
    <row r="29" spans="1:10" ht="20.100000000000001" customHeight="1" x14ac:dyDescent="0.25">
      <c r="A29" s="15" t="s">
        <v>28</v>
      </c>
      <c r="B29" s="38">
        <v>1</v>
      </c>
      <c r="C29" s="38">
        <v>0</v>
      </c>
      <c r="D29" s="53" t="s">
        <v>265</v>
      </c>
      <c r="E29" s="38">
        <v>0</v>
      </c>
      <c r="F29" s="38">
        <v>0</v>
      </c>
      <c r="G29" s="52"/>
      <c r="H29" s="38">
        <v>1</v>
      </c>
      <c r="I29" s="38">
        <v>0</v>
      </c>
      <c r="J29" s="53" t="s">
        <v>265</v>
      </c>
    </row>
    <row r="30" spans="1:10" ht="20.100000000000001" customHeight="1" x14ac:dyDescent="0.25">
      <c r="A30" s="15" t="s">
        <v>29</v>
      </c>
      <c r="B30" s="38">
        <v>1</v>
      </c>
      <c r="C30" s="38">
        <v>0</v>
      </c>
      <c r="D30" s="53" t="s">
        <v>265</v>
      </c>
      <c r="E30" s="38">
        <v>0</v>
      </c>
      <c r="F30" s="38">
        <v>0</v>
      </c>
      <c r="G30" s="52"/>
      <c r="H30" s="38">
        <v>0</v>
      </c>
      <c r="I30" s="38">
        <v>0</v>
      </c>
      <c r="J30" s="52"/>
    </row>
    <row r="31" spans="1:10" ht="20.100000000000001" customHeight="1" x14ac:dyDescent="0.25">
      <c r="A31" s="15" t="s">
        <v>30</v>
      </c>
      <c r="B31" s="38">
        <v>2</v>
      </c>
      <c r="C31" s="38">
        <v>2</v>
      </c>
      <c r="D31" s="52">
        <f>C31*100/B31-100</f>
        <v>0</v>
      </c>
      <c r="E31" s="38">
        <v>2</v>
      </c>
      <c r="F31" s="38">
        <v>0</v>
      </c>
      <c r="G31" s="53" t="s">
        <v>265</v>
      </c>
      <c r="H31" s="38">
        <v>0</v>
      </c>
      <c r="I31" s="38">
        <v>1</v>
      </c>
      <c r="J31" s="52" t="s">
        <v>266</v>
      </c>
    </row>
    <row r="32" spans="1:10" ht="20.100000000000001" customHeight="1" x14ac:dyDescent="0.25">
      <c r="A32" s="15" t="s">
        <v>31</v>
      </c>
      <c r="B32" s="38">
        <v>0</v>
      </c>
      <c r="C32" s="38">
        <v>1</v>
      </c>
      <c r="D32" s="52" t="s">
        <v>266</v>
      </c>
      <c r="E32" s="38">
        <v>0</v>
      </c>
      <c r="F32" s="38">
        <v>0</v>
      </c>
      <c r="G32" s="52"/>
      <c r="H32" s="38">
        <v>0</v>
      </c>
      <c r="I32" s="38">
        <v>1</v>
      </c>
      <c r="J32" s="52" t="s">
        <v>266</v>
      </c>
    </row>
    <row r="33" spans="1:10" ht="20.100000000000001" customHeight="1" x14ac:dyDescent="0.25">
      <c r="A33" s="15" t="s">
        <v>32</v>
      </c>
      <c r="B33" s="38">
        <v>0</v>
      </c>
      <c r="C33" s="38">
        <v>0</v>
      </c>
      <c r="D33" s="52"/>
      <c r="E33" s="38">
        <v>0</v>
      </c>
      <c r="F33" s="38">
        <v>0</v>
      </c>
      <c r="G33" s="52"/>
      <c r="H33" s="38">
        <v>0</v>
      </c>
      <c r="I33" s="38">
        <v>0</v>
      </c>
      <c r="J33" s="52"/>
    </row>
    <row r="34" spans="1:10" ht="20.100000000000001" customHeight="1" x14ac:dyDescent="0.25">
      <c r="A34" s="17" t="s">
        <v>33</v>
      </c>
      <c r="B34" s="43">
        <v>39</v>
      </c>
      <c r="C34" s="43">
        <v>25</v>
      </c>
      <c r="D34" s="26">
        <f>C34*100/B34-100</f>
        <v>-35.897435897435898</v>
      </c>
      <c r="E34" s="43">
        <v>3</v>
      </c>
      <c r="F34" s="43">
        <v>1</v>
      </c>
      <c r="G34" s="26">
        <f>F34*100/E34-100</f>
        <v>-66.666666666666657</v>
      </c>
      <c r="H34" s="43">
        <v>30</v>
      </c>
      <c r="I34" s="43">
        <v>18</v>
      </c>
      <c r="J34" s="26">
        <f>I34*100/H34-100</f>
        <v>-40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6:G30 D31:D34 D7 D10:D11 D13:D15 D17:D24 D27 G32:G34 G7:G24 J7 J9 J11 J13 J15 J18:J24 J27 J30:J34">
    <cfRule type="cellIs" dxfId="47" priority="1" stopIfTrue="1" operator="lessThanOrEqual">
      <formula>0</formula>
    </cfRule>
    <cfRule type="cellIs" dxfId="4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P16" sqref="P16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13" t="s">
        <v>262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0</v>
      </c>
      <c r="B4" s="125" t="s">
        <v>256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2</v>
      </c>
      <c r="C5" s="125"/>
      <c r="D5" s="125"/>
      <c r="E5" s="125" t="s">
        <v>3</v>
      </c>
      <c r="F5" s="125"/>
      <c r="G5" s="125"/>
      <c r="H5" s="125" t="s">
        <v>4</v>
      </c>
      <c r="I5" s="125"/>
      <c r="J5" s="125"/>
    </row>
    <row r="6" spans="1:10" x14ac:dyDescent="0.25">
      <c r="A6" s="125"/>
      <c r="B6" s="2">
        <v>2020</v>
      </c>
      <c r="C6" s="2">
        <v>2021</v>
      </c>
      <c r="D6" s="2" t="s">
        <v>5</v>
      </c>
      <c r="E6" s="54">
        <v>2020</v>
      </c>
      <c r="F6" s="54">
        <v>2021</v>
      </c>
      <c r="G6" s="2" t="s">
        <v>5</v>
      </c>
      <c r="H6" s="54">
        <v>2020</v>
      </c>
      <c r="I6" s="54">
        <v>2021</v>
      </c>
      <c r="J6" s="2" t="s">
        <v>5</v>
      </c>
    </row>
    <row r="7" spans="1:10" ht="18.75" x14ac:dyDescent="0.25">
      <c r="A7" s="15" t="s">
        <v>6</v>
      </c>
      <c r="B7" s="38">
        <v>0</v>
      </c>
      <c r="C7" s="38">
        <v>0</v>
      </c>
      <c r="D7" s="52"/>
      <c r="E7" s="38">
        <v>0</v>
      </c>
      <c r="F7" s="38">
        <v>0</v>
      </c>
      <c r="G7" s="52"/>
      <c r="H7" s="38">
        <v>0</v>
      </c>
      <c r="I7" s="38">
        <v>0</v>
      </c>
      <c r="J7" s="52"/>
    </row>
    <row r="8" spans="1:10" ht="18.75" x14ac:dyDescent="0.25">
      <c r="A8" s="15" t="s">
        <v>7</v>
      </c>
      <c r="B8" s="38">
        <v>0</v>
      </c>
      <c r="C8" s="38">
        <v>0</v>
      </c>
      <c r="D8" s="52"/>
      <c r="E8" s="38">
        <v>0</v>
      </c>
      <c r="F8" s="38">
        <v>0</v>
      </c>
      <c r="G8" s="52"/>
      <c r="H8" s="38">
        <v>0</v>
      </c>
      <c r="I8" s="38">
        <v>0</v>
      </c>
      <c r="J8" s="52"/>
    </row>
    <row r="9" spans="1:10" ht="18.75" x14ac:dyDescent="0.25">
      <c r="A9" s="15" t="s">
        <v>8</v>
      </c>
      <c r="B9" s="38">
        <v>0</v>
      </c>
      <c r="C9" s="38">
        <v>1</v>
      </c>
      <c r="D9" s="52" t="s">
        <v>266</v>
      </c>
      <c r="E9" s="38">
        <v>0</v>
      </c>
      <c r="F9" s="38">
        <v>0</v>
      </c>
      <c r="G9" s="52"/>
      <c r="H9" s="38">
        <v>0</v>
      </c>
      <c r="I9" s="38">
        <v>1</v>
      </c>
      <c r="J9" s="52" t="s">
        <v>266</v>
      </c>
    </row>
    <row r="10" spans="1:10" ht="18.75" x14ac:dyDescent="0.25">
      <c r="A10" s="15" t="s">
        <v>9</v>
      </c>
      <c r="B10" s="38">
        <v>4</v>
      </c>
      <c r="C10" s="38">
        <v>1</v>
      </c>
      <c r="D10" s="52">
        <f>C10*100/B10-100</f>
        <v>-75</v>
      </c>
      <c r="E10" s="38">
        <v>0</v>
      </c>
      <c r="F10" s="38">
        <v>0</v>
      </c>
      <c r="G10" s="52"/>
      <c r="H10" s="38">
        <v>5</v>
      </c>
      <c r="I10" s="38">
        <v>1</v>
      </c>
      <c r="J10" s="52">
        <f>I10*100/H10-100</f>
        <v>-80</v>
      </c>
    </row>
    <row r="11" spans="1:10" ht="18.75" x14ac:dyDescent="0.25">
      <c r="A11" s="15" t="s">
        <v>10</v>
      </c>
      <c r="B11" s="38">
        <v>2</v>
      </c>
      <c r="C11" s="38">
        <v>1</v>
      </c>
      <c r="D11" s="52">
        <f>C11*100/B11-100</f>
        <v>-50</v>
      </c>
      <c r="E11" s="38">
        <v>0</v>
      </c>
      <c r="F11" s="38">
        <v>0</v>
      </c>
      <c r="G11" s="52"/>
      <c r="H11" s="38">
        <v>4</v>
      </c>
      <c r="I11" s="38">
        <v>5</v>
      </c>
      <c r="J11" s="52">
        <f>I11*100/H11-100</f>
        <v>25</v>
      </c>
    </row>
    <row r="12" spans="1:10" ht="18.75" x14ac:dyDescent="0.25">
      <c r="A12" s="15" t="s">
        <v>11</v>
      </c>
      <c r="B12" s="38">
        <v>1</v>
      </c>
      <c r="C12" s="38">
        <v>0</v>
      </c>
      <c r="D12" s="53" t="s">
        <v>265</v>
      </c>
      <c r="E12" s="38">
        <v>1</v>
      </c>
      <c r="F12" s="38">
        <v>0</v>
      </c>
      <c r="G12" s="53" t="s">
        <v>265</v>
      </c>
      <c r="H12" s="38">
        <v>2</v>
      </c>
      <c r="I12" s="38">
        <v>0</v>
      </c>
      <c r="J12" s="53" t="s">
        <v>265</v>
      </c>
    </row>
    <row r="13" spans="1:10" ht="18.75" x14ac:dyDescent="0.25">
      <c r="A13" s="15" t="s">
        <v>12</v>
      </c>
      <c r="B13" s="38">
        <v>0</v>
      </c>
      <c r="C13" s="38">
        <v>0</v>
      </c>
      <c r="D13" s="52"/>
      <c r="E13" s="38">
        <v>0</v>
      </c>
      <c r="F13" s="38">
        <v>0</v>
      </c>
      <c r="G13" s="52"/>
      <c r="H13" s="65">
        <v>0</v>
      </c>
      <c r="I13" s="38">
        <v>0</v>
      </c>
      <c r="J13" s="52"/>
    </row>
    <row r="14" spans="1:10" ht="18.75" x14ac:dyDescent="0.25">
      <c r="A14" s="15" t="s">
        <v>13</v>
      </c>
      <c r="B14" s="38">
        <v>4</v>
      </c>
      <c r="C14" s="38">
        <v>1</v>
      </c>
      <c r="D14" s="52">
        <f>C14*100/B14-100</f>
        <v>-75</v>
      </c>
      <c r="E14" s="38">
        <v>0</v>
      </c>
      <c r="F14" s="38">
        <v>0</v>
      </c>
      <c r="G14" s="52"/>
      <c r="H14" s="65">
        <v>5</v>
      </c>
      <c r="I14" s="38">
        <v>1</v>
      </c>
      <c r="J14" s="52">
        <f>I14*100/H14-100</f>
        <v>-80</v>
      </c>
    </row>
    <row r="15" spans="1:10" ht="18.75" x14ac:dyDescent="0.25">
      <c r="A15" s="15" t="s">
        <v>14</v>
      </c>
      <c r="B15" s="38">
        <v>1</v>
      </c>
      <c r="C15" s="38">
        <v>4</v>
      </c>
      <c r="D15" s="52">
        <f>C15*100/B15-100</f>
        <v>300</v>
      </c>
      <c r="E15" s="38">
        <v>0</v>
      </c>
      <c r="F15" s="38">
        <v>0</v>
      </c>
      <c r="G15" s="52"/>
      <c r="H15" s="65">
        <v>2</v>
      </c>
      <c r="I15" s="38">
        <v>11</v>
      </c>
      <c r="J15" s="52">
        <f>I15*100/H15-100</f>
        <v>450</v>
      </c>
    </row>
    <row r="16" spans="1:10" ht="18.75" x14ac:dyDescent="0.25">
      <c r="A16" s="15" t="s">
        <v>15</v>
      </c>
      <c r="B16" s="38">
        <v>0</v>
      </c>
      <c r="C16" s="38">
        <v>2</v>
      </c>
      <c r="D16" s="52" t="s">
        <v>266</v>
      </c>
      <c r="E16" s="38">
        <v>0</v>
      </c>
      <c r="F16" s="38">
        <v>0</v>
      </c>
      <c r="G16" s="52"/>
      <c r="H16" s="65">
        <v>0</v>
      </c>
      <c r="I16" s="38">
        <v>3</v>
      </c>
      <c r="J16" s="52" t="s">
        <v>266</v>
      </c>
    </row>
    <row r="17" spans="1:10" ht="18.75" x14ac:dyDescent="0.25">
      <c r="A17" s="15" t="s">
        <v>16</v>
      </c>
      <c r="B17" s="38">
        <v>1</v>
      </c>
      <c r="C17" s="38">
        <v>2</v>
      </c>
      <c r="D17" s="52">
        <f>C17*100/B17-100</f>
        <v>100</v>
      </c>
      <c r="E17" s="38">
        <v>0</v>
      </c>
      <c r="F17" s="38">
        <v>0</v>
      </c>
      <c r="G17" s="52"/>
      <c r="H17" s="65">
        <v>1</v>
      </c>
      <c r="I17" s="38">
        <v>2</v>
      </c>
      <c r="J17" s="52">
        <f>I17*100/H17-100</f>
        <v>100</v>
      </c>
    </row>
    <row r="18" spans="1:10" ht="18.75" x14ac:dyDescent="0.25">
      <c r="A18" s="15" t="s">
        <v>17</v>
      </c>
      <c r="B18" s="38">
        <v>0</v>
      </c>
      <c r="C18" s="38">
        <v>2</v>
      </c>
      <c r="D18" s="52" t="s">
        <v>266</v>
      </c>
      <c r="E18" s="38">
        <v>0</v>
      </c>
      <c r="F18" s="38">
        <v>0</v>
      </c>
      <c r="G18" s="52"/>
      <c r="H18" s="65">
        <v>0</v>
      </c>
      <c r="I18" s="38">
        <v>2</v>
      </c>
      <c r="J18" s="52" t="s">
        <v>266</v>
      </c>
    </row>
    <row r="19" spans="1:10" ht="18.75" x14ac:dyDescent="0.25">
      <c r="A19" s="15" t="s">
        <v>18</v>
      </c>
      <c r="B19" s="38">
        <v>0</v>
      </c>
      <c r="C19" s="38">
        <v>0</v>
      </c>
      <c r="D19" s="52"/>
      <c r="E19" s="38">
        <v>0</v>
      </c>
      <c r="F19" s="38">
        <v>0</v>
      </c>
      <c r="G19" s="52"/>
      <c r="H19" s="65">
        <v>0</v>
      </c>
      <c r="I19" s="38">
        <v>0</v>
      </c>
      <c r="J19" s="52"/>
    </row>
    <row r="20" spans="1:10" ht="18.75" x14ac:dyDescent="0.25">
      <c r="A20" s="15" t="s">
        <v>19</v>
      </c>
      <c r="B20" s="38">
        <v>0</v>
      </c>
      <c r="C20" s="38">
        <v>3</v>
      </c>
      <c r="D20" s="52" t="s">
        <v>266</v>
      </c>
      <c r="E20" s="38">
        <v>0</v>
      </c>
      <c r="F20" s="38">
        <v>0</v>
      </c>
      <c r="G20" s="52"/>
      <c r="H20" s="65">
        <v>0</v>
      </c>
      <c r="I20" s="38">
        <v>6</v>
      </c>
      <c r="J20" s="52" t="s">
        <v>266</v>
      </c>
    </row>
    <row r="21" spans="1:10" ht="18.75" x14ac:dyDescent="0.25">
      <c r="A21" s="15" t="s">
        <v>20</v>
      </c>
      <c r="B21" s="38">
        <v>2</v>
      </c>
      <c r="C21" s="38">
        <v>0</v>
      </c>
      <c r="D21" s="53" t="s">
        <v>265</v>
      </c>
      <c r="E21" s="38">
        <v>0</v>
      </c>
      <c r="F21" s="38">
        <v>0</v>
      </c>
      <c r="G21" s="52"/>
      <c r="H21" s="65">
        <v>18</v>
      </c>
      <c r="I21" s="38">
        <v>0</v>
      </c>
      <c r="J21" s="53" t="s">
        <v>265</v>
      </c>
    </row>
    <row r="22" spans="1:10" ht="18.75" x14ac:dyDescent="0.25">
      <c r="A22" s="15" t="s">
        <v>21</v>
      </c>
      <c r="B22" s="38">
        <v>0</v>
      </c>
      <c r="C22" s="38">
        <v>3</v>
      </c>
      <c r="D22" s="52" t="s">
        <v>266</v>
      </c>
      <c r="E22" s="38">
        <v>0</v>
      </c>
      <c r="F22" s="38">
        <v>0</v>
      </c>
      <c r="G22" s="52"/>
      <c r="H22" s="65">
        <v>0</v>
      </c>
      <c r="I22" s="38">
        <v>7</v>
      </c>
      <c r="J22" s="52" t="s">
        <v>266</v>
      </c>
    </row>
    <row r="23" spans="1:10" ht="18.75" x14ac:dyDescent="0.25">
      <c r="A23" s="15" t="s">
        <v>22</v>
      </c>
      <c r="B23" s="38">
        <v>3</v>
      </c>
      <c r="C23" s="38">
        <v>3</v>
      </c>
      <c r="D23" s="52">
        <f>C23*100/B23-100</f>
        <v>0</v>
      </c>
      <c r="E23" s="38">
        <v>3</v>
      </c>
      <c r="F23" s="38">
        <v>0</v>
      </c>
      <c r="G23" s="53" t="s">
        <v>265</v>
      </c>
      <c r="H23" s="65">
        <v>18</v>
      </c>
      <c r="I23" s="38">
        <v>4</v>
      </c>
      <c r="J23" s="52">
        <f>I23*100/H23-100</f>
        <v>-77.777777777777771</v>
      </c>
    </row>
    <row r="24" spans="1:10" ht="18.75" x14ac:dyDescent="0.25">
      <c r="A24" s="15" t="s">
        <v>23</v>
      </c>
      <c r="B24" s="38">
        <v>0</v>
      </c>
      <c r="C24" s="38">
        <v>0</v>
      </c>
      <c r="D24" s="52"/>
      <c r="E24" s="38">
        <v>0</v>
      </c>
      <c r="F24" s="38">
        <v>0</v>
      </c>
      <c r="G24" s="52"/>
      <c r="H24" s="65">
        <v>0</v>
      </c>
      <c r="I24" s="38">
        <v>0</v>
      </c>
      <c r="J24" s="52"/>
    </row>
    <row r="25" spans="1:10" ht="18.75" x14ac:dyDescent="0.25">
      <c r="A25" s="15" t="s">
        <v>24</v>
      </c>
      <c r="B25" s="38">
        <v>2</v>
      </c>
      <c r="C25" s="38">
        <v>1</v>
      </c>
      <c r="D25" s="52">
        <f>C25*100/B25-100</f>
        <v>-50</v>
      </c>
      <c r="E25" s="38">
        <v>0</v>
      </c>
      <c r="F25" s="38">
        <v>0</v>
      </c>
      <c r="G25" s="52"/>
      <c r="H25" s="65">
        <v>2</v>
      </c>
      <c r="I25" s="38">
        <v>1</v>
      </c>
      <c r="J25" s="52">
        <f>I25*100/H25-100</f>
        <v>-50</v>
      </c>
    </row>
    <row r="26" spans="1:10" ht="18.75" x14ac:dyDescent="0.25">
      <c r="A26" s="15" t="s">
        <v>25</v>
      </c>
      <c r="B26" s="38">
        <v>1</v>
      </c>
      <c r="C26" s="38">
        <v>0</v>
      </c>
      <c r="D26" s="53" t="s">
        <v>265</v>
      </c>
      <c r="E26" s="38">
        <v>0</v>
      </c>
      <c r="F26" s="38">
        <v>0</v>
      </c>
      <c r="G26" s="52"/>
      <c r="H26" s="65">
        <v>5</v>
      </c>
      <c r="I26" s="38">
        <v>0</v>
      </c>
      <c r="J26" s="53" t="s">
        <v>265</v>
      </c>
    </row>
    <row r="27" spans="1:10" ht="18.75" x14ac:dyDescent="0.25">
      <c r="A27" s="15" t="s">
        <v>26</v>
      </c>
      <c r="B27" s="38">
        <v>0</v>
      </c>
      <c r="C27" s="38">
        <v>1</v>
      </c>
      <c r="D27" s="52" t="s">
        <v>266</v>
      </c>
      <c r="E27" s="38">
        <v>0</v>
      </c>
      <c r="F27" s="38">
        <v>2</v>
      </c>
      <c r="G27" s="52" t="s">
        <v>266</v>
      </c>
      <c r="H27" s="65">
        <v>0</v>
      </c>
      <c r="I27" s="38">
        <v>0</v>
      </c>
      <c r="J27" s="52"/>
    </row>
    <row r="28" spans="1:10" ht="18.75" x14ac:dyDescent="0.25">
      <c r="A28" s="15" t="s">
        <v>27</v>
      </c>
      <c r="B28" s="38">
        <v>2</v>
      </c>
      <c r="C28" s="38">
        <v>1</v>
      </c>
      <c r="D28" s="52">
        <f>C28*100/B28-100</f>
        <v>-50</v>
      </c>
      <c r="E28" s="38">
        <v>5</v>
      </c>
      <c r="F28" s="38">
        <v>0</v>
      </c>
      <c r="G28" s="53" t="s">
        <v>265</v>
      </c>
      <c r="H28" s="65">
        <v>2</v>
      </c>
      <c r="I28" s="38">
        <v>7</v>
      </c>
      <c r="J28" s="52">
        <f>I28*100/H28-100</f>
        <v>250</v>
      </c>
    </row>
    <row r="29" spans="1:10" ht="18.75" x14ac:dyDescent="0.25">
      <c r="A29" s="15" t="s">
        <v>28</v>
      </c>
      <c r="B29" s="38">
        <v>1</v>
      </c>
      <c r="C29" s="38">
        <v>3</v>
      </c>
      <c r="D29" s="52">
        <f>C29*100/B29-100</f>
        <v>200</v>
      </c>
      <c r="E29" s="38">
        <v>0</v>
      </c>
      <c r="F29" s="38">
        <v>1</v>
      </c>
      <c r="G29" s="52" t="s">
        <v>266</v>
      </c>
      <c r="H29" s="65">
        <v>1</v>
      </c>
      <c r="I29" s="38">
        <v>4</v>
      </c>
      <c r="J29" s="52">
        <f>I29*100/H29-100</f>
        <v>300</v>
      </c>
    </row>
    <row r="30" spans="1:10" ht="18.75" x14ac:dyDescent="0.25">
      <c r="A30" s="15" t="s">
        <v>29</v>
      </c>
      <c r="B30" s="38">
        <v>1</v>
      </c>
      <c r="C30" s="38">
        <v>1</v>
      </c>
      <c r="D30" s="52">
        <f>C30*100/B30-100</f>
        <v>0</v>
      </c>
      <c r="E30" s="38">
        <v>0</v>
      </c>
      <c r="F30" s="38">
        <v>0</v>
      </c>
      <c r="G30" s="52"/>
      <c r="H30" s="65">
        <v>1</v>
      </c>
      <c r="I30" s="38">
        <v>1</v>
      </c>
      <c r="J30" s="52">
        <f>I30*100/H30-100</f>
        <v>0</v>
      </c>
    </row>
    <row r="31" spans="1:10" ht="18.75" x14ac:dyDescent="0.25">
      <c r="A31" s="15" t="s">
        <v>30</v>
      </c>
      <c r="B31" s="38">
        <v>1</v>
      </c>
      <c r="C31" s="38">
        <v>1</v>
      </c>
      <c r="D31" s="52">
        <f>C31*100/B31-100</f>
        <v>0</v>
      </c>
      <c r="E31" s="38">
        <v>1</v>
      </c>
      <c r="F31" s="38">
        <v>0</v>
      </c>
      <c r="G31" s="53" t="s">
        <v>265</v>
      </c>
      <c r="H31" s="65">
        <v>0</v>
      </c>
      <c r="I31" s="38">
        <v>1</v>
      </c>
      <c r="J31" s="52" t="s">
        <v>266</v>
      </c>
    </row>
    <row r="32" spans="1:10" ht="18.75" x14ac:dyDescent="0.25">
      <c r="A32" s="15" t="s">
        <v>31</v>
      </c>
      <c r="B32" s="38">
        <v>0</v>
      </c>
      <c r="C32" s="38">
        <v>0</v>
      </c>
      <c r="D32" s="52"/>
      <c r="E32" s="38">
        <v>0</v>
      </c>
      <c r="F32" s="38">
        <v>0</v>
      </c>
      <c r="G32" s="52"/>
      <c r="H32" s="65">
        <v>0</v>
      </c>
      <c r="I32" s="38">
        <v>0</v>
      </c>
      <c r="J32" s="52"/>
    </row>
    <row r="33" spans="1:10" ht="18.75" x14ac:dyDescent="0.25">
      <c r="A33" s="15" t="s">
        <v>32</v>
      </c>
      <c r="B33" s="38">
        <v>0</v>
      </c>
      <c r="C33" s="38">
        <v>0</v>
      </c>
      <c r="D33" s="52"/>
      <c r="E33" s="38">
        <v>0</v>
      </c>
      <c r="F33" s="38">
        <v>0</v>
      </c>
      <c r="G33" s="52"/>
      <c r="H33" s="38">
        <v>0</v>
      </c>
      <c r="I33" s="38">
        <v>0</v>
      </c>
      <c r="J33" s="52"/>
    </row>
    <row r="34" spans="1:10" ht="18.75" x14ac:dyDescent="0.25">
      <c r="A34" s="17" t="s">
        <v>33</v>
      </c>
      <c r="B34" s="42">
        <v>26</v>
      </c>
      <c r="C34" s="42">
        <v>31</v>
      </c>
      <c r="D34" s="26">
        <f>C34*100/B34-100</f>
        <v>19.230769230769226</v>
      </c>
      <c r="E34" s="42">
        <v>10</v>
      </c>
      <c r="F34" s="42">
        <v>3</v>
      </c>
      <c r="G34" s="26">
        <f>F34*100/E34-100</f>
        <v>-70</v>
      </c>
      <c r="H34" s="42">
        <v>66</v>
      </c>
      <c r="I34" s="42">
        <v>57</v>
      </c>
      <c r="J34" s="26">
        <f>I34*100/H34-100</f>
        <v>-13.63636363636364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27:D34 D7:D11 D13:D20 D22:D25 G7:G11 G13:G22 G24:G27 G29:G30 J7:J11 J13:J20 J22:J25 J27:J34">
    <cfRule type="cellIs" dxfId="45" priority="1" stopIfTrue="1" operator="lessThanOrEqual">
      <formula>0</formula>
    </cfRule>
    <cfRule type="cellIs" dxfId="4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P9" sqref="P9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13" t="s">
        <v>263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0</v>
      </c>
      <c r="B4" s="125" t="s">
        <v>256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2</v>
      </c>
      <c r="C5" s="125"/>
      <c r="D5" s="125"/>
      <c r="E5" s="125" t="s">
        <v>3</v>
      </c>
      <c r="F5" s="125"/>
      <c r="G5" s="125"/>
      <c r="H5" s="125" t="s">
        <v>4</v>
      </c>
      <c r="I5" s="125"/>
      <c r="J5" s="125"/>
    </row>
    <row r="6" spans="1:10" x14ac:dyDescent="0.25">
      <c r="A6" s="127"/>
      <c r="B6" s="12">
        <v>2020</v>
      </c>
      <c r="C6" s="12">
        <v>2021</v>
      </c>
      <c r="D6" s="11" t="s">
        <v>5</v>
      </c>
      <c r="E6" s="54">
        <v>2020</v>
      </c>
      <c r="F6" s="54">
        <v>2021</v>
      </c>
      <c r="G6" s="11" t="s">
        <v>5</v>
      </c>
      <c r="H6" s="54">
        <v>2020</v>
      </c>
      <c r="I6" s="54">
        <v>2021</v>
      </c>
      <c r="J6" s="11" t="s">
        <v>5</v>
      </c>
    </row>
    <row r="7" spans="1:10" ht="20.100000000000001" customHeight="1" x14ac:dyDescent="0.25">
      <c r="A7" s="18" t="s">
        <v>6</v>
      </c>
      <c r="B7" s="25">
        <v>0</v>
      </c>
      <c r="C7" s="38">
        <v>0</v>
      </c>
      <c r="D7" s="52"/>
      <c r="E7" s="25">
        <v>0</v>
      </c>
      <c r="F7" s="38">
        <v>0</v>
      </c>
      <c r="G7" s="52"/>
      <c r="H7" s="240">
        <v>0</v>
      </c>
      <c r="I7" s="30">
        <v>0</v>
      </c>
      <c r="J7" s="52"/>
    </row>
    <row r="8" spans="1:10" ht="20.100000000000001" customHeight="1" x14ac:dyDescent="0.25">
      <c r="A8" s="19" t="s">
        <v>7</v>
      </c>
      <c r="B8" s="25">
        <v>2</v>
      </c>
      <c r="C8" s="38">
        <v>0</v>
      </c>
      <c r="D8" s="239" t="s">
        <v>265</v>
      </c>
      <c r="E8" s="25">
        <v>1</v>
      </c>
      <c r="F8" s="38">
        <v>0</v>
      </c>
      <c r="G8" s="239" t="s">
        <v>265</v>
      </c>
      <c r="H8" s="240">
        <v>1</v>
      </c>
      <c r="I8" s="30">
        <v>0</v>
      </c>
      <c r="J8" s="53" t="s">
        <v>265</v>
      </c>
    </row>
    <row r="9" spans="1:10" ht="20.100000000000001" customHeight="1" x14ac:dyDescent="0.25">
      <c r="A9" s="19" t="s">
        <v>8</v>
      </c>
      <c r="B9" s="240">
        <v>0</v>
      </c>
      <c r="C9" s="38">
        <v>2</v>
      </c>
      <c r="D9" s="52" t="s">
        <v>266</v>
      </c>
      <c r="E9" s="25">
        <v>0</v>
      </c>
      <c r="F9" s="38">
        <v>1</v>
      </c>
      <c r="G9" s="52" t="s">
        <v>266</v>
      </c>
      <c r="H9" s="240">
        <v>0</v>
      </c>
      <c r="I9" s="30">
        <v>1</v>
      </c>
      <c r="J9" s="52" t="s">
        <v>266</v>
      </c>
    </row>
    <row r="10" spans="1:10" ht="20.100000000000001" customHeight="1" x14ac:dyDescent="0.25">
      <c r="A10" s="19" t="s">
        <v>9</v>
      </c>
      <c r="B10" s="25">
        <v>0</v>
      </c>
      <c r="C10" s="38">
        <v>0</v>
      </c>
      <c r="D10" s="52"/>
      <c r="E10" s="25">
        <v>0</v>
      </c>
      <c r="F10" s="38">
        <v>0</v>
      </c>
      <c r="G10" s="52"/>
      <c r="H10" s="240">
        <v>0</v>
      </c>
      <c r="I10" s="30">
        <v>0</v>
      </c>
      <c r="J10" s="52"/>
    </row>
    <row r="11" spans="1:10" ht="20.100000000000001" customHeight="1" x14ac:dyDescent="0.25">
      <c r="A11" s="19" t="s">
        <v>10</v>
      </c>
      <c r="B11" s="25">
        <v>1</v>
      </c>
      <c r="C11" s="38">
        <v>1</v>
      </c>
      <c r="D11" s="52">
        <f>C11*100/B11-100</f>
        <v>0</v>
      </c>
      <c r="E11" s="25">
        <v>0</v>
      </c>
      <c r="F11" s="38">
        <v>0</v>
      </c>
      <c r="G11" s="52"/>
      <c r="H11" s="240">
        <v>1</v>
      </c>
      <c r="I11" s="30">
        <v>1</v>
      </c>
      <c r="J11" s="52">
        <f>I11*100/H11-100</f>
        <v>0</v>
      </c>
    </row>
    <row r="12" spans="1:10" ht="20.100000000000001" customHeight="1" x14ac:dyDescent="0.25">
      <c r="A12" s="19" t="s">
        <v>11</v>
      </c>
      <c r="B12" s="25">
        <v>0</v>
      </c>
      <c r="C12" s="38">
        <v>1</v>
      </c>
      <c r="D12" s="52" t="s">
        <v>266</v>
      </c>
      <c r="E12" s="25">
        <v>0</v>
      </c>
      <c r="F12" s="38">
        <v>1</v>
      </c>
      <c r="G12" s="52" t="s">
        <v>266</v>
      </c>
      <c r="H12" s="240">
        <v>0</v>
      </c>
      <c r="I12" s="30">
        <v>0</v>
      </c>
      <c r="J12" s="52"/>
    </row>
    <row r="13" spans="1:10" ht="20.100000000000001" customHeight="1" x14ac:dyDescent="0.25">
      <c r="A13" s="19" t="s">
        <v>12</v>
      </c>
      <c r="B13" s="25">
        <v>2</v>
      </c>
      <c r="C13" s="65">
        <v>0</v>
      </c>
      <c r="D13" s="53" t="s">
        <v>265</v>
      </c>
      <c r="E13" s="241">
        <v>1</v>
      </c>
      <c r="F13" s="38">
        <v>0</v>
      </c>
      <c r="G13" s="239" t="s">
        <v>265</v>
      </c>
      <c r="H13" s="240">
        <v>3</v>
      </c>
      <c r="I13" s="30">
        <v>0</v>
      </c>
      <c r="J13" s="53" t="s">
        <v>265</v>
      </c>
    </row>
    <row r="14" spans="1:10" ht="20.100000000000001" customHeight="1" x14ac:dyDescent="0.25">
      <c r="A14" s="19" t="s">
        <v>13</v>
      </c>
      <c r="B14" s="25">
        <v>1</v>
      </c>
      <c r="C14" s="38">
        <v>0</v>
      </c>
      <c r="D14" s="239" t="s">
        <v>265</v>
      </c>
      <c r="E14" s="25">
        <v>0</v>
      </c>
      <c r="F14" s="38">
        <v>0</v>
      </c>
      <c r="G14" s="52"/>
      <c r="H14" s="240">
        <v>2</v>
      </c>
      <c r="I14" s="30">
        <v>0</v>
      </c>
      <c r="J14" s="53" t="s">
        <v>265</v>
      </c>
    </row>
    <row r="15" spans="1:10" ht="20.100000000000001" customHeight="1" x14ac:dyDescent="0.25">
      <c r="A15" s="19" t="s">
        <v>14</v>
      </c>
      <c r="B15" s="25">
        <v>0</v>
      </c>
      <c r="C15" s="38">
        <v>1</v>
      </c>
      <c r="D15" s="52" t="s">
        <v>266</v>
      </c>
      <c r="E15" s="25">
        <v>0</v>
      </c>
      <c r="F15" s="38">
        <v>0</v>
      </c>
      <c r="G15" s="52"/>
      <c r="H15" s="240">
        <v>0</v>
      </c>
      <c r="I15" s="30">
        <v>3</v>
      </c>
      <c r="J15" s="52" t="s">
        <v>266</v>
      </c>
    </row>
    <row r="16" spans="1:10" ht="20.100000000000001" customHeight="1" x14ac:dyDescent="0.25">
      <c r="A16" s="19" t="s">
        <v>15</v>
      </c>
      <c r="B16" s="25">
        <v>6</v>
      </c>
      <c r="C16" s="38">
        <v>6</v>
      </c>
      <c r="D16" s="52">
        <f>C16*100/B16-100</f>
        <v>0</v>
      </c>
      <c r="E16" s="25">
        <v>1</v>
      </c>
      <c r="F16" s="38">
        <v>1</v>
      </c>
      <c r="G16" s="52">
        <f>F16*100/E16-100</f>
        <v>0</v>
      </c>
      <c r="H16" s="240">
        <v>6</v>
      </c>
      <c r="I16" s="30">
        <v>5</v>
      </c>
      <c r="J16" s="52">
        <f>I16*100/H16-100</f>
        <v>-16.666666666666671</v>
      </c>
    </row>
    <row r="17" spans="1:10" ht="20.100000000000001" customHeight="1" x14ac:dyDescent="0.25">
      <c r="A17" s="19" t="s">
        <v>16</v>
      </c>
      <c r="B17" s="25">
        <v>0</v>
      </c>
      <c r="C17" s="38">
        <v>0</v>
      </c>
      <c r="D17" s="52"/>
      <c r="E17" s="25">
        <v>0</v>
      </c>
      <c r="F17" s="38">
        <v>0</v>
      </c>
      <c r="G17" s="52"/>
      <c r="H17" s="240">
        <v>0</v>
      </c>
      <c r="I17" s="30">
        <v>0</v>
      </c>
      <c r="J17" s="52"/>
    </row>
    <row r="18" spans="1:10" ht="20.100000000000001" customHeight="1" x14ac:dyDescent="0.25">
      <c r="A18" s="19" t="s">
        <v>17</v>
      </c>
      <c r="B18" s="25">
        <v>2</v>
      </c>
      <c r="C18" s="38">
        <v>2</v>
      </c>
      <c r="D18" s="52">
        <f>C18*100/B18-100</f>
        <v>0</v>
      </c>
      <c r="E18" s="25">
        <v>0</v>
      </c>
      <c r="F18" s="38">
        <v>1</v>
      </c>
      <c r="G18" s="52" t="s">
        <v>266</v>
      </c>
      <c r="H18" s="240">
        <v>4</v>
      </c>
      <c r="I18" s="30">
        <v>1</v>
      </c>
      <c r="J18" s="52">
        <f>I18*100/H18-100</f>
        <v>-75</v>
      </c>
    </row>
    <row r="19" spans="1:10" ht="20.100000000000001" customHeight="1" x14ac:dyDescent="0.25">
      <c r="A19" s="19" t="s">
        <v>18</v>
      </c>
      <c r="B19" s="25">
        <v>0</v>
      </c>
      <c r="C19" s="38">
        <v>0</v>
      </c>
      <c r="D19" s="52"/>
      <c r="E19" s="25">
        <v>0</v>
      </c>
      <c r="F19" s="38">
        <v>0</v>
      </c>
      <c r="G19" s="52"/>
      <c r="H19" s="240">
        <v>0</v>
      </c>
      <c r="I19" s="30">
        <v>0</v>
      </c>
      <c r="J19" s="52"/>
    </row>
    <row r="20" spans="1:10" ht="20.100000000000001" customHeight="1" x14ac:dyDescent="0.25">
      <c r="A20" s="19" t="s">
        <v>19</v>
      </c>
      <c r="B20" s="25">
        <v>30</v>
      </c>
      <c r="C20" s="38">
        <v>20</v>
      </c>
      <c r="D20" s="52">
        <f>C20*100/B20-100</f>
        <v>-33.333333333333329</v>
      </c>
      <c r="E20" s="25">
        <v>7</v>
      </c>
      <c r="F20" s="38">
        <v>2</v>
      </c>
      <c r="G20" s="52">
        <f>F20*100/E20-100</f>
        <v>-71.428571428571431</v>
      </c>
      <c r="H20" s="240">
        <v>59</v>
      </c>
      <c r="I20" s="30">
        <v>41</v>
      </c>
      <c r="J20" s="52">
        <f>I20*100/H20-100</f>
        <v>-30.508474576271183</v>
      </c>
    </row>
    <row r="21" spans="1:10" ht="20.100000000000001" customHeight="1" x14ac:dyDescent="0.25">
      <c r="A21" s="19" t="s">
        <v>20</v>
      </c>
      <c r="B21" s="25">
        <v>4</v>
      </c>
      <c r="C21" s="38">
        <v>1</v>
      </c>
      <c r="D21" s="52">
        <f>C21*100/B21-100</f>
        <v>-75</v>
      </c>
      <c r="E21" s="25">
        <v>0</v>
      </c>
      <c r="F21" s="38">
        <v>0</v>
      </c>
      <c r="G21" s="52"/>
      <c r="H21" s="240">
        <v>21</v>
      </c>
      <c r="I21" s="30">
        <v>2</v>
      </c>
      <c r="J21" s="52">
        <f>I21*100/H21-100</f>
        <v>-90.476190476190482</v>
      </c>
    </row>
    <row r="22" spans="1:10" ht="20.100000000000001" customHeight="1" x14ac:dyDescent="0.25">
      <c r="A22" s="19" t="s">
        <v>21</v>
      </c>
      <c r="B22" s="25">
        <v>2</v>
      </c>
      <c r="C22" s="38">
        <v>0</v>
      </c>
      <c r="D22" s="239" t="s">
        <v>265</v>
      </c>
      <c r="E22" s="25">
        <v>2</v>
      </c>
      <c r="F22" s="38">
        <v>0</v>
      </c>
      <c r="G22" s="239" t="s">
        <v>265</v>
      </c>
      <c r="H22" s="240">
        <v>3</v>
      </c>
      <c r="I22" s="30">
        <v>0</v>
      </c>
      <c r="J22" s="53" t="s">
        <v>265</v>
      </c>
    </row>
    <row r="23" spans="1:10" ht="20.100000000000001" customHeight="1" x14ac:dyDescent="0.25">
      <c r="A23" s="19" t="s">
        <v>22</v>
      </c>
      <c r="B23" s="25">
        <v>4</v>
      </c>
      <c r="C23" s="38">
        <v>3</v>
      </c>
      <c r="D23" s="52">
        <f>C23*100/B23-100</f>
        <v>-25</v>
      </c>
      <c r="E23" s="25">
        <v>0</v>
      </c>
      <c r="F23" s="38">
        <v>2</v>
      </c>
      <c r="G23" s="52" t="s">
        <v>266</v>
      </c>
      <c r="H23" s="240">
        <v>10</v>
      </c>
      <c r="I23" s="30">
        <v>1</v>
      </c>
      <c r="J23" s="52">
        <f>I23*100/H23-100</f>
        <v>-90</v>
      </c>
    </row>
    <row r="24" spans="1:10" ht="20.100000000000001" customHeight="1" x14ac:dyDescent="0.25">
      <c r="A24" s="19" t="s">
        <v>23</v>
      </c>
      <c r="B24" s="25">
        <v>1</v>
      </c>
      <c r="C24" s="38">
        <v>3</v>
      </c>
      <c r="D24" s="52">
        <f>C24*100/B24-100</f>
        <v>200</v>
      </c>
      <c r="E24" s="25">
        <v>0</v>
      </c>
      <c r="F24" s="38">
        <v>0</v>
      </c>
      <c r="G24" s="52"/>
      <c r="H24" s="240">
        <v>3</v>
      </c>
      <c r="I24" s="30">
        <v>4</v>
      </c>
      <c r="J24" s="52">
        <f>I24*100/H24-100</f>
        <v>33.333333333333343</v>
      </c>
    </row>
    <row r="25" spans="1:10" ht="20.100000000000001" customHeight="1" x14ac:dyDescent="0.25">
      <c r="A25" s="19" t="s">
        <v>24</v>
      </c>
      <c r="B25" s="25">
        <v>1</v>
      </c>
      <c r="C25" s="38">
        <v>1</v>
      </c>
      <c r="D25" s="52">
        <f>C25*100/B25-100</f>
        <v>0</v>
      </c>
      <c r="E25" s="25">
        <v>0</v>
      </c>
      <c r="F25" s="38">
        <v>0</v>
      </c>
      <c r="G25" s="52"/>
      <c r="H25" s="240">
        <v>1</v>
      </c>
      <c r="I25" s="30">
        <v>1</v>
      </c>
      <c r="J25" s="52">
        <f>I25*100/H25-100</f>
        <v>0</v>
      </c>
    </row>
    <row r="26" spans="1:10" ht="20.100000000000001" customHeight="1" x14ac:dyDescent="0.25">
      <c r="A26" s="19" t="s">
        <v>25</v>
      </c>
      <c r="B26" s="25">
        <v>0</v>
      </c>
      <c r="C26" s="38">
        <v>0</v>
      </c>
      <c r="D26" s="52"/>
      <c r="E26" s="25">
        <v>0</v>
      </c>
      <c r="F26" s="38">
        <v>0</v>
      </c>
      <c r="G26" s="52"/>
      <c r="H26" s="240">
        <v>0</v>
      </c>
      <c r="I26" s="30">
        <v>0</v>
      </c>
      <c r="J26" s="52"/>
    </row>
    <row r="27" spans="1:10" ht="20.100000000000001" customHeight="1" x14ac:dyDescent="0.25">
      <c r="A27" s="19" t="s">
        <v>26</v>
      </c>
      <c r="B27" s="25">
        <v>0</v>
      </c>
      <c r="C27" s="38">
        <v>0</v>
      </c>
      <c r="D27" s="52"/>
      <c r="E27" s="25">
        <v>0</v>
      </c>
      <c r="F27" s="38">
        <v>0</v>
      </c>
      <c r="G27" s="52"/>
      <c r="H27" s="240">
        <v>0</v>
      </c>
      <c r="I27" s="30">
        <v>0</v>
      </c>
      <c r="J27" s="52"/>
    </row>
    <row r="28" spans="1:10" ht="20.100000000000001" customHeight="1" x14ac:dyDescent="0.25">
      <c r="A28" s="19" t="s">
        <v>27</v>
      </c>
      <c r="B28" s="25">
        <v>1</v>
      </c>
      <c r="C28" s="38">
        <v>1</v>
      </c>
      <c r="D28" s="52">
        <f>C28*100/B28-100</f>
        <v>0</v>
      </c>
      <c r="E28" s="25">
        <v>0</v>
      </c>
      <c r="F28" s="38">
        <v>0</v>
      </c>
      <c r="G28" s="52"/>
      <c r="H28" s="240">
        <v>1</v>
      </c>
      <c r="I28" s="30">
        <v>2</v>
      </c>
      <c r="J28" s="52">
        <f>I28*100/H28-100</f>
        <v>100</v>
      </c>
    </row>
    <row r="29" spans="1:10" ht="20.100000000000001" customHeight="1" x14ac:dyDescent="0.25">
      <c r="A29" s="19" t="s">
        <v>28</v>
      </c>
      <c r="B29" s="25">
        <v>0</v>
      </c>
      <c r="C29" s="38">
        <v>0</v>
      </c>
      <c r="D29" s="52"/>
      <c r="E29" s="25">
        <v>0</v>
      </c>
      <c r="F29" s="38">
        <v>0</v>
      </c>
      <c r="G29" s="52"/>
      <c r="H29" s="240">
        <v>0</v>
      </c>
      <c r="I29" s="30">
        <v>0</v>
      </c>
      <c r="J29" s="52"/>
    </row>
    <row r="30" spans="1:10" ht="20.100000000000001" customHeight="1" x14ac:dyDescent="0.25">
      <c r="A30" s="19" t="s">
        <v>29</v>
      </c>
      <c r="B30" s="25">
        <v>1</v>
      </c>
      <c r="C30" s="38">
        <v>1</v>
      </c>
      <c r="D30" s="52">
        <f>C30*100/B30-100</f>
        <v>0</v>
      </c>
      <c r="E30" s="25">
        <v>0</v>
      </c>
      <c r="F30" s="38">
        <v>0</v>
      </c>
      <c r="G30" s="52"/>
      <c r="H30" s="240">
        <v>6</v>
      </c>
      <c r="I30" s="242">
        <v>1</v>
      </c>
      <c r="J30" s="37">
        <f>I30*100/H30-100</f>
        <v>-83.333333333333329</v>
      </c>
    </row>
    <row r="31" spans="1:10" ht="20.100000000000001" customHeight="1" x14ac:dyDescent="0.25">
      <c r="A31" s="19" t="s">
        <v>30</v>
      </c>
      <c r="B31" s="25">
        <v>0</v>
      </c>
      <c r="C31" s="38">
        <v>0</v>
      </c>
      <c r="D31" s="52"/>
      <c r="E31" s="25">
        <v>0</v>
      </c>
      <c r="F31" s="38">
        <v>0</v>
      </c>
      <c r="G31" s="52"/>
      <c r="H31" s="240">
        <v>0</v>
      </c>
      <c r="I31" s="38">
        <v>0</v>
      </c>
      <c r="J31" s="52"/>
    </row>
    <row r="32" spans="1:10" ht="20.100000000000001" customHeight="1" x14ac:dyDescent="0.25">
      <c r="A32" s="19" t="s">
        <v>31</v>
      </c>
      <c r="B32" s="25">
        <v>0</v>
      </c>
      <c r="C32" s="38">
        <v>0</v>
      </c>
      <c r="D32" s="52"/>
      <c r="E32" s="25">
        <v>0</v>
      </c>
      <c r="F32" s="38">
        <v>0</v>
      </c>
      <c r="G32" s="52"/>
      <c r="H32" s="25">
        <v>0</v>
      </c>
      <c r="I32" s="38">
        <v>0</v>
      </c>
      <c r="J32" s="52"/>
    </row>
    <row r="33" spans="1:10" ht="20.100000000000001" customHeight="1" x14ac:dyDescent="0.25">
      <c r="A33" s="19" t="s">
        <v>32</v>
      </c>
      <c r="B33" s="25">
        <v>0</v>
      </c>
      <c r="C33" s="38">
        <v>0</v>
      </c>
      <c r="D33" s="52"/>
      <c r="E33" s="25">
        <v>0</v>
      </c>
      <c r="F33" s="38">
        <v>0</v>
      </c>
      <c r="G33" s="52"/>
      <c r="H33" s="25">
        <v>0</v>
      </c>
      <c r="I33" s="38">
        <v>0</v>
      </c>
      <c r="J33" s="52"/>
    </row>
    <row r="34" spans="1:10" ht="20.100000000000001" customHeight="1" x14ac:dyDescent="0.25">
      <c r="A34" s="20" t="s">
        <v>33</v>
      </c>
      <c r="B34" s="43">
        <v>58</v>
      </c>
      <c r="C34" s="42">
        <v>43</v>
      </c>
      <c r="D34" s="26">
        <f>C34*100/B34-100</f>
        <v>-25.862068965517238</v>
      </c>
      <c r="E34" s="10">
        <v>12</v>
      </c>
      <c r="F34" s="42">
        <v>8</v>
      </c>
      <c r="G34" s="26">
        <f>F34*100/E34-100</f>
        <v>-33.333333333333329</v>
      </c>
      <c r="H34" s="10">
        <v>121</v>
      </c>
      <c r="I34" s="42">
        <v>63</v>
      </c>
      <c r="J34" s="26">
        <f>I34*100/H34-100</f>
        <v>-47.933884297520663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3:G34 D23:D34 D7 D9:D12 D15:D21 G7 G9:G12 G14:G21 J7 J9:J12 J15:J21 J23:J34">
    <cfRule type="cellIs" dxfId="43" priority="1" stopIfTrue="1" operator="lessThanOrEqual">
      <formula>0</formula>
    </cfRule>
    <cfRule type="cellIs" dxfId="4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workbookViewId="0">
      <selection activeCell="H41" sqref="H41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13" t="s">
        <v>264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25" t="s">
        <v>0</v>
      </c>
      <c r="B4" s="125" t="s">
        <v>256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 t="s">
        <v>2</v>
      </c>
      <c r="C5" s="125"/>
      <c r="D5" s="125"/>
      <c r="E5" s="125" t="s">
        <v>3</v>
      </c>
      <c r="F5" s="125"/>
      <c r="G5" s="125"/>
      <c r="H5" s="125" t="s">
        <v>4</v>
      </c>
      <c r="I5" s="125"/>
      <c r="J5" s="125"/>
    </row>
    <row r="6" spans="1:10" x14ac:dyDescent="0.25">
      <c r="A6" s="125"/>
      <c r="B6" s="11">
        <v>2020</v>
      </c>
      <c r="C6" s="11">
        <v>2021</v>
      </c>
      <c r="D6" s="11" t="s">
        <v>5</v>
      </c>
      <c r="E6" s="54">
        <v>2020</v>
      </c>
      <c r="F6" s="54">
        <v>2021</v>
      </c>
      <c r="G6" s="11" t="s">
        <v>5</v>
      </c>
      <c r="H6" s="54">
        <v>2020</v>
      </c>
      <c r="I6" s="54">
        <v>2021</v>
      </c>
      <c r="J6" s="11" t="s">
        <v>5</v>
      </c>
    </row>
    <row r="7" spans="1:10" ht="18.75" x14ac:dyDescent="0.25">
      <c r="A7" s="15" t="s">
        <v>6</v>
      </c>
      <c r="B7" s="25">
        <v>0</v>
      </c>
      <c r="C7" s="38">
        <v>0</v>
      </c>
      <c r="D7" s="52"/>
      <c r="E7" s="25">
        <v>0</v>
      </c>
      <c r="F7" s="38">
        <v>0</v>
      </c>
      <c r="G7" s="52"/>
      <c r="H7" s="25">
        <v>0</v>
      </c>
      <c r="I7" s="38">
        <v>0</v>
      </c>
      <c r="J7" s="52"/>
    </row>
    <row r="8" spans="1:10" ht="18.75" x14ac:dyDescent="0.25">
      <c r="A8" s="15" t="s">
        <v>7</v>
      </c>
      <c r="B8" s="25">
        <v>2</v>
      </c>
      <c r="C8" s="38">
        <v>1</v>
      </c>
      <c r="D8" s="52">
        <f>C8*100/B8-100</f>
        <v>-50</v>
      </c>
      <c r="E8" s="25">
        <v>0</v>
      </c>
      <c r="F8" s="38">
        <v>1</v>
      </c>
      <c r="G8" s="52" t="s">
        <v>266</v>
      </c>
      <c r="H8" s="25">
        <v>2</v>
      </c>
      <c r="I8" s="38">
        <v>1</v>
      </c>
      <c r="J8" s="52">
        <f>I8*100/H8-100</f>
        <v>-50</v>
      </c>
    </row>
    <row r="9" spans="1:10" ht="18.75" x14ac:dyDescent="0.25">
      <c r="A9" s="15" t="s">
        <v>8</v>
      </c>
      <c r="B9" s="25">
        <v>7</v>
      </c>
      <c r="C9" s="38">
        <v>3</v>
      </c>
      <c r="D9" s="52">
        <f>C9*100/B9-100</f>
        <v>-57.142857142857146</v>
      </c>
      <c r="E9" s="25">
        <v>0</v>
      </c>
      <c r="F9" s="38">
        <v>1</v>
      </c>
      <c r="G9" s="52" t="s">
        <v>266</v>
      </c>
      <c r="H9" s="25">
        <v>10</v>
      </c>
      <c r="I9" s="38">
        <v>2</v>
      </c>
      <c r="J9" s="52">
        <f>I9*100/H9-100</f>
        <v>-80</v>
      </c>
    </row>
    <row r="10" spans="1:10" ht="18.75" x14ac:dyDescent="0.25">
      <c r="A10" s="15" t="s">
        <v>9</v>
      </c>
      <c r="B10" s="25">
        <v>1</v>
      </c>
      <c r="C10" s="38">
        <v>3</v>
      </c>
      <c r="D10" s="52">
        <f>C10*100/B10-100</f>
        <v>200</v>
      </c>
      <c r="E10" s="25">
        <v>0</v>
      </c>
      <c r="F10" s="38">
        <v>0</v>
      </c>
      <c r="G10" s="52"/>
      <c r="H10" s="25">
        <v>1</v>
      </c>
      <c r="I10" s="38">
        <v>3</v>
      </c>
      <c r="J10" s="52">
        <f>I10*100/H10-100</f>
        <v>200</v>
      </c>
    </row>
    <row r="11" spans="1:10" ht="18.75" x14ac:dyDescent="0.25">
      <c r="A11" s="15" t="s">
        <v>10</v>
      </c>
      <c r="B11" s="25">
        <v>2</v>
      </c>
      <c r="C11" s="38">
        <v>3</v>
      </c>
      <c r="D11" s="52">
        <f>C11*100/B11-100</f>
        <v>50</v>
      </c>
      <c r="E11" s="25">
        <v>1</v>
      </c>
      <c r="F11" s="38">
        <v>2</v>
      </c>
      <c r="G11" s="52">
        <f>F11*100/E11-100</f>
        <v>100</v>
      </c>
      <c r="H11" s="25">
        <v>1</v>
      </c>
      <c r="I11" s="38">
        <v>6</v>
      </c>
      <c r="J11" s="52">
        <f>I11*100/H11-100</f>
        <v>500</v>
      </c>
    </row>
    <row r="12" spans="1:10" ht="18.75" x14ac:dyDescent="0.25">
      <c r="A12" s="15" t="s">
        <v>11</v>
      </c>
      <c r="B12" s="25">
        <v>0</v>
      </c>
      <c r="C12" s="38">
        <v>0</v>
      </c>
      <c r="D12" s="52"/>
      <c r="E12" s="25">
        <v>0</v>
      </c>
      <c r="F12" s="38">
        <v>0</v>
      </c>
      <c r="G12" s="52"/>
      <c r="H12" s="25">
        <v>0</v>
      </c>
      <c r="I12" s="38">
        <v>0</v>
      </c>
      <c r="J12" s="52"/>
    </row>
    <row r="13" spans="1:10" ht="18.75" x14ac:dyDescent="0.25">
      <c r="A13" s="15" t="s">
        <v>12</v>
      </c>
      <c r="B13" s="25">
        <v>6</v>
      </c>
      <c r="C13" s="38">
        <v>0</v>
      </c>
      <c r="D13" s="53" t="s">
        <v>265</v>
      </c>
      <c r="E13" s="25">
        <v>2</v>
      </c>
      <c r="F13" s="38">
        <v>0</v>
      </c>
      <c r="G13" s="53" t="s">
        <v>265</v>
      </c>
      <c r="H13" s="25">
        <v>10</v>
      </c>
      <c r="I13" s="38">
        <v>0</v>
      </c>
      <c r="J13" s="53" t="s">
        <v>265</v>
      </c>
    </row>
    <row r="14" spans="1:10" ht="18.75" x14ac:dyDescent="0.25">
      <c r="A14" s="15" t="s">
        <v>13</v>
      </c>
      <c r="B14" s="25">
        <v>0</v>
      </c>
      <c r="C14" s="38">
        <v>0</v>
      </c>
      <c r="D14" s="52"/>
      <c r="E14" s="25">
        <v>0</v>
      </c>
      <c r="F14" s="38">
        <v>0</v>
      </c>
      <c r="G14" s="52"/>
      <c r="H14" s="25">
        <v>0</v>
      </c>
      <c r="I14" s="38">
        <v>0</v>
      </c>
      <c r="J14" s="52"/>
    </row>
    <row r="15" spans="1:10" ht="18.75" x14ac:dyDescent="0.25">
      <c r="A15" s="15" t="s">
        <v>14</v>
      </c>
      <c r="B15" s="25">
        <v>0</v>
      </c>
      <c r="C15" s="38">
        <v>5</v>
      </c>
      <c r="D15" s="52" t="s">
        <v>266</v>
      </c>
      <c r="E15" s="25">
        <v>0</v>
      </c>
      <c r="F15" s="38">
        <v>0</v>
      </c>
      <c r="G15" s="52"/>
      <c r="H15" s="25">
        <v>0</v>
      </c>
      <c r="I15" s="38">
        <v>7</v>
      </c>
      <c r="J15" s="52" t="s">
        <v>266</v>
      </c>
    </row>
    <row r="16" spans="1:10" ht="18.75" x14ac:dyDescent="0.25">
      <c r="A16" s="15" t="s">
        <v>15</v>
      </c>
      <c r="B16" s="25">
        <v>3</v>
      </c>
      <c r="C16" s="38">
        <v>0</v>
      </c>
      <c r="D16" s="53" t="s">
        <v>265</v>
      </c>
      <c r="E16" s="25">
        <v>2</v>
      </c>
      <c r="F16" s="38">
        <v>0</v>
      </c>
      <c r="G16" s="53" t="s">
        <v>265</v>
      </c>
      <c r="H16" s="25">
        <v>3</v>
      </c>
      <c r="I16" s="38">
        <v>0</v>
      </c>
      <c r="J16" s="53" t="s">
        <v>265</v>
      </c>
    </row>
    <row r="17" spans="1:10" ht="18.75" x14ac:dyDescent="0.25">
      <c r="A17" s="15" t="s">
        <v>16</v>
      </c>
      <c r="B17" s="25">
        <v>0</v>
      </c>
      <c r="C17" s="38">
        <v>0</v>
      </c>
      <c r="D17" s="52"/>
      <c r="E17" s="25">
        <v>0</v>
      </c>
      <c r="F17" s="38">
        <v>0</v>
      </c>
      <c r="G17" s="52"/>
      <c r="H17" s="25">
        <v>0</v>
      </c>
      <c r="I17" s="38">
        <v>0</v>
      </c>
      <c r="J17" s="52"/>
    </row>
    <row r="18" spans="1:10" ht="18.75" x14ac:dyDescent="0.25">
      <c r="A18" s="15" t="s">
        <v>17</v>
      </c>
      <c r="B18" s="25">
        <v>3</v>
      </c>
      <c r="C18" s="38">
        <v>1</v>
      </c>
      <c r="D18" s="52">
        <f>C18*100/B18-100</f>
        <v>-66.666666666666657</v>
      </c>
      <c r="E18" s="25">
        <v>1</v>
      </c>
      <c r="F18" s="38">
        <v>0</v>
      </c>
      <c r="G18" s="53" t="s">
        <v>265</v>
      </c>
      <c r="H18" s="25">
        <v>6</v>
      </c>
      <c r="I18" s="38">
        <v>1</v>
      </c>
      <c r="J18" s="52">
        <f>I18*100/H18-100</f>
        <v>-83.333333333333329</v>
      </c>
    </row>
    <row r="19" spans="1:10" ht="18.75" x14ac:dyDescent="0.25">
      <c r="A19" s="15" t="s">
        <v>18</v>
      </c>
      <c r="B19" s="25">
        <v>1</v>
      </c>
      <c r="C19" s="38">
        <v>0</v>
      </c>
      <c r="D19" s="53" t="s">
        <v>265</v>
      </c>
      <c r="E19" s="25">
        <v>0</v>
      </c>
      <c r="F19" s="38">
        <v>0</v>
      </c>
      <c r="G19" s="52"/>
      <c r="H19" s="25">
        <v>1</v>
      </c>
      <c r="I19" s="38">
        <v>0</v>
      </c>
      <c r="J19" s="53" t="s">
        <v>265</v>
      </c>
    </row>
    <row r="20" spans="1:10" ht="18.75" x14ac:dyDescent="0.25">
      <c r="A20" s="15" t="s">
        <v>19</v>
      </c>
      <c r="B20" s="25">
        <v>37</v>
      </c>
      <c r="C20" s="38">
        <v>33</v>
      </c>
      <c r="D20" s="52">
        <f>C20*100/B20-100</f>
        <v>-10.810810810810807</v>
      </c>
      <c r="E20" s="25">
        <v>1</v>
      </c>
      <c r="F20" s="38">
        <v>2</v>
      </c>
      <c r="G20" s="52">
        <f>F20*100/E20-100</f>
        <v>100</v>
      </c>
      <c r="H20" s="25">
        <v>60</v>
      </c>
      <c r="I20" s="38">
        <v>48</v>
      </c>
      <c r="J20" s="52">
        <f>I20*100/H20-100</f>
        <v>-20</v>
      </c>
    </row>
    <row r="21" spans="1:10" ht="18.75" x14ac:dyDescent="0.25">
      <c r="A21" s="15" t="s">
        <v>20</v>
      </c>
      <c r="B21" s="25">
        <v>2</v>
      </c>
      <c r="C21" s="38">
        <v>2</v>
      </c>
      <c r="D21" s="52">
        <f>C21*100/B21-100</f>
        <v>0</v>
      </c>
      <c r="E21" s="25">
        <v>0</v>
      </c>
      <c r="F21" s="38">
        <v>0</v>
      </c>
      <c r="G21" s="52"/>
      <c r="H21" s="25">
        <v>2</v>
      </c>
      <c r="I21" s="38">
        <v>3</v>
      </c>
      <c r="J21" s="52">
        <f>I21*100/H21-100</f>
        <v>50</v>
      </c>
    </row>
    <row r="22" spans="1:10" ht="18.75" x14ac:dyDescent="0.25">
      <c r="A22" s="15" t="s">
        <v>21</v>
      </c>
      <c r="B22" s="25">
        <v>1</v>
      </c>
      <c r="C22" s="38">
        <v>0</v>
      </c>
      <c r="D22" s="53" t="s">
        <v>265</v>
      </c>
      <c r="E22" s="25">
        <v>1</v>
      </c>
      <c r="F22" s="38">
        <v>0</v>
      </c>
      <c r="G22" s="53" t="s">
        <v>265</v>
      </c>
      <c r="H22" s="25">
        <v>1</v>
      </c>
      <c r="I22" s="38">
        <v>0</v>
      </c>
      <c r="J22" s="53" t="s">
        <v>265</v>
      </c>
    </row>
    <row r="23" spans="1:10" ht="18.75" x14ac:dyDescent="0.25">
      <c r="A23" s="15" t="s">
        <v>22</v>
      </c>
      <c r="B23" s="25">
        <v>1</v>
      </c>
      <c r="C23" s="38">
        <v>2</v>
      </c>
      <c r="D23" s="52">
        <f>C23*100/B23-100</f>
        <v>100</v>
      </c>
      <c r="E23" s="25">
        <v>0</v>
      </c>
      <c r="F23" s="38">
        <v>0</v>
      </c>
      <c r="G23" s="52"/>
      <c r="H23" s="25">
        <v>3</v>
      </c>
      <c r="I23" s="38">
        <v>2</v>
      </c>
      <c r="J23" s="52">
        <f>I23*100/H23-100</f>
        <v>-33.333333333333329</v>
      </c>
    </row>
    <row r="24" spans="1:10" ht="18.75" x14ac:dyDescent="0.25">
      <c r="A24" s="15" t="s">
        <v>23</v>
      </c>
      <c r="B24" s="25">
        <v>4</v>
      </c>
      <c r="C24" s="38">
        <v>3</v>
      </c>
      <c r="D24" s="52">
        <f>C24*100/B24-100</f>
        <v>-25</v>
      </c>
      <c r="E24" s="25">
        <v>1</v>
      </c>
      <c r="F24" s="38">
        <v>0</v>
      </c>
      <c r="G24" s="53" t="s">
        <v>265</v>
      </c>
      <c r="H24" s="25">
        <v>5</v>
      </c>
      <c r="I24" s="38">
        <v>4</v>
      </c>
      <c r="J24" s="52">
        <f>I24*100/H24-100</f>
        <v>-20</v>
      </c>
    </row>
    <row r="25" spans="1:10" ht="18.75" x14ac:dyDescent="0.25">
      <c r="A25" s="15" t="s">
        <v>24</v>
      </c>
      <c r="B25" s="25">
        <v>0</v>
      </c>
      <c r="C25" s="38">
        <v>4</v>
      </c>
      <c r="D25" s="52" t="s">
        <v>266</v>
      </c>
      <c r="E25" s="25">
        <v>0</v>
      </c>
      <c r="F25" s="38">
        <v>0</v>
      </c>
      <c r="G25" s="52"/>
      <c r="H25" s="240">
        <v>0</v>
      </c>
      <c r="I25" s="38">
        <v>6</v>
      </c>
      <c r="J25" s="52" t="s">
        <v>266</v>
      </c>
    </row>
    <row r="26" spans="1:10" ht="18.75" x14ac:dyDescent="0.25">
      <c r="A26" s="15" t="s">
        <v>25</v>
      </c>
      <c r="B26" s="25">
        <v>0</v>
      </c>
      <c r="C26" s="38">
        <v>0</v>
      </c>
      <c r="D26" s="52"/>
      <c r="E26" s="25">
        <v>0</v>
      </c>
      <c r="F26" s="38">
        <v>0</v>
      </c>
      <c r="G26" s="52"/>
      <c r="H26" s="240">
        <v>0</v>
      </c>
      <c r="I26" s="38">
        <v>0</v>
      </c>
      <c r="J26" s="52"/>
    </row>
    <row r="27" spans="1:10" ht="18.75" x14ac:dyDescent="0.25">
      <c r="A27" s="15" t="s">
        <v>26</v>
      </c>
      <c r="B27" s="25">
        <v>0</v>
      </c>
      <c r="C27" s="38">
        <v>0</v>
      </c>
      <c r="D27" s="52"/>
      <c r="E27" s="25">
        <v>0</v>
      </c>
      <c r="F27" s="38">
        <v>0</v>
      </c>
      <c r="G27" s="52"/>
      <c r="H27" s="240">
        <v>0</v>
      </c>
      <c r="I27" s="38">
        <v>0</v>
      </c>
      <c r="J27" s="52"/>
    </row>
    <row r="28" spans="1:10" ht="18.75" x14ac:dyDescent="0.25">
      <c r="A28" s="15" t="s">
        <v>27</v>
      </c>
      <c r="B28" s="25">
        <v>0</v>
      </c>
      <c r="C28" s="38">
        <v>1</v>
      </c>
      <c r="D28" s="52" t="s">
        <v>266</v>
      </c>
      <c r="E28" s="25">
        <v>0</v>
      </c>
      <c r="F28" s="38">
        <v>0</v>
      </c>
      <c r="G28" s="52"/>
      <c r="H28" s="240">
        <v>0</v>
      </c>
      <c r="I28" s="38">
        <v>1</v>
      </c>
      <c r="J28" s="52" t="s">
        <v>266</v>
      </c>
    </row>
    <row r="29" spans="1:10" ht="18.75" x14ac:dyDescent="0.25">
      <c r="A29" s="15" t="s">
        <v>28</v>
      </c>
      <c r="B29" s="25">
        <v>0</v>
      </c>
      <c r="C29" s="38">
        <v>0</v>
      </c>
      <c r="D29" s="52"/>
      <c r="E29" s="25">
        <v>0</v>
      </c>
      <c r="F29" s="38">
        <v>0</v>
      </c>
      <c r="G29" s="52"/>
      <c r="H29" s="240">
        <v>0</v>
      </c>
      <c r="I29" s="38">
        <v>0</v>
      </c>
      <c r="J29" s="52"/>
    </row>
    <row r="30" spans="1:10" ht="18.75" x14ac:dyDescent="0.25">
      <c r="A30" s="15" t="s">
        <v>29</v>
      </c>
      <c r="B30" s="25">
        <v>0</v>
      </c>
      <c r="C30" s="38">
        <v>0</v>
      </c>
      <c r="D30" s="52"/>
      <c r="E30" s="25">
        <v>0</v>
      </c>
      <c r="F30" s="38">
        <v>0</v>
      </c>
      <c r="G30" s="52"/>
      <c r="H30" s="240">
        <v>0</v>
      </c>
      <c r="I30" s="38">
        <v>0</v>
      </c>
      <c r="J30" s="52"/>
    </row>
    <row r="31" spans="1:10" ht="18.75" x14ac:dyDescent="0.25">
      <c r="A31" s="15" t="s">
        <v>30</v>
      </c>
      <c r="B31" s="25">
        <v>0</v>
      </c>
      <c r="C31" s="38">
        <v>1</v>
      </c>
      <c r="D31" s="52" t="s">
        <v>266</v>
      </c>
      <c r="E31" s="25">
        <v>0</v>
      </c>
      <c r="F31" s="38">
        <v>0</v>
      </c>
      <c r="G31" s="52"/>
      <c r="H31" s="240">
        <v>0</v>
      </c>
      <c r="I31" s="38">
        <v>1</v>
      </c>
      <c r="J31" s="52" t="s">
        <v>266</v>
      </c>
    </row>
    <row r="32" spans="1:10" ht="18.75" x14ac:dyDescent="0.25">
      <c r="A32" s="15" t="s">
        <v>31</v>
      </c>
      <c r="B32" s="25">
        <v>1</v>
      </c>
      <c r="C32" s="38">
        <v>2</v>
      </c>
      <c r="D32" s="52">
        <f>C32*100/B32-100</f>
        <v>100</v>
      </c>
      <c r="E32" s="25">
        <v>0</v>
      </c>
      <c r="F32" s="38">
        <v>1</v>
      </c>
      <c r="G32" s="52" t="s">
        <v>266</v>
      </c>
      <c r="H32" s="25">
        <v>1</v>
      </c>
      <c r="I32" s="38">
        <v>1</v>
      </c>
      <c r="J32" s="52">
        <f>I32*100/H32-100</f>
        <v>0</v>
      </c>
    </row>
    <row r="33" spans="1:10" ht="18.75" x14ac:dyDescent="0.25">
      <c r="A33" s="15" t="s">
        <v>32</v>
      </c>
      <c r="B33" s="25">
        <v>0</v>
      </c>
      <c r="C33" s="38">
        <v>0</v>
      </c>
      <c r="D33" s="52"/>
      <c r="E33" s="25">
        <v>0</v>
      </c>
      <c r="F33" s="38">
        <v>0</v>
      </c>
      <c r="G33" s="52"/>
      <c r="H33" s="25">
        <v>0</v>
      </c>
      <c r="I33" s="38">
        <v>0</v>
      </c>
      <c r="J33" s="52"/>
    </row>
    <row r="34" spans="1:10" ht="18.75" x14ac:dyDescent="0.25">
      <c r="A34" s="17" t="s">
        <v>33</v>
      </c>
      <c r="B34" s="43">
        <v>71</v>
      </c>
      <c r="C34" s="42">
        <v>64</v>
      </c>
      <c r="D34" s="26">
        <f>C34*100/B34-100</f>
        <v>-9.8591549295774712</v>
      </c>
      <c r="E34" s="43">
        <v>9</v>
      </c>
      <c r="F34" s="42">
        <v>7</v>
      </c>
      <c r="G34" s="26">
        <f>F34*100/E34-100</f>
        <v>-22.222222222222229</v>
      </c>
      <c r="H34" s="43">
        <v>106</v>
      </c>
      <c r="I34" s="42">
        <v>86</v>
      </c>
      <c r="J34" s="26">
        <f>I34*100/H34-100</f>
        <v>-18.867924528301884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5:G34 D23:D34 D7:D12 D14:D15 D17:D18 D20:D21 G7:G12 G14:G15 G17 G19:G21 G23 J7:J12 J14:J15 J17:J18 J20:J21 J23:J34">
    <cfRule type="cellIs" dxfId="41" priority="1" stopIfTrue="1" operator="lessThanOrEqual">
      <formula>0</formula>
    </cfRule>
    <cfRule type="cellIs" dxfId="4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P26" sqref="P26"/>
    </sheetView>
  </sheetViews>
  <sheetFormatPr defaultRowHeight="15" x14ac:dyDescent="0.25"/>
  <cols>
    <col min="1" max="1" width="20.5703125" customWidth="1"/>
  </cols>
  <sheetData>
    <row r="1" spans="1:13" ht="18" x14ac:dyDescent="0.25">
      <c r="A1" s="113" t="s">
        <v>217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 x14ac:dyDescent="0.25">
      <c r="A2" s="113" t="s">
        <v>332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14" t="s">
        <v>0</v>
      </c>
      <c r="B4" s="117" t="s">
        <v>1</v>
      </c>
      <c r="C4" s="117"/>
      <c r="D4" s="117"/>
      <c r="E4" s="117" t="s">
        <v>256</v>
      </c>
      <c r="F4" s="117"/>
      <c r="G4" s="117"/>
      <c r="H4" s="117"/>
      <c r="I4" s="117"/>
      <c r="J4" s="117"/>
      <c r="K4" s="117"/>
      <c r="L4" s="117"/>
      <c r="M4" s="119"/>
    </row>
    <row r="5" spans="1:13" ht="26.25" customHeight="1" x14ac:dyDescent="0.25">
      <c r="A5" s="115"/>
      <c r="B5" s="118"/>
      <c r="C5" s="118"/>
      <c r="D5" s="118"/>
      <c r="E5" s="118" t="s">
        <v>2</v>
      </c>
      <c r="F5" s="118"/>
      <c r="G5" s="118"/>
      <c r="H5" s="118" t="s">
        <v>3</v>
      </c>
      <c r="I5" s="118"/>
      <c r="J5" s="118"/>
      <c r="K5" s="118" t="s">
        <v>4</v>
      </c>
      <c r="L5" s="118"/>
      <c r="M5" s="120"/>
    </row>
    <row r="6" spans="1:13" ht="22.5" customHeight="1" thickBot="1" x14ac:dyDescent="0.3">
      <c r="A6" s="116"/>
      <c r="B6" s="59">
        <v>2020</v>
      </c>
      <c r="C6" s="59">
        <v>2021</v>
      </c>
      <c r="D6" s="59" t="s">
        <v>5</v>
      </c>
      <c r="E6" s="59">
        <v>2020</v>
      </c>
      <c r="F6" s="59">
        <v>2021</v>
      </c>
      <c r="G6" s="59" t="s">
        <v>5</v>
      </c>
      <c r="H6" s="59">
        <v>2020</v>
      </c>
      <c r="I6" s="59">
        <v>2021</v>
      </c>
      <c r="J6" s="59" t="s">
        <v>5</v>
      </c>
      <c r="K6" s="59">
        <v>2020</v>
      </c>
      <c r="L6" s="59">
        <v>2021</v>
      </c>
      <c r="M6" s="60" t="s">
        <v>5</v>
      </c>
    </row>
    <row r="7" spans="1:13" x14ac:dyDescent="0.25">
      <c r="A7" s="8" t="s">
        <v>6</v>
      </c>
      <c r="B7" s="70"/>
      <c r="C7" s="70"/>
      <c r="D7" s="71"/>
      <c r="E7" s="70"/>
      <c r="F7" s="70"/>
      <c r="G7" s="72"/>
      <c r="H7" s="70"/>
      <c r="I7" s="70"/>
      <c r="J7" s="71"/>
      <c r="K7" s="70"/>
      <c r="L7" s="70"/>
      <c r="M7" s="161"/>
    </row>
    <row r="8" spans="1:13" x14ac:dyDescent="0.25">
      <c r="A8" s="8" t="s">
        <v>7</v>
      </c>
      <c r="B8" s="29">
        <v>700</v>
      </c>
      <c r="C8" s="29">
        <v>804</v>
      </c>
      <c r="D8" s="55">
        <f t="shared" ref="D8:D34" si="0">C8*100/B8-100</f>
        <v>14.857142857142861</v>
      </c>
      <c r="E8" s="73">
        <v>135</v>
      </c>
      <c r="F8" s="73">
        <v>106</v>
      </c>
      <c r="G8" s="56">
        <f t="shared" ref="G8:G32" si="1">F8*100/E8-100</f>
        <v>-21.481481481481481</v>
      </c>
      <c r="H8" s="73">
        <v>38</v>
      </c>
      <c r="I8" s="73">
        <v>21</v>
      </c>
      <c r="J8" s="57">
        <f t="shared" ref="J8:J32" si="2">I8*100/H8-100</f>
        <v>-44.736842105263158</v>
      </c>
      <c r="K8" s="73">
        <v>156</v>
      </c>
      <c r="L8" s="73">
        <v>118</v>
      </c>
      <c r="M8" s="74">
        <f t="shared" ref="M8:M32" si="3">L8*100/K8-100</f>
        <v>-24.358974358974365</v>
      </c>
    </row>
    <row r="9" spans="1:13" x14ac:dyDescent="0.25">
      <c r="A9" s="8" t="s">
        <v>8</v>
      </c>
      <c r="B9" s="29">
        <v>644</v>
      </c>
      <c r="C9" s="29">
        <v>798</v>
      </c>
      <c r="D9" s="55">
        <f t="shared" si="0"/>
        <v>23.913043478260875</v>
      </c>
      <c r="E9" s="73">
        <v>160</v>
      </c>
      <c r="F9" s="73">
        <v>89</v>
      </c>
      <c r="G9" s="56">
        <f t="shared" si="1"/>
        <v>-44.375</v>
      </c>
      <c r="H9" s="73">
        <v>25</v>
      </c>
      <c r="I9" s="73">
        <v>9</v>
      </c>
      <c r="J9" s="57">
        <f t="shared" si="2"/>
        <v>-64</v>
      </c>
      <c r="K9" s="73">
        <v>204</v>
      </c>
      <c r="L9" s="73">
        <v>108</v>
      </c>
      <c r="M9" s="74">
        <f t="shared" si="3"/>
        <v>-47.058823529411768</v>
      </c>
    </row>
    <row r="10" spans="1:13" x14ac:dyDescent="0.25">
      <c r="A10" s="8" t="s">
        <v>9</v>
      </c>
      <c r="B10" s="29">
        <v>2686</v>
      </c>
      <c r="C10" s="29">
        <v>3335</v>
      </c>
      <c r="D10" s="55">
        <f t="shared" si="0"/>
        <v>24.162323157110947</v>
      </c>
      <c r="E10" s="73">
        <v>466</v>
      </c>
      <c r="F10" s="73">
        <v>410</v>
      </c>
      <c r="G10" s="56">
        <f t="shared" si="1"/>
        <v>-12.017167381974247</v>
      </c>
      <c r="H10" s="73">
        <v>59</v>
      </c>
      <c r="I10" s="73">
        <v>60</v>
      </c>
      <c r="J10" s="55">
        <f t="shared" si="2"/>
        <v>1.6949152542372872</v>
      </c>
      <c r="K10" s="73">
        <v>610</v>
      </c>
      <c r="L10" s="73">
        <v>493</v>
      </c>
      <c r="M10" s="74">
        <f t="shared" si="3"/>
        <v>-19.180327868852459</v>
      </c>
    </row>
    <row r="11" spans="1:13" x14ac:dyDescent="0.25">
      <c r="A11" s="8" t="s">
        <v>10</v>
      </c>
      <c r="B11" s="29">
        <v>987</v>
      </c>
      <c r="C11" s="29">
        <v>1111</v>
      </c>
      <c r="D11" s="55">
        <f t="shared" si="0"/>
        <v>12.563323201621074</v>
      </c>
      <c r="E11" s="73">
        <v>220</v>
      </c>
      <c r="F11" s="73">
        <v>219</v>
      </c>
      <c r="G11" s="56">
        <f t="shared" si="1"/>
        <v>-0.45454545454545325</v>
      </c>
      <c r="H11" s="73">
        <v>29</v>
      </c>
      <c r="I11" s="73">
        <v>34</v>
      </c>
      <c r="J11" s="55">
        <f t="shared" si="2"/>
        <v>17.241379310344826</v>
      </c>
      <c r="K11" s="73">
        <v>261</v>
      </c>
      <c r="L11" s="73">
        <v>263</v>
      </c>
      <c r="M11" s="75">
        <f t="shared" si="3"/>
        <v>0.76628352490421037</v>
      </c>
    </row>
    <row r="12" spans="1:13" x14ac:dyDescent="0.25">
      <c r="A12" s="8" t="s">
        <v>11</v>
      </c>
      <c r="B12" s="29">
        <v>739</v>
      </c>
      <c r="C12" s="29">
        <v>1016</v>
      </c>
      <c r="D12" s="55">
        <f t="shared" si="0"/>
        <v>37.483085250338291</v>
      </c>
      <c r="E12" s="73">
        <v>184</v>
      </c>
      <c r="F12" s="73">
        <v>167</v>
      </c>
      <c r="G12" s="56">
        <f t="shared" si="1"/>
        <v>-9.2391304347826093</v>
      </c>
      <c r="H12" s="73">
        <v>37</v>
      </c>
      <c r="I12" s="73">
        <v>40</v>
      </c>
      <c r="J12" s="55">
        <f t="shared" si="2"/>
        <v>8.1081081081081123</v>
      </c>
      <c r="K12" s="73">
        <v>217</v>
      </c>
      <c r="L12" s="73">
        <v>210</v>
      </c>
      <c r="M12" s="74">
        <f t="shared" si="3"/>
        <v>-3.2258064516128968</v>
      </c>
    </row>
    <row r="13" spans="1:13" x14ac:dyDescent="0.25">
      <c r="A13" s="8" t="s">
        <v>12</v>
      </c>
      <c r="B13" s="29">
        <v>781</v>
      </c>
      <c r="C13" s="29">
        <v>735</v>
      </c>
      <c r="D13" s="57">
        <f t="shared" si="0"/>
        <v>-5.8898847631242006</v>
      </c>
      <c r="E13" s="73">
        <v>136</v>
      </c>
      <c r="F13" s="73">
        <v>95</v>
      </c>
      <c r="G13" s="56">
        <f t="shared" si="1"/>
        <v>-30.147058823529406</v>
      </c>
      <c r="H13" s="73">
        <v>21</v>
      </c>
      <c r="I13" s="73">
        <v>17</v>
      </c>
      <c r="J13" s="57">
        <f t="shared" si="2"/>
        <v>-19.047619047619051</v>
      </c>
      <c r="K13" s="73">
        <v>202</v>
      </c>
      <c r="L13" s="73">
        <v>112</v>
      </c>
      <c r="M13" s="74">
        <f t="shared" si="3"/>
        <v>-44.554455445544555</v>
      </c>
    </row>
    <row r="14" spans="1:13" x14ac:dyDescent="0.25">
      <c r="A14" s="8" t="s">
        <v>13</v>
      </c>
      <c r="B14" s="29">
        <v>1449</v>
      </c>
      <c r="C14" s="29">
        <v>1682</v>
      </c>
      <c r="D14" s="55">
        <f t="shared" si="0"/>
        <v>16.080055210489988</v>
      </c>
      <c r="E14" s="73">
        <v>270</v>
      </c>
      <c r="F14" s="73">
        <v>232</v>
      </c>
      <c r="G14" s="56">
        <f t="shared" si="1"/>
        <v>-14.074074074074076</v>
      </c>
      <c r="H14" s="73">
        <v>35</v>
      </c>
      <c r="I14" s="73">
        <v>29</v>
      </c>
      <c r="J14" s="57">
        <f t="shared" si="2"/>
        <v>-17.142857142857139</v>
      </c>
      <c r="K14" s="73">
        <v>318</v>
      </c>
      <c r="L14" s="73">
        <v>295</v>
      </c>
      <c r="M14" s="74">
        <f t="shared" si="3"/>
        <v>-7.2327044025157221</v>
      </c>
    </row>
    <row r="15" spans="1:13" x14ac:dyDescent="0.25">
      <c r="A15" s="8" t="s">
        <v>14</v>
      </c>
      <c r="B15" s="29">
        <v>745</v>
      </c>
      <c r="C15" s="29">
        <v>970</v>
      </c>
      <c r="D15" s="55">
        <f t="shared" si="0"/>
        <v>30.201342281879192</v>
      </c>
      <c r="E15" s="73">
        <v>146</v>
      </c>
      <c r="F15" s="73">
        <v>155</v>
      </c>
      <c r="G15" s="58">
        <f t="shared" si="1"/>
        <v>6.1643835616438309</v>
      </c>
      <c r="H15" s="73">
        <v>20</v>
      </c>
      <c r="I15" s="73">
        <v>29</v>
      </c>
      <c r="J15" s="55">
        <f t="shared" si="2"/>
        <v>45</v>
      </c>
      <c r="K15" s="73">
        <v>184</v>
      </c>
      <c r="L15" s="73">
        <v>204</v>
      </c>
      <c r="M15" s="75">
        <f t="shared" si="3"/>
        <v>10.869565217391298</v>
      </c>
    </row>
    <row r="16" spans="1:13" x14ac:dyDescent="0.25">
      <c r="A16" s="8" t="s">
        <v>15</v>
      </c>
      <c r="B16" s="29">
        <v>2744</v>
      </c>
      <c r="C16" s="29">
        <v>3882</v>
      </c>
      <c r="D16" s="55">
        <f t="shared" si="0"/>
        <v>41.472303206997083</v>
      </c>
      <c r="E16" s="73">
        <v>406</v>
      </c>
      <c r="F16" s="73">
        <v>272</v>
      </c>
      <c r="G16" s="56">
        <f t="shared" si="1"/>
        <v>-33.004926108374377</v>
      </c>
      <c r="H16" s="73">
        <v>74</v>
      </c>
      <c r="I16" s="73">
        <v>29</v>
      </c>
      <c r="J16" s="57">
        <f t="shared" si="2"/>
        <v>-60.810810810810814</v>
      </c>
      <c r="K16" s="73">
        <v>506</v>
      </c>
      <c r="L16" s="73">
        <v>356</v>
      </c>
      <c r="M16" s="74">
        <f t="shared" si="3"/>
        <v>-29.644268774703562</v>
      </c>
    </row>
    <row r="17" spans="1:13" x14ac:dyDescent="0.25">
      <c r="A17" s="8" t="s">
        <v>16</v>
      </c>
      <c r="B17" s="29">
        <v>9241</v>
      </c>
      <c r="C17" s="29">
        <v>10471</v>
      </c>
      <c r="D17" s="55">
        <f t="shared" si="0"/>
        <v>13.31024780867871</v>
      </c>
      <c r="E17" s="73">
        <v>465</v>
      </c>
      <c r="F17" s="73">
        <v>379</v>
      </c>
      <c r="G17" s="56">
        <f t="shared" si="1"/>
        <v>-18.494623655913983</v>
      </c>
      <c r="H17" s="73">
        <v>29</v>
      </c>
      <c r="I17" s="73">
        <v>22</v>
      </c>
      <c r="J17" s="57">
        <f t="shared" si="2"/>
        <v>-24.137931034482762</v>
      </c>
      <c r="K17" s="73">
        <v>549</v>
      </c>
      <c r="L17" s="73">
        <v>408</v>
      </c>
      <c r="M17" s="74">
        <f t="shared" si="3"/>
        <v>-25.683060109289613</v>
      </c>
    </row>
    <row r="18" spans="1:13" x14ac:dyDescent="0.25">
      <c r="A18" s="8" t="s">
        <v>17</v>
      </c>
      <c r="B18" s="29">
        <v>466</v>
      </c>
      <c r="C18" s="29">
        <v>542</v>
      </c>
      <c r="D18" s="55">
        <f t="shared" si="0"/>
        <v>16.309012875536482</v>
      </c>
      <c r="E18" s="73">
        <v>113</v>
      </c>
      <c r="F18" s="73">
        <v>108</v>
      </c>
      <c r="G18" s="56">
        <f t="shared" si="1"/>
        <v>-4.424778761061944</v>
      </c>
      <c r="H18" s="73">
        <v>10</v>
      </c>
      <c r="I18" s="73">
        <v>14</v>
      </c>
      <c r="J18" s="55">
        <f t="shared" si="2"/>
        <v>40</v>
      </c>
      <c r="K18" s="73">
        <v>132</v>
      </c>
      <c r="L18" s="73">
        <v>119</v>
      </c>
      <c r="M18" s="74">
        <f t="shared" si="3"/>
        <v>-9.8484848484848442</v>
      </c>
    </row>
    <row r="19" spans="1:13" x14ac:dyDescent="0.25">
      <c r="A19" s="8" t="s">
        <v>18</v>
      </c>
      <c r="B19" s="29">
        <v>193</v>
      </c>
      <c r="C19" s="29">
        <v>203</v>
      </c>
      <c r="D19" s="55">
        <f t="shared" si="0"/>
        <v>5.1813471502590716</v>
      </c>
      <c r="E19" s="73">
        <v>51</v>
      </c>
      <c r="F19" s="73">
        <v>50</v>
      </c>
      <c r="G19" s="56">
        <f t="shared" si="1"/>
        <v>-1.9607843137254832</v>
      </c>
      <c r="H19" s="73">
        <v>9</v>
      </c>
      <c r="I19" s="73">
        <v>6</v>
      </c>
      <c r="J19" s="57">
        <f t="shared" si="2"/>
        <v>-33.333333333333329</v>
      </c>
      <c r="K19" s="73">
        <v>59</v>
      </c>
      <c r="L19" s="73">
        <v>68</v>
      </c>
      <c r="M19" s="75">
        <f t="shared" si="3"/>
        <v>15.254237288135599</v>
      </c>
    </row>
    <row r="20" spans="1:13" x14ac:dyDescent="0.25">
      <c r="A20" s="8" t="s">
        <v>19</v>
      </c>
      <c r="B20" s="29">
        <v>2472</v>
      </c>
      <c r="C20" s="29">
        <v>2819</v>
      </c>
      <c r="D20" s="55">
        <f t="shared" si="0"/>
        <v>14.037216828478961</v>
      </c>
      <c r="E20" s="73">
        <v>391</v>
      </c>
      <c r="F20" s="73">
        <v>334</v>
      </c>
      <c r="G20" s="56">
        <f t="shared" si="1"/>
        <v>-14.57800511508951</v>
      </c>
      <c r="H20" s="73">
        <v>60</v>
      </c>
      <c r="I20" s="73">
        <v>41</v>
      </c>
      <c r="J20" s="57">
        <f t="shared" si="2"/>
        <v>-31.666666666666671</v>
      </c>
      <c r="K20" s="73">
        <v>541</v>
      </c>
      <c r="L20" s="73">
        <v>437</v>
      </c>
      <c r="M20" s="74">
        <f t="shared" si="3"/>
        <v>-19.223659889094264</v>
      </c>
    </row>
    <row r="21" spans="1:13" x14ac:dyDescent="0.25">
      <c r="A21" s="8" t="s">
        <v>20</v>
      </c>
      <c r="B21" s="29">
        <v>764</v>
      </c>
      <c r="C21" s="29">
        <v>931</v>
      </c>
      <c r="D21" s="55">
        <f t="shared" si="0"/>
        <v>21.858638743455501</v>
      </c>
      <c r="E21" s="73">
        <v>184</v>
      </c>
      <c r="F21" s="73">
        <v>194</v>
      </c>
      <c r="G21" s="58">
        <f t="shared" si="1"/>
        <v>5.4347826086956559</v>
      </c>
      <c r="H21" s="73">
        <v>25</v>
      </c>
      <c r="I21" s="73">
        <v>18</v>
      </c>
      <c r="J21" s="57">
        <f t="shared" si="2"/>
        <v>-28</v>
      </c>
      <c r="K21" s="73">
        <v>253</v>
      </c>
      <c r="L21" s="73">
        <v>242</v>
      </c>
      <c r="M21" s="74">
        <f t="shared" si="3"/>
        <v>-4.3478260869565162</v>
      </c>
    </row>
    <row r="22" spans="1:13" x14ac:dyDescent="0.25">
      <c r="A22" s="8" t="s">
        <v>21</v>
      </c>
      <c r="B22" s="29">
        <v>3327</v>
      </c>
      <c r="C22" s="29">
        <v>3538</v>
      </c>
      <c r="D22" s="55">
        <f t="shared" si="0"/>
        <v>6.3420498948001267</v>
      </c>
      <c r="E22" s="73">
        <v>378</v>
      </c>
      <c r="F22" s="73">
        <v>292</v>
      </c>
      <c r="G22" s="56">
        <f t="shared" si="1"/>
        <v>-22.751322751322746</v>
      </c>
      <c r="H22" s="73">
        <v>40</v>
      </c>
      <c r="I22" s="73">
        <v>36</v>
      </c>
      <c r="J22" s="57">
        <f t="shared" si="2"/>
        <v>-10</v>
      </c>
      <c r="K22" s="73">
        <v>457</v>
      </c>
      <c r="L22" s="73">
        <v>325</v>
      </c>
      <c r="M22" s="74">
        <f t="shared" si="3"/>
        <v>-28.884026258205694</v>
      </c>
    </row>
    <row r="23" spans="1:13" x14ac:dyDescent="0.25">
      <c r="A23" s="8" t="s">
        <v>22</v>
      </c>
      <c r="B23" s="29">
        <v>787</v>
      </c>
      <c r="C23" s="29">
        <v>991</v>
      </c>
      <c r="D23" s="55">
        <f t="shared" si="0"/>
        <v>25.921219822109279</v>
      </c>
      <c r="E23" s="73">
        <v>193</v>
      </c>
      <c r="F23" s="73">
        <v>194</v>
      </c>
      <c r="G23" s="58">
        <f t="shared" si="1"/>
        <v>0.51813471502590858</v>
      </c>
      <c r="H23" s="73">
        <v>13</v>
      </c>
      <c r="I23" s="73">
        <v>20</v>
      </c>
      <c r="J23" s="55">
        <f t="shared" si="2"/>
        <v>53.84615384615384</v>
      </c>
      <c r="K23" s="73">
        <v>294</v>
      </c>
      <c r="L23" s="73">
        <v>238</v>
      </c>
      <c r="M23" s="74">
        <f t="shared" si="3"/>
        <v>-19.047619047619051</v>
      </c>
    </row>
    <row r="24" spans="1:13" x14ac:dyDescent="0.25">
      <c r="A24" s="8" t="s">
        <v>23</v>
      </c>
      <c r="B24" s="29">
        <v>610</v>
      </c>
      <c r="C24" s="29">
        <v>826</v>
      </c>
      <c r="D24" s="55">
        <f t="shared" si="0"/>
        <v>35.409836065573757</v>
      </c>
      <c r="E24" s="73">
        <v>160</v>
      </c>
      <c r="F24" s="73">
        <v>124</v>
      </c>
      <c r="G24" s="56">
        <f t="shared" si="1"/>
        <v>-22.5</v>
      </c>
      <c r="H24" s="73">
        <v>31</v>
      </c>
      <c r="I24" s="73">
        <v>27</v>
      </c>
      <c r="J24" s="57">
        <f t="shared" si="2"/>
        <v>-12.903225806451616</v>
      </c>
      <c r="K24" s="73">
        <v>203</v>
      </c>
      <c r="L24" s="73">
        <v>156</v>
      </c>
      <c r="M24" s="74">
        <f t="shared" si="3"/>
        <v>-23.152709359605907</v>
      </c>
    </row>
    <row r="25" spans="1:13" x14ac:dyDescent="0.25">
      <c r="A25" s="8" t="s">
        <v>24</v>
      </c>
      <c r="B25" s="29">
        <v>401</v>
      </c>
      <c r="C25" s="29">
        <v>495</v>
      </c>
      <c r="D25" s="55">
        <f t="shared" si="0"/>
        <v>23.441396508728175</v>
      </c>
      <c r="E25" s="73">
        <v>124</v>
      </c>
      <c r="F25" s="73">
        <v>108</v>
      </c>
      <c r="G25" s="56">
        <f t="shared" si="1"/>
        <v>-12.903225806451616</v>
      </c>
      <c r="H25" s="73">
        <v>24</v>
      </c>
      <c r="I25" s="73">
        <v>11</v>
      </c>
      <c r="J25" s="57">
        <f t="shared" si="2"/>
        <v>-54.166666666666664</v>
      </c>
      <c r="K25" s="73">
        <v>172</v>
      </c>
      <c r="L25" s="73">
        <v>138</v>
      </c>
      <c r="M25" s="74">
        <f t="shared" si="3"/>
        <v>-19.767441860465112</v>
      </c>
    </row>
    <row r="26" spans="1:13" x14ac:dyDescent="0.25">
      <c r="A26" s="8" t="s">
        <v>25</v>
      </c>
      <c r="B26" s="29">
        <v>550</v>
      </c>
      <c r="C26" s="29">
        <v>675</v>
      </c>
      <c r="D26" s="55">
        <f t="shared" si="0"/>
        <v>22.727272727272734</v>
      </c>
      <c r="E26" s="73">
        <v>109</v>
      </c>
      <c r="F26" s="73">
        <v>132</v>
      </c>
      <c r="G26" s="58">
        <f t="shared" si="1"/>
        <v>21.100917431192656</v>
      </c>
      <c r="H26" s="73">
        <v>13</v>
      </c>
      <c r="I26" s="73">
        <v>17</v>
      </c>
      <c r="J26" s="55">
        <f t="shared" si="2"/>
        <v>30.769230769230774</v>
      </c>
      <c r="K26" s="73">
        <v>148</v>
      </c>
      <c r="L26" s="73">
        <v>176</v>
      </c>
      <c r="M26" s="75">
        <f t="shared" si="3"/>
        <v>18.918918918918919</v>
      </c>
    </row>
    <row r="27" spans="1:13" x14ac:dyDescent="0.25">
      <c r="A27" s="8" t="s">
        <v>26</v>
      </c>
      <c r="B27" s="29">
        <v>2669</v>
      </c>
      <c r="C27" s="29">
        <v>2922</v>
      </c>
      <c r="D27" s="55">
        <f t="shared" si="0"/>
        <v>9.4792056950168586</v>
      </c>
      <c r="E27" s="73">
        <v>390</v>
      </c>
      <c r="F27" s="73">
        <v>281</v>
      </c>
      <c r="G27" s="56">
        <f t="shared" si="1"/>
        <v>-27.948717948717942</v>
      </c>
      <c r="H27" s="73">
        <v>43</v>
      </c>
      <c r="I27" s="73">
        <v>38</v>
      </c>
      <c r="J27" s="57">
        <f t="shared" si="2"/>
        <v>-11.627906976744185</v>
      </c>
      <c r="K27" s="73">
        <v>460</v>
      </c>
      <c r="L27" s="73">
        <v>343</v>
      </c>
      <c r="M27" s="74">
        <f t="shared" si="3"/>
        <v>-25.434782608695656</v>
      </c>
    </row>
    <row r="28" spans="1:13" x14ac:dyDescent="0.25">
      <c r="A28" s="8" t="s">
        <v>27</v>
      </c>
      <c r="B28" s="29">
        <v>667</v>
      </c>
      <c r="C28" s="29">
        <v>788</v>
      </c>
      <c r="D28" s="55">
        <f t="shared" si="0"/>
        <v>18.140929535232388</v>
      </c>
      <c r="E28" s="73">
        <v>128</v>
      </c>
      <c r="F28" s="73">
        <v>117</v>
      </c>
      <c r="G28" s="56">
        <f t="shared" si="1"/>
        <v>-8.59375</v>
      </c>
      <c r="H28" s="73">
        <v>26</v>
      </c>
      <c r="I28" s="73">
        <v>18</v>
      </c>
      <c r="J28" s="57">
        <f t="shared" si="2"/>
        <v>-30.769230769230774</v>
      </c>
      <c r="K28" s="73">
        <v>149</v>
      </c>
      <c r="L28" s="73">
        <v>140</v>
      </c>
      <c r="M28" s="74">
        <f t="shared" si="3"/>
        <v>-6.0402684563758413</v>
      </c>
    </row>
    <row r="29" spans="1:13" x14ac:dyDescent="0.25">
      <c r="A29" s="8" t="s">
        <v>28</v>
      </c>
      <c r="B29" s="29">
        <v>699</v>
      </c>
      <c r="C29" s="29">
        <v>901</v>
      </c>
      <c r="D29" s="55">
        <f t="shared" si="0"/>
        <v>28.898426323319029</v>
      </c>
      <c r="E29" s="73">
        <v>138</v>
      </c>
      <c r="F29" s="73">
        <v>132</v>
      </c>
      <c r="G29" s="56">
        <f t="shared" si="1"/>
        <v>-4.3478260869565162</v>
      </c>
      <c r="H29" s="73">
        <v>15</v>
      </c>
      <c r="I29" s="73">
        <v>17</v>
      </c>
      <c r="J29" s="55">
        <f t="shared" si="2"/>
        <v>13.333333333333329</v>
      </c>
      <c r="K29" s="73">
        <v>157</v>
      </c>
      <c r="L29" s="73">
        <v>173</v>
      </c>
      <c r="M29" s="75">
        <f t="shared" si="3"/>
        <v>10.191082802547768</v>
      </c>
    </row>
    <row r="30" spans="1:13" x14ac:dyDescent="0.25">
      <c r="A30" s="8" t="s">
        <v>29</v>
      </c>
      <c r="B30" s="29">
        <v>783</v>
      </c>
      <c r="C30" s="29">
        <v>1041</v>
      </c>
      <c r="D30" s="55">
        <f t="shared" si="0"/>
        <v>32.950191570881231</v>
      </c>
      <c r="E30" s="73">
        <v>148</v>
      </c>
      <c r="F30" s="73">
        <v>110</v>
      </c>
      <c r="G30" s="56">
        <f t="shared" si="1"/>
        <v>-25.675675675675677</v>
      </c>
      <c r="H30" s="73">
        <v>31</v>
      </c>
      <c r="I30" s="73">
        <v>19</v>
      </c>
      <c r="J30" s="57">
        <f t="shared" si="2"/>
        <v>-38.70967741935484</v>
      </c>
      <c r="K30" s="73">
        <v>181</v>
      </c>
      <c r="L30" s="73">
        <v>129</v>
      </c>
      <c r="M30" s="74">
        <f t="shared" si="3"/>
        <v>-28.729281767955797</v>
      </c>
    </row>
    <row r="31" spans="1:13" x14ac:dyDescent="0.25">
      <c r="A31" s="8" t="s">
        <v>30</v>
      </c>
      <c r="B31" s="29">
        <v>554</v>
      </c>
      <c r="C31" s="29">
        <v>630</v>
      </c>
      <c r="D31" s="55">
        <f t="shared" si="0"/>
        <v>13.718411552346566</v>
      </c>
      <c r="E31" s="73">
        <v>131</v>
      </c>
      <c r="F31" s="73">
        <v>96</v>
      </c>
      <c r="G31" s="56">
        <f t="shared" si="1"/>
        <v>-26.717557251908403</v>
      </c>
      <c r="H31" s="73">
        <v>27</v>
      </c>
      <c r="I31" s="73">
        <v>23</v>
      </c>
      <c r="J31" s="57">
        <f t="shared" si="2"/>
        <v>-14.81481481481481</v>
      </c>
      <c r="K31" s="73">
        <v>152</v>
      </c>
      <c r="L31" s="73">
        <v>107</v>
      </c>
      <c r="M31" s="74">
        <f t="shared" si="3"/>
        <v>-29.60526315789474</v>
      </c>
    </row>
    <row r="32" spans="1:13" x14ac:dyDescent="0.25">
      <c r="A32" s="8" t="s">
        <v>31</v>
      </c>
      <c r="B32" s="29">
        <v>524</v>
      </c>
      <c r="C32" s="29">
        <v>583</v>
      </c>
      <c r="D32" s="55">
        <f t="shared" si="0"/>
        <v>11.25954198473282</v>
      </c>
      <c r="E32" s="73">
        <v>99</v>
      </c>
      <c r="F32" s="73">
        <v>61</v>
      </c>
      <c r="G32" s="56">
        <f t="shared" si="1"/>
        <v>-38.383838383838381</v>
      </c>
      <c r="H32" s="73">
        <v>14</v>
      </c>
      <c r="I32" s="73">
        <v>15</v>
      </c>
      <c r="J32" s="55">
        <f t="shared" si="2"/>
        <v>7.1428571428571388</v>
      </c>
      <c r="K32" s="73">
        <v>125</v>
      </c>
      <c r="L32" s="73">
        <v>81</v>
      </c>
      <c r="M32" s="74">
        <f t="shared" si="3"/>
        <v>-35.200000000000003</v>
      </c>
    </row>
    <row r="33" spans="1:13" x14ac:dyDescent="0.25">
      <c r="A33" s="8" t="s">
        <v>32</v>
      </c>
      <c r="B33" s="70"/>
      <c r="C33" s="29"/>
      <c r="D33" s="55"/>
      <c r="E33" s="76"/>
      <c r="F33" s="76"/>
      <c r="G33" s="56"/>
      <c r="H33" s="76"/>
      <c r="I33" s="76"/>
      <c r="J33" s="57"/>
      <c r="K33" s="76"/>
      <c r="L33" s="76"/>
      <c r="M33" s="74"/>
    </row>
    <row r="34" spans="1:13" x14ac:dyDescent="0.25">
      <c r="A34" s="9" t="s">
        <v>33</v>
      </c>
      <c r="B34" s="77">
        <v>36182</v>
      </c>
      <c r="C34" s="77">
        <v>42689</v>
      </c>
      <c r="D34" s="78">
        <f t="shared" si="0"/>
        <v>17.984080482007627</v>
      </c>
      <c r="E34" s="79">
        <v>5325</v>
      </c>
      <c r="F34" s="79">
        <v>4457</v>
      </c>
      <c r="G34" s="80">
        <f>F34*100/E34-100</f>
        <v>-16.300469483568079</v>
      </c>
      <c r="H34" s="79">
        <v>748</v>
      </c>
      <c r="I34" s="79">
        <v>610</v>
      </c>
      <c r="J34" s="81">
        <f>I34*100/H34-100</f>
        <v>-18.44919786096257</v>
      </c>
      <c r="K34" s="79">
        <v>6690</v>
      </c>
      <c r="L34" s="79">
        <v>5439</v>
      </c>
      <c r="M34" s="82">
        <f>L34*100/K34-100</f>
        <v>-18.699551569506724</v>
      </c>
    </row>
    <row r="35" spans="1:13" x14ac:dyDescent="0.25">
      <c r="A35" s="83" t="s">
        <v>34</v>
      </c>
      <c r="B35" s="84">
        <v>398</v>
      </c>
      <c r="C35" s="84">
        <v>474</v>
      </c>
      <c r="D35" s="85">
        <f>C35*100/B35-100</f>
        <v>19.095477386934675</v>
      </c>
      <c r="E35" s="84">
        <v>59</v>
      </c>
      <c r="F35" s="84">
        <v>50</v>
      </c>
      <c r="G35" s="86">
        <f>F35*100/E35-100</f>
        <v>-15.254237288135599</v>
      </c>
      <c r="H35" s="84">
        <v>8</v>
      </c>
      <c r="I35" s="84">
        <v>7</v>
      </c>
      <c r="J35" s="87">
        <f>I35*100/H35-100</f>
        <v>-12.5</v>
      </c>
      <c r="K35" s="84">
        <v>74</v>
      </c>
      <c r="L35" s="84">
        <v>60</v>
      </c>
      <c r="M35" s="88">
        <f>L35*100/K35-100</f>
        <v>-18.918918918918919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">
    <cfRule type="cellIs" dxfId="177" priority="8" stopIfTrue="1" operator="greaterThan">
      <formula>0</formula>
    </cfRule>
  </conditionalFormatting>
  <conditionalFormatting sqref="D7:D35">
    <cfRule type="cellIs" dxfId="176" priority="7" stopIfTrue="1" operator="lessThanOrEqual">
      <formula>0</formula>
    </cfRule>
  </conditionalFormatting>
  <conditionalFormatting sqref="G8:G35">
    <cfRule type="cellIs" dxfId="175" priority="6" stopIfTrue="1" operator="greaterThan">
      <formula>0</formula>
    </cfRule>
  </conditionalFormatting>
  <conditionalFormatting sqref="G8:G35">
    <cfRule type="cellIs" dxfId="174" priority="5" stopIfTrue="1" operator="lessThanOrEqual">
      <formula>0</formula>
    </cfRule>
  </conditionalFormatting>
  <conditionalFormatting sqref="J8:J35">
    <cfRule type="cellIs" dxfId="173" priority="4" stopIfTrue="1" operator="greaterThan">
      <formula>0</formula>
    </cfRule>
  </conditionalFormatting>
  <conditionalFormatting sqref="J8:J35">
    <cfRule type="cellIs" dxfId="172" priority="3" stopIfTrue="1" operator="lessThanOrEqual">
      <formula>0</formula>
    </cfRule>
  </conditionalFormatting>
  <conditionalFormatting sqref="M8:M35">
    <cfRule type="cellIs" dxfId="171" priority="2" stopIfTrue="1" operator="greaterThan">
      <formula>0</formula>
    </cfRule>
  </conditionalFormatting>
  <conditionalFormatting sqref="M8:M35">
    <cfRule type="cellIs" dxfId="170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topLeftCell="A13" workbookViewId="0">
      <selection activeCell="R26" sqref="R26"/>
    </sheetView>
  </sheetViews>
  <sheetFormatPr defaultRowHeight="15" x14ac:dyDescent="0.25"/>
  <cols>
    <col min="1" max="1" width="20.5703125" customWidth="1"/>
  </cols>
  <sheetData>
    <row r="1" spans="1:13" ht="18" x14ac:dyDescent="0.25">
      <c r="A1" s="113" t="s">
        <v>216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x14ac:dyDescent="0.25">
      <c r="A2" s="113" t="s">
        <v>333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21" t="s">
        <v>0</v>
      </c>
      <c r="B4" s="124" t="s">
        <v>1</v>
      </c>
      <c r="C4" s="124"/>
      <c r="D4" s="124"/>
      <c r="E4" s="124" t="s">
        <v>256</v>
      </c>
      <c r="F4" s="124"/>
      <c r="G4" s="124"/>
      <c r="H4" s="124"/>
      <c r="I4" s="124"/>
      <c r="J4" s="124"/>
      <c r="K4" s="124"/>
      <c r="L4" s="124"/>
      <c r="M4" s="126"/>
    </row>
    <row r="5" spans="1:13" ht="26.25" customHeight="1" x14ac:dyDescent="0.25">
      <c r="A5" s="122"/>
      <c r="B5" s="125"/>
      <c r="C5" s="125"/>
      <c r="D5" s="125"/>
      <c r="E5" s="125" t="s">
        <v>2</v>
      </c>
      <c r="F5" s="125"/>
      <c r="G5" s="125"/>
      <c r="H5" s="125" t="s">
        <v>3</v>
      </c>
      <c r="I5" s="125"/>
      <c r="J5" s="125"/>
      <c r="K5" s="125" t="s">
        <v>4</v>
      </c>
      <c r="L5" s="127"/>
      <c r="M5" s="128"/>
    </row>
    <row r="6" spans="1:13" ht="22.5" customHeight="1" thickBot="1" x14ac:dyDescent="0.3">
      <c r="A6" s="123"/>
      <c r="B6" s="59">
        <v>2020</v>
      </c>
      <c r="C6" s="59">
        <v>2021</v>
      </c>
      <c r="D6" s="3" t="s">
        <v>5</v>
      </c>
      <c r="E6" s="59">
        <v>2020</v>
      </c>
      <c r="F6" s="59">
        <v>2021</v>
      </c>
      <c r="G6" s="3" t="s">
        <v>5</v>
      </c>
      <c r="H6" s="59">
        <v>2020</v>
      </c>
      <c r="I6" s="59">
        <v>2021</v>
      </c>
      <c r="J6" s="3" t="s">
        <v>5</v>
      </c>
      <c r="K6" s="59">
        <v>2020</v>
      </c>
      <c r="L6" s="59">
        <v>2021</v>
      </c>
      <c r="M6" s="4" t="s">
        <v>5</v>
      </c>
    </row>
    <row r="7" spans="1:13" x14ac:dyDescent="0.25">
      <c r="A7" s="5" t="s">
        <v>6</v>
      </c>
      <c r="B7" s="51"/>
      <c r="C7" s="51"/>
      <c r="D7" s="162"/>
      <c r="E7" s="51"/>
      <c r="F7" s="51"/>
      <c r="G7" s="162"/>
      <c r="H7" s="51"/>
      <c r="I7" s="51"/>
      <c r="J7" s="51"/>
      <c r="K7" s="51"/>
      <c r="L7" s="51"/>
      <c r="M7" s="51"/>
    </row>
    <row r="8" spans="1:13" x14ac:dyDescent="0.25">
      <c r="A8" s="6" t="s">
        <v>7</v>
      </c>
      <c r="B8" s="89">
        <v>223</v>
      </c>
      <c r="C8" s="89">
        <v>234</v>
      </c>
      <c r="D8" s="36">
        <f t="shared" ref="D8:D32" si="0">C8*100/B8-100</f>
        <v>4.9327354260089749</v>
      </c>
      <c r="E8" s="89">
        <v>46</v>
      </c>
      <c r="F8" s="89">
        <v>35</v>
      </c>
      <c r="G8" s="28">
        <f t="shared" ref="G8:G32" si="1">F8*100/E8-100</f>
        <v>-23.913043478260875</v>
      </c>
      <c r="H8" s="89">
        <v>12</v>
      </c>
      <c r="I8" s="89">
        <v>10</v>
      </c>
      <c r="J8" s="28">
        <f t="shared" ref="J8:J32" si="2">I8*100/H8-100</f>
        <v>-16.666666666666671</v>
      </c>
      <c r="K8" s="89">
        <v>58</v>
      </c>
      <c r="L8" s="89">
        <v>31</v>
      </c>
      <c r="M8" s="28">
        <f t="shared" ref="M8:M32" si="3">L8*100/K8-100</f>
        <v>-46.551724137931032</v>
      </c>
    </row>
    <row r="9" spans="1:13" x14ac:dyDescent="0.25">
      <c r="A9" s="6" t="s">
        <v>8</v>
      </c>
      <c r="B9" s="89">
        <v>196</v>
      </c>
      <c r="C9" s="89">
        <v>226</v>
      </c>
      <c r="D9" s="36">
        <f t="shared" si="0"/>
        <v>15.306122448979593</v>
      </c>
      <c r="E9" s="89">
        <v>47</v>
      </c>
      <c r="F9" s="89">
        <v>35</v>
      </c>
      <c r="G9" s="28">
        <f t="shared" si="1"/>
        <v>-25.531914893617028</v>
      </c>
      <c r="H9" s="89">
        <v>7</v>
      </c>
      <c r="I9" s="89">
        <v>1</v>
      </c>
      <c r="J9" s="28">
        <f t="shared" si="2"/>
        <v>-85.714285714285708</v>
      </c>
      <c r="K9" s="89">
        <v>55</v>
      </c>
      <c r="L9" s="89">
        <v>50</v>
      </c>
      <c r="M9" s="28">
        <f t="shared" si="3"/>
        <v>-9.0909090909090935</v>
      </c>
    </row>
    <row r="10" spans="1:13" x14ac:dyDescent="0.25">
      <c r="A10" s="6" t="s">
        <v>9</v>
      </c>
      <c r="B10" s="89">
        <v>847</v>
      </c>
      <c r="C10" s="89">
        <v>1112</v>
      </c>
      <c r="D10" s="36">
        <f t="shared" si="0"/>
        <v>31.286894923258558</v>
      </c>
      <c r="E10" s="89">
        <v>152</v>
      </c>
      <c r="F10" s="89">
        <v>154</v>
      </c>
      <c r="G10" s="36">
        <f t="shared" si="1"/>
        <v>1.3157894736842053</v>
      </c>
      <c r="H10" s="89">
        <v>18</v>
      </c>
      <c r="I10" s="89">
        <v>19</v>
      </c>
      <c r="J10" s="36">
        <f t="shared" si="2"/>
        <v>5.5555555555555571</v>
      </c>
      <c r="K10" s="89">
        <v>205</v>
      </c>
      <c r="L10" s="89">
        <v>187</v>
      </c>
      <c r="M10" s="28">
        <f t="shared" si="3"/>
        <v>-8.7804878048780495</v>
      </c>
    </row>
    <row r="11" spans="1:13" x14ac:dyDescent="0.25">
      <c r="A11" s="6" t="s">
        <v>10</v>
      </c>
      <c r="B11" s="89">
        <v>313</v>
      </c>
      <c r="C11" s="89">
        <v>400</v>
      </c>
      <c r="D11" s="36">
        <f t="shared" si="0"/>
        <v>27.795527156549525</v>
      </c>
      <c r="E11" s="89">
        <v>68</v>
      </c>
      <c r="F11" s="89">
        <v>67</v>
      </c>
      <c r="G11" s="28">
        <f t="shared" si="1"/>
        <v>-1.470588235294116</v>
      </c>
      <c r="H11" s="89">
        <v>9</v>
      </c>
      <c r="I11" s="89">
        <v>15</v>
      </c>
      <c r="J11" s="36">
        <f t="shared" si="2"/>
        <v>66.666666666666657</v>
      </c>
      <c r="K11" s="89">
        <v>76</v>
      </c>
      <c r="L11" s="89">
        <v>79</v>
      </c>
      <c r="M11" s="36">
        <f t="shared" si="3"/>
        <v>3.9473684210526301</v>
      </c>
    </row>
    <row r="12" spans="1:13" x14ac:dyDescent="0.25">
      <c r="A12" s="6" t="s">
        <v>11</v>
      </c>
      <c r="B12" s="89">
        <v>250</v>
      </c>
      <c r="C12" s="89">
        <v>270</v>
      </c>
      <c r="D12" s="36">
        <f t="shared" si="0"/>
        <v>8</v>
      </c>
      <c r="E12" s="89">
        <v>56</v>
      </c>
      <c r="F12" s="89">
        <v>42</v>
      </c>
      <c r="G12" s="28">
        <f t="shared" si="1"/>
        <v>-25</v>
      </c>
      <c r="H12" s="89">
        <v>14</v>
      </c>
      <c r="I12" s="89">
        <v>11</v>
      </c>
      <c r="J12" s="28">
        <f t="shared" si="2"/>
        <v>-21.428571428571431</v>
      </c>
      <c r="K12" s="89">
        <v>70</v>
      </c>
      <c r="L12" s="89">
        <v>56</v>
      </c>
      <c r="M12" s="28">
        <f t="shared" si="3"/>
        <v>-20</v>
      </c>
    </row>
    <row r="13" spans="1:13" x14ac:dyDescent="0.25">
      <c r="A13" s="6" t="s">
        <v>12</v>
      </c>
      <c r="B13" s="89">
        <v>198</v>
      </c>
      <c r="C13" s="89">
        <v>216</v>
      </c>
      <c r="D13" s="36">
        <f t="shared" si="0"/>
        <v>9.0909090909090935</v>
      </c>
      <c r="E13" s="89">
        <v>36</v>
      </c>
      <c r="F13" s="89">
        <v>25</v>
      </c>
      <c r="G13" s="28">
        <f t="shared" si="1"/>
        <v>-30.555555555555557</v>
      </c>
      <c r="H13" s="89">
        <v>5</v>
      </c>
      <c r="I13" s="89">
        <v>6</v>
      </c>
      <c r="J13" s="36">
        <f t="shared" si="2"/>
        <v>20</v>
      </c>
      <c r="K13" s="89">
        <v>49</v>
      </c>
      <c r="L13" s="89">
        <v>28</v>
      </c>
      <c r="M13" s="28">
        <f t="shared" si="3"/>
        <v>-42.857142857142854</v>
      </c>
    </row>
    <row r="14" spans="1:13" x14ac:dyDescent="0.25">
      <c r="A14" s="6" t="s">
        <v>13</v>
      </c>
      <c r="B14" s="89">
        <v>458</v>
      </c>
      <c r="C14" s="89">
        <v>554</v>
      </c>
      <c r="D14" s="36">
        <f t="shared" si="0"/>
        <v>20.960698689956331</v>
      </c>
      <c r="E14" s="89">
        <v>85</v>
      </c>
      <c r="F14" s="89">
        <v>75</v>
      </c>
      <c r="G14" s="28">
        <f t="shared" si="1"/>
        <v>-11.764705882352942</v>
      </c>
      <c r="H14" s="89">
        <v>6</v>
      </c>
      <c r="I14" s="89">
        <v>10</v>
      </c>
      <c r="J14" s="36">
        <f t="shared" si="2"/>
        <v>66.666666666666657</v>
      </c>
      <c r="K14" s="89">
        <v>110</v>
      </c>
      <c r="L14" s="89">
        <v>88</v>
      </c>
      <c r="M14" s="28">
        <f t="shared" si="3"/>
        <v>-20</v>
      </c>
    </row>
    <row r="15" spans="1:13" x14ac:dyDescent="0.25">
      <c r="A15" s="6" t="s">
        <v>14</v>
      </c>
      <c r="B15" s="89">
        <v>199</v>
      </c>
      <c r="C15" s="89">
        <v>223</v>
      </c>
      <c r="D15" s="36">
        <f t="shared" si="0"/>
        <v>12.060301507537687</v>
      </c>
      <c r="E15" s="89">
        <v>44</v>
      </c>
      <c r="F15" s="89">
        <v>36</v>
      </c>
      <c r="G15" s="28">
        <f t="shared" si="1"/>
        <v>-18.181818181818187</v>
      </c>
      <c r="H15" s="89">
        <v>5</v>
      </c>
      <c r="I15" s="89">
        <v>5</v>
      </c>
      <c r="J15" s="28">
        <f t="shared" si="2"/>
        <v>0</v>
      </c>
      <c r="K15" s="89">
        <v>54</v>
      </c>
      <c r="L15" s="89">
        <v>42</v>
      </c>
      <c r="M15" s="28">
        <f t="shared" si="3"/>
        <v>-22.222222222222229</v>
      </c>
    </row>
    <row r="16" spans="1:13" x14ac:dyDescent="0.25">
      <c r="A16" s="6" t="s">
        <v>15</v>
      </c>
      <c r="B16" s="89">
        <v>937</v>
      </c>
      <c r="C16" s="89">
        <v>1124</v>
      </c>
      <c r="D16" s="36">
        <f t="shared" si="0"/>
        <v>19.957310565635012</v>
      </c>
      <c r="E16" s="89">
        <v>126</v>
      </c>
      <c r="F16" s="89">
        <v>79</v>
      </c>
      <c r="G16" s="28">
        <f t="shared" si="1"/>
        <v>-37.301587301587304</v>
      </c>
      <c r="H16" s="89">
        <v>30</v>
      </c>
      <c r="I16" s="89">
        <v>6</v>
      </c>
      <c r="J16" s="28">
        <f t="shared" si="2"/>
        <v>-80</v>
      </c>
      <c r="K16" s="89">
        <v>147</v>
      </c>
      <c r="L16" s="89">
        <v>92</v>
      </c>
      <c r="M16" s="28">
        <f t="shared" si="3"/>
        <v>-37.414965986394556</v>
      </c>
    </row>
    <row r="17" spans="1:13" x14ac:dyDescent="0.25">
      <c r="A17" s="6" t="s">
        <v>16</v>
      </c>
      <c r="B17" s="89">
        <v>2903</v>
      </c>
      <c r="C17" s="89">
        <v>3265</v>
      </c>
      <c r="D17" s="90">
        <f t="shared" si="0"/>
        <v>12.469858766792967</v>
      </c>
      <c r="E17" s="89">
        <v>138</v>
      </c>
      <c r="F17" s="89">
        <v>128</v>
      </c>
      <c r="G17" s="91">
        <f t="shared" si="1"/>
        <v>-7.2463768115942031</v>
      </c>
      <c r="H17" s="92">
        <v>11</v>
      </c>
      <c r="I17" s="92">
        <v>10</v>
      </c>
      <c r="J17" s="91">
        <f t="shared" si="2"/>
        <v>-9.0909090909090935</v>
      </c>
      <c r="K17" s="89">
        <v>152</v>
      </c>
      <c r="L17" s="89">
        <v>143</v>
      </c>
      <c r="M17" s="91">
        <f t="shared" si="3"/>
        <v>-5.9210526315789451</v>
      </c>
    </row>
    <row r="18" spans="1:13" x14ac:dyDescent="0.25">
      <c r="A18" s="6" t="s">
        <v>17</v>
      </c>
      <c r="B18" s="89">
        <v>139</v>
      </c>
      <c r="C18" s="89">
        <v>168</v>
      </c>
      <c r="D18" s="36">
        <f t="shared" si="0"/>
        <v>20.863309352517987</v>
      </c>
      <c r="E18" s="89">
        <v>33</v>
      </c>
      <c r="F18" s="89">
        <v>33</v>
      </c>
      <c r="G18" s="28">
        <f t="shared" si="1"/>
        <v>0</v>
      </c>
      <c r="H18" s="89">
        <v>3</v>
      </c>
      <c r="I18" s="89">
        <v>2</v>
      </c>
      <c r="J18" s="28">
        <f t="shared" si="2"/>
        <v>-33.333333333333329</v>
      </c>
      <c r="K18" s="89">
        <v>37</v>
      </c>
      <c r="L18" s="89">
        <v>36</v>
      </c>
      <c r="M18" s="28">
        <f t="shared" si="3"/>
        <v>-2.7027027027027088</v>
      </c>
    </row>
    <row r="19" spans="1:13" x14ac:dyDescent="0.25">
      <c r="A19" s="6" t="s">
        <v>18</v>
      </c>
      <c r="B19" s="89">
        <v>63</v>
      </c>
      <c r="C19" s="89">
        <v>58</v>
      </c>
      <c r="D19" s="28">
        <f t="shared" si="0"/>
        <v>-7.9365079365079367</v>
      </c>
      <c r="E19" s="89">
        <v>15</v>
      </c>
      <c r="F19" s="89">
        <v>18</v>
      </c>
      <c r="G19" s="36">
        <f t="shared" si="1"/>
        <v>20</v>
      </c>
      <c r="H19" s="89">
        <v>4</v>
      </c>
      <c r="I19" s="89">
        <v>2</v>
      </c>
      <c r="J19" s="28">
        <f t="shared" si="2"/>
        <v>-50</v>
      </c>
      <c r="K19" s="89">
        <v>17</v>
      </c>
      <c r="L19" s="89">
        <v>22</v>
      </c>
      <c r="M19" s="36">
        <f t="shared" si="3"/>
        <v>29.411764705882348</v>
      </c>
    </row>
    <row r="20" spans="1:13" x14ac:dyDescent="0.25">
      <c r="A20" s="6" t="s">
        <v>19</v>
      </c>
      <c r="B20" s="89">
        <v>721</v>
      </c>
      <c r="C20" s="89">
        <v>767</v>
      </c>
      <c r="D20" s="36">
        <f t="shared" si="0"/>
        <v>6.3800277392510338</v>
      </c>
      <c r="E20" s="89">
        <v>107</v>
      </c>
      <c r="F20" s="89">
        <v>100</v>
      </c>
      <c r="G20" s="28">
        <f t="shared" si="1"/>
        <v>-6.5420560747663501</v>
      </c>
      <c r="H20" s="89">
        <v>12</v>
      </c>
      <c r="I20" s="89">
        <v>10</v>
      </c>
      <c r="J20" s="28">
        <f t="shared" si="2"/>
        <v>-16.666666666666671</v>
      </c>
      <c r="K20" s="89">
        <v>149</v>
      </c>
      <c r="L20" s="89">
        <v>112</v>
      </c>
      <c r="M20" s="28">
        <f t="shared" si="3"/>
        <v>-24.832214765100673</v>
      </c>
    </row>
    <row r="21" spans="1:13" x14ac:dyDescent="0.25">
      <c r="A21" s="6" t="s">
        <v>20</v>
      </c>
      <c r="B21" s="89">
        <v>237</v>
      </c>
      <c r="C21" s="89">
        <v>284</v>
      </c>
      <c r="D21" s="36">
        <f t="shared" si="0"/>
        <v>19.831223628691987</v>
      </c>
      <c r="E21" s="89">
        <v>54</v>
      </c>
      <c r="F21" s="89">
        <v>64</v>
      </c>
      <c r="G21" s="36">
        <f t="shared" si="1"/>
        <v>18.518518518518519</v>
      </c>
      <c r="H21" s="89">
        <v>6</v>
      </c>
      <c r="I21" s="89">
        <v>11</v>
      </c>
      <c r="J21" s="36">
        <f t="shared" si="2"/>
        <v>83.333333333333343</v>
      </c>
      <c r="K21" s="89">
        <v>64</v>
      </c>
      <c r="L21" s="89">
        <v>78</v>
      </c>
      <c r="M21" s="36">
        <f t="shared" si="3"/>
        <v>21.875</v>
      </c>
    </row>
    <row r="22" spans="1:13" x14ac:dyDescent="0.25">
      <c r="A22" s="6" t="s">
        <v>21</v>
      </c>
      <c r="B22" s="89">
        <v>1080</v>
      </c>
      <c r="C22" s="89">
        <v>1113</v>
      </c>
      <c r="D22" s="36">
        <f t="shared" si="0"/>
        <v>3.0555555555555571</v>
      </c>
      <c r="E22" s="89">
        <v>130</v>
      </c>
      <c r="F22" s="89">
        <v>93</v>
      </c>
      <c r="G22" s="28">
        <f t="shared" si="1"/>
        <v>-28.461538461538467</v>
      </c>
      <c r="H22" s="89">
        <v>13</v>
      </c>
      <c r="I22" s="89">
        <v>12</v>
      </c>
      <c r="J22" s="28">
        <f t="shared" si="2"/>
        <v>-7.6923076923076934</v>
      </c>
      <c r="K22" s="89">
        <v>155</v>
      </c>
      <c r="L22" s="89">
        <v>107</v>
      </c>
      <c r="M22" s="28">
        <f t="shared" si="3"/>
        <v>-30.967741935483872</v>
      </c>
    </row>
    <row r="23" spans="1:13" x14ac:dyDescent="0.25">
      <c r="A23" s="6" t="s">
        <v>22</v>
      </c>
      <c r="B23" s="89">
        <v>260</v>
      </c>
      <c r="C23" s="89">
        <v>277</v>
      </c>
      <c r="D23" s="36">
        <f t="shared" si="0"/>
        <v>6.538461538461533</v>
      </c>
      <c r="E23" s="89">
        <v>63</v>
      </c>
      <c r="F23" s="89">
        <v>67</v>
      </c>
      <c r="G23" s="36">
        <f t="shared" si="1"/>
        <v>6.3492063492063551</v>
      </c>
      <c r="H23" s="89">
        <v>7</v>
      </c>
      <c r="I23" s="89">
        <v>9</v>
      </c>
      <c r="J23" s="36">
        <f t="shared" si="2"/>
        <v>28.571428571428584</v>
      </c>
      <c r="K23" s="89">
        <v>98</v>
      </c>
      <c r="L23" s="89">
        <v>87</v>
      </c>
      <c r="M23" s="28">
        <f t="shared" si="3"/>
        <v>-11.224489795918373</v>
      </c>
    </row>
    <row r="24" spans="1:13" x14ac:dyDescent="0.25">
      <c r="A24" s="6" t="s">
        <v>23</v>
      </c>
      <c r="B24" s="89">
        <v>177</v>
      </c>
      <c r="C24" s="89">
        <v>228</v>
      </c>
      <c r="D24" s="36">
        <f t="shared" si="0"/>
        <v>28.81355932203391</v>
      </c>
      <c r="E24" s="89">
        <v>43</v>
      </c>
      <c r="F24" s="89">
        <v>31</v>
      </c>
      <c r="G24" s="28">
        <f t="shared" si="1"/>
        <v>-27.906976744186053</v>
      </c>
      <c r="H24" s="89">
        <v>9</v>
      </c>
      <c r="I24" s="89">
        <v>4</v>
      </c>
      <c r="J24" s="28">
        <f t="shared" si="2"/>
        <v>-55.555555555555557</v>
      </c>
      <c r="K24" s="89">
        <v>46</v>
      </c>
      <c r="L24" s="89">
        <v>41</v>
      </c>
      <c r="M24" s="28">
        <f t="shared" si="3"/>
        <v>-10.869565217391298</v>
      </c>
    </row>
    <row r="25" spans="1:13" x14ac:dyDescent="0.25">
      <c r="A25" s="6" t="s">
        <v>24</v>
      </c>
      <c r="B25" s="89">
        <v>123</v>
      </c>
      <c r="C25" s="89">
        <v>166</v>
      </c>
      <c r="D25" s="36">
        <f t="shared" si="0"/>
        <v>34.959349593495944</v>
      </c>
      <c r="E25" s="89">
        <v>40</v>
      </c>
      <c r="F25" s="89">
        <v>30</v>
      </c>
      <c r="G25" s="28">
        <f t="shared" si="1"/>
        <v>-25</v>
      </c>
      <c r="H25" s="89">
        <v>7</v>
      </c>
      <c r="I25" s="89">
        <v>2</v>
      </c>
      <c r="J25" s="28">
        <f t="shared" si="2"/>
        <v>-71.428571428571431</v>
      </c>
      <c r="K25" s="89">
        <v>52</v>
      </c>
      <c r="L25" s="89">
        <v>37</v>
      </c>
      <c r="M25" s="28">
        <f t="shared" si="3"/>
        <v>-28.84615384615384</v>
      </c>
    </row>
    <row r="26" spans="1:13" x14ac:dyDescent="0.25">
      <c r="A26" s="6" t="s">
        <v>25</v>
      </c>
      <c r="B26" s="89">
        <v>161</v>
      </c>
      <c r="C26" s="89">
        <v>215</v>
      </c>
      <c r="D26" s="36">
        <f t="shared" si="0"/>
        <v>33.540372670807443</v>
      </c>
      <c r="E26" s="89">
        <v>25</v>
      </c>
      <c r="F26" s="89">
        <v>43</v>
      </c>
      <c r="G26" s="36">
        <f t="shared" si="1"/>
        <v>72</v>
      </c>
      <c r="H26" s="89">
        <v>2</v>
      </c>
      <c r="I26" s="89">
        <v>6</v>
      </c>
      <c r="J26" s="36">
        <f t="shared" si="2"/>
        <v>200</v>
      </c>
      <c r="K26" s="89">
        <v>32</v>
      </c>
      <c r="L26" s="89">
        <v>57</v>
      </c>
      <c r="M26" s="36">
        <f t="shared" si="3"/>
        <v>78.125</v>
      </c>
    </row>
    <row r="27" spans="1:13" x14ac:dyDescent="0.25">
      <c r="A27" s="6" t="s">
        <v>26</v>
      </c>
      <c r="B27" s="89">
        <v>813</v>
      </c>
      <c r="C27" s="89">
        <v>922</v>
      </c>
      <c r="D27" s="36">
        <f t="shared" si="0"/>
        <v>13.407134071340707</v>
      </c>
      <c r="E27" s="89">
        <v>114</v>
      </c>
      <c r="F27" s="89">
        <v>100</v>
      </c>
      <c r="G27" s="28">
        <f t="shared" si="1"/>
        <v>-12.280701754385959</v>
      </c>
      <c r="H27" s="89">
        <v>16</v>
      </c>
      <c r="I27" s="89">
        <v>15</v>
      </c>
      <c r="J27" s="28">
        <f t="shared" si="2"/>
        <v>-6.25</v>
      </c>
      <c r="K27" s="89">
        <v>133</v>
      </c>
      <c r="L27" s="89">
        <v>127</v>
      </c>
      <c r="M27" s="28">
        <f t="shared" si="3"/>
        <v>-4.5112781954887282</v>
      </c>
    </row>
    <row r="28" spans="1:13" x14ac:dyDescent="0.25">
      <c r="A28" s="6" t="s">
        <v>27</v>
      </c>
      <c r="B28" s="89">
        <v>203</v>
      </c>
      <c r="C28" s="89">
        <v>242</v>
      </c>
      <c r="D28" s="36">
        <f t="shared" si="0"/>
        <v>19.21182266009852</v>
      </c>
      <c r="E28" s="89">
        <v>37</v>
      </c>
      <c r="F28" s="89">
        <v>34</v>
      </c>
      <c r="G28" s="28">
        <f t="shared" si="1"/>
        <v>-8.1081081081081123</v>
      </c>
      <c r="H28" s="89">
        <v>5</v>
      </c>
      <c r="I28" s="89">
        <v>4</v>
      </c>
      <c r="J28" s="28">
        <f t="shared" si="2"/>
        <v>-20</v>
      </c>
      <c r="K28" s="89">
        <v>48</v>
      </c>
      <c r="L28" s="89">
        <v>37</v>
      </c>
      <c r="M28" s="28">
        <f t="shared" si="3"/>
        <v>-22.916666666666671</v>
      </c>
    </row>
    <row r="29" spans="1:13" x14ac:dyDescent="0.25">
      <c r="A29" s="6" t="s">
        <v>28</v>
      </c>
      <c r="B29" s="89">
        <v>213</v>
      </c>
      <c r="C29" s="89">
        <v>278</v>
      </c>
      <c r="D29" s="36">
        <f t="shared" si="0"/>
        <v>30.516431924882625</v>
      </c>
      <c r="E29" s="89">
        <v>31</v>
      </c>
      <c r="F29" s="89">
        <v>37</v>
      </c>
      <c r="G29" s="36">
        <f t="shared" si="1"/>
        <v>19.354838709677423</v>
      </c>
      <c r="H29" s="89">
        <v>5</v>
      </c>
      <c r="I29" s="89">
        <v>5</v>
      </c>
      <c r="J29" s="28">
        <f t="shared" si="2"/>
        <v>0</v>
      </c>
      <c r="K29" s="89">
        <v>27</v>
      </c>
      <c r="L29" s="89">
        <v>45</v>
      </c>
      <c r="M29" s="36">
        <f t="shared" si="3"/>
        <v>66.666666666666657</v>
      </c>
    </row>
    <row r="30" spans="1:13" x14ac:dyDescent="0.25">
      <c r="A30" s="6" t="s">
        <v>29</v>
      </c>
      <c r="B30" s="89">
        <v>236</v>
      </c>
      <c r="C30" s="89">
        <v>290</v>
      </c>
      <c r="D30" s="36">
        <f t="shared" si="0"/>
        <v>22.881355932203391</v>
      </c>
      <c r="E30" s="89">
        <v>40</v>
      </c>
      <c r="F30" s="89">
        <v>23</v>
      </c>
      <c r="G30" s="28">
        <f t="shared" si="1"/>
        <v>-42.5</v>
      </c>
      <c r="H30" s="89">
        <v>8</v>
      </c>
      <c r="I30" s="89">
        <v>2</v>
      </c>
      <c r="J30" s="28">
        <f t="shared" si="2"/>
        <v>-75</v>
      </c>
      <c r="K30" s="89">
        <v>41</v>
      </c>
      <c r="L30" s="89">
        <v>32</v>
      </c>
      <c r="M30" s="28">
        <f t="shared" si="3"/>
        <v>-21.951219512195124</v>
      </c>
    </row>
    <row r="31" spans="1:13" x14ac:dyDescent="0.25">
      <c r="A31" s="6" t="s">
        <v>30</v>
      </c>
      <c r="B31" s="89">
        <v>171</v>
      </c>
      <c r="C31" s="89">
        <v>176</v>
      </c>
      <c r="D31" s="36">
        <f t="shared" si="0"/>
        <v>2.9239766081871323</v>
      </c>
      <c r="E31" s="89">
        <v>40</v>
      </c>
      <c r="F31" s="89">
        <v>23</v>
      </c>
      <c r="G31" s="28">
        <f t="shared" si="1"/>
        <v>-42.5</v>
      </c>
      <c r="H31" s="89">
        <v>10</v>
      </c>
      <c r="I31" s="89">
        <v>7</v>
      </c>
      <c r="J31" s="28">
        <f t="shared" si="2"/>
        <v>-30</v>
      </c>
      <c r="K31" s="89">
        <v>38</v>
      </c>
      <c r="L31" s="89">
        <v>23</v>
      </c>
      <c r="M31" s="28">
        <f t="shared" si="3"/>
        <v>-39.473684210526315</v>
      </c>
    </row>
    <row r="32" spans="1:13" x14ac:dyDescent="0.25">
      <c r="A32" s="6" t="s">
        <v>31</v>
      </c>
      <c r="B32" s="89">
        <v>155</v>
      </c>
      <c r="C32" s="89">
        <v>184</v>
      </c>
      <c r="D32" s="36">
        <f t="shared" si="0"/>
        <v>18.709677419354833</v>
      </c>
      <c r="E32" s="89">
        <v>28</v>
      </c>
      <c r="F32" s="89">
        <v>18</v>
      </c>
      <c r="G32" s="28">
        <f t="shared" si="1"/>
        <v>-35.714285714285708</v>
      </c>
      <c r="H32" s="89">
        <v>7</v>
      </c>
      <c r="I32" s="89">
        <v>3</v>
      </c>
      <c r="J32" s="28">
        <f t="shared" si="2"/>
        <v>-57.142857142857146</v>
      </c>
      <c r="K32" s="89">
        <v>29</v>
      </c>
      <c r="L32" s="89">
        <v>26</v>
      </c>
      <c r="M32" s="28">
        <f t="shared" si="3"/>
        <v>-10.34482758620689</v>
      </c>
    </row>
    <row r="33" spans="1:13" ht="15.75" thickBot="1" x14ac:dyDescent="0.3">
      <c r="A33" s="108" t="s">
        <v>32</v>
      </c>
      <c r="B33" s="89"/>
      <c r="C33" s="89"/>
      <c r="D33" s="36"/>
      <c r="E33" s="89"/>
      <c r="F33" s="89"/>
      <c r="G33" s="28"/>
      <c r="H33" s="89"/>
      <c r="I33" s="89"/>
      <c r="J33" s="28"/>
      <c r="K33" s="89"/>
      <c r="L33" s="89"/>
      <c r="M33" s="28"/>
    </row>
    <row r="34" spans="1:13" ht="15.75" thickBot="1" x14ac:dyDescent="0.3">
      <c r="A34" s="35" t="s">
        <v>33</v>
      </c>
      <c r="B34" s="163">
        <v>11276</v>
      </c>
      <c r="C34" s="163">
        <v>12992</v>
      </c>
      <c r="D34" s="164">
        <f>C34*100/B34-100</f>
        <v>15.218162468960628</v>
      </c>
      <c r="E34" s="165">
        <v>1598</v>
      </c>
      <c r="F34" s="165">
        <v>1390</v>
      </c>
      <c r="G34" s="166">
        <f>F34*100/E34-100</f>
        <v>-13.016270337922407</v>
      </c>
      <c r="H34" s="165">
        <v>231</v>
      </c>
      <c r="I34" s="165">
        <v>187</v>
      </c>
      <c r="J34" s="166">
        <f>I34*100/H34-100</f>
        <v>-19.047619047619051</v>
      </c>
      <c r="K34" s="165">
        <v>1942</v>
      </c>
      <c r="L34" s="165">
        <v>1663</v>
      </c>
      <c r="M34" s="166">
        <f>L34*100/K34-100</f>
        <v>-14.366632337796091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">
    <cfRule type="cellIs" dxfId="169" priority="8" stopIfTrue="1" operator="greaterThan">
      <formula>0</formula>
    </cfRule>
  </conditionalFormatting>
  <conditionalFormatting sqref="D7:D34">
    <cfRule type="cellIs" dxfId="168" priority="7" stopIfTrue="1" operator="lessThanOrEqual">
      <formula>0</formula>
    </cfRule>
  </conditionalFormatting>
  <conditionalFormatting sqref="G8:G34">
    <cfRule type="cellIs" dxfId="167" priority="6" stopIfTrue="1" operator="greaterThan">
      <formula>0</formula>
    </cfRule>
  </conditionalFormatting>
  <conditionalFormatting sqref="G8:G34">
    <cfRule type="cellIs" dxfId="166" priority="5" stopIfTrue="1" operator="lessThanOrEqual">
      <formula>0</formula>
    </cfRule>
  </conditionalFormatting>
  <conditionalFormatting sqref="J8:J34">
    <cfRule type="cellIs" dxfId="165" priority="4" stopIfTrue="1" operator="greaterThan">
      <formula>0</formula>
    </cfRule>
  </conditionalFormatting>
  <conditionalFormatting sqref="J8:J34">
    <cfRule type="cellIs" dxfId="164" priority="3" stopIfTrue="1" operator="lessThanOrEqual">
      <formula>0</formula>
    </cfRule>
  </conditionalFormatting>
  <conditionalFormatting sqref="M8:M34">
    <cfRule type="cellIs" dxfId="163" priority="2" stopIfTrue="1" operator="greaterThan">
      <formula>0</formula>
    </cfRule>
  </conditionalFormatting>
  <conditionalFormatting sqref="M8:M34">
    <cfRule type="cellIs" dxfId="162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G10" sqref="G10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129" t="s">
        <v>43</v>
      </c>
      <c r="B1" s="129"/>
      <c r="C1" s="129"/>
      <c r="D1" s="129"/>
      <c r="E1" s="129"/>
    </row>
    <row r="2" spans="1:5" ht="18" x14ac:dyDescent="0.25">
      <c r="A2" s="129" t="s">
        <v>334</v>
      </c>
      <c r="B2" s="129"/>
      <c r="C2" s="129"/>
      <c r="D2" s="129"/>
      <c r="E2" s="129"/>
    </row>
    <row r="3" spans="1:5" ht="15.75" thickBot="1" x14ac:dyDescent="0.3">
      <c r="A3" s="7"/>
      <c r="B3" s="7"/>
      <c r="C3" s="7"/>
      <c r="D3" s="7"/>
      <c r="E3" s="7"/>
    </row>
    <row r="4" spans="1:5" ht="57.75" customHeight="1" thickBot="1" x14ac:dyDescent="0.3">
      <c r="A4" s="170" t="s">
        <v>71</v>
      </c>
      <c r="B4" s="171" t="s">
        <v>1</v>
      </c>
      <c r="C4" s="171" t="s">
        <v>256</v>
      </c>
      <c r="D4" s="171" t="s">
        <v>72</v>
      </c>
      <c r="E4" s="172" t="s">
        <v>51</v>
      </c>
    </row>
    <row r="5" spans="1:5" ht="24.95" customHeight="1" x14ac:dyDescent="0.25">
      <c r="A5" s="167" t="s">
        <v>73</v>
      </c>
      <c r="B5" s="168">
        <v>26386</v>
      </c>
      <c r="C5" s="168">
        <v>1762</v>
      </c>
      <c r="D5" s="168">
        <v>191</v>
      </c>
      <c r="E5" s="169">
        <v>2650</v>
      </c>
    </row>
    <row r="6" spans="1:5" ht="24.95" customHeight="1" x14ac:dyDescent="0.25">
      <c r="A6" s="110" t="s">
        <v>74</v>
      </c>
      <c r="B6" s="109">
        <v>7421</v>
      </c>
      <c r="C6" s="109">
        <v>108</v>
      </c>
      <c r="D6" s="109">
        <v>12</v>
      </c>
      <c r="E6" s="111">
        <v>131</v>
      </c>
    </row>
    <row r="7" spans="1:5" ht="24.95" customHeight="1" x14ac:dyDescent="0.25">
      <c r="A7" s="110" t="s">
        <v>75</v>
      </c>
      <c r="B7" s="109">
        <v>5802</v>
      </c>
      <c r="C7" s="109">
        <v>510</v>
      </c>
      <c r="D7" s="109">
        <v>79</v>
      </c>
      <c r="E7" s="111">
        <v>677</v>
      </c>
    </row>
    <row r="8" spans="1:5" ht="24.95" customHeight="1" x14ac:dyDescent="0.25">
      <c r="A8" s="110" t="s">
        <v>76</v>
      </c>
      <c r="B8" s="109">
        <v>1837</v>
      </c>
      <c r="C8" s="109">
        <v>1630</v>
      </c>
      <c r="D8" s="109">
        <v>264</v>
      </c>
      <c r="E8" s="111">
        <v>1461</v>
      </c>
    </row>
    <row r="9" spans="1:5" ht="24.95" customHeight="1" x14ac:dyDescent="0.25">
      <c r="A9" s="110" t="s">
        <v>77</v>
      </c>
      <c r="B9" s="109">
        <v>686</v>
      </c>
      <c r="C9" s="109">
        <v>236</v>
      </c>
      <c r="D9" s="109">
        <v>33</v>
      </c>
      <c r="E9" s="111">
        <v>330</v>
      </c>
    </row>
    <row r="10" spans="1:5" ht="24.95" customHeight="1" x14ac:dyDescent="0.25">
      <c r="A10" s="110" t="s">
        <v>79</v>
      </c>
      <c r="B10" s="109">
        <v>172</v>
      </c>
      <c r="C10" s="109">
        <v>1</v>
      </c>
      <c r="D10" s="109">
        <v>0</v>
      </c>
      <c r="E10" s="111">
        <v>1</v>
      </c>
    </row>
    <row r="11" spans="1:5" ht="24.95" customHeight="1" x14ac:dyDescent="0.25">
      <c r="A11" s="110" t="s">
        <v>78</v>
      </c>
      <c r="B11" s="109">
        <v>156</v>
      </c>
      <c r="C11" s="109">
        <v>127</v>
      </c>
      <c r="D11" s="109">
        <v>28</v>
      </c>
      <c r="E11" s="111">
        <v>104</v>
      </c>
    </row>
    <row r="12" spans="1:5" ht="24.95" customHeight="1" x14ac:dyDescent="0.25">
      <c r="A12" s="110" t="s">
        <v>80</v>
      </c>
      <c r="B12" s="109">
        <v>139</v>
      </c>
      <c r="C12" s="109">
        <v>3</v>
      </c>
      <c r="D12" s="109">
        <v>0</v>
      </c>
      <c r="E12" s="111">
        <v>4</v>
      </c>
    </row>
    <row r="13" spans="1:5" ht="24.95" customHeight="1" x14ac:dyDescent="0.25">
      <c r="A13" s="110" t="s">
        <v>81</v>
      </c>
      <c r="B13" s="109">
        <v>81</v>
      </c>
      <c r="C13" s="109">
        <v>76</v>
      </c>
      <c r="D13" s="109">
        <v>3</v>
      </c>
      <c r="E13" s="111">
        <v>76</v>
      </c>
    </row>
    <row r="14" spans="1:5" ht="24.95" customHeight="1" thickBot="1" x14ac:dyDescent="0.3">
      <c r="A14" s="173" t="s">
        <v>82</v>
      </c>
      <c r="B14" s="174">
        <v>9</v>
      </c>
      <c r="C14" s="174">
        <v>4</v>
      </c>
      <c r="D14" s="174">
        <v>0</v>
      </c>
      <c r="E14" s="175">
        <v>5</v>
      </c>
    </row>
    <row r="15" spans="1:5" ht="33.75" customHeight="1" thickBot="1" x14ac:dyDescent="0.3">
      <c r="A15" s="176" t="s">
        <v>331</v>
      </c>
      <c r="B15" s="177">
        <v>42689</v>
      </c>
      <c r="C15" s="178">
        <v>4457</v>
      </c>
      <c r="D15" s="178">
        <v>610</v>
      </c>
      <c r="E15" s="179">
        <v>5439</v>
      </c>
    </row>
  </sheetData>
  <mergeCells count="2">
    <mergeCell ref="A1:E1"/>
    <mergeCell ref="A2:E2"/>
  </mergeCells>
  <hyperlinks>
    <hyperlink ref="B5" r:id="rId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1%25')" xr:uid="{05130D83-1DC6-45FE-B141-3450F1E96296}"/>
    <hyperlink ref="C5" r:id="rId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1%25')" xr:uid="{7CBAF02B-E9C1-4D17-8EA8-2377A1D97D71}"/>
    <hyperlink ref="D5" r:id="rId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1%25')" xr:uid="{45587E80-6151-4D95-BCC5-57117E26B271}"/>
    <hyperlink ref="E5" r:id="rId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1%25')" xr:uid="{87664B6D-A1DC-4435-AA50-DE9B0868A029}"/>
    <hyperlink ref="B6" r:id="rId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3%25')" xr:uid="{5C10CEBE-18BB-4980-B560-330276B635BD}"/>
    <hyperlink ref="C6" r:id="rId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3%25')" xr:uid="{60EFC1E1-EC9E-4178-A921-9CC57D1F8EB1}"/>
    <hyperlink ref="D6" r:id="rId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3%25')" xr:uid="{6CC61E36-7E16-4D7C-ADF6-C5503D9D8C1D}"/>
    <hyperlink ref="E6" r:id="rId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3%25')" xr:uid="{9C3D63AC-FB74-4A0D-B600-17F8DE15F36F}"/>
    <hyperlink ref="B7" r:id="rId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4%25')" xr:uid="{3687A4F7-032C-481F-9626-72B21CFFBEB6}"/>
    <hyperlink ref="C7" r:id="rId1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4%25')" xr:uid="{E577BDE7-761E-4036-A5C6-2A282EB8B594}"/>
    <hyperlink ref="D7" r:id="rId1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4%25')" xr:uid="{525E36D5-B070-4417-9D8E-A4815E4990AB}"/>
    <hyperlink ref="E7" r:id="rId1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4%25')" xr:uid="{D9D4960B-D15E-464D-805B-A88F02190056}"/>
    <hyperlink ref="B8" r:id="rId1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5%25')" xr:uid="{0E273110-F427-4236-A298-755D7059F492}"/>
    <hyperlink ref="C8" r:id="rId1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5%25')" xr:uid="{CF02967C-F33A-4C10-984E-C7CA987B49DC}"/>
    <hyperlink ref="D8" r:id="rId1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5%25')" xr:uid="{8A56B997-2EA3-400F-8584-D71AAD11B513}"/>
    <hyperlink ref="E8" r:id="rId1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5%25')" xr:uid="{C5247568-A492-4234-80D3-C91766A0FD6F}"/>
    <hyperlink ref="B9" r:id="rId1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2%25')" xr:uid="{9AF6D1D1-3A72-4D09-BEA5-D4FB1B682CB6}"/>
    <hyperlink ref="C9" r:id="rId1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2%25')" xr:uid="{619BA328-0586-43C0-8C33-503DA49B0657}"/>
    <hyperlink ref="D9" r:id="rId1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2%25')" xr:uid="{CB70EB95-95F7-4CA8-B032-B537A8CC7782}"/>
    <hyperlink ref="E9" r:id="rId2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2%25')" xr:uid="{0E6D343D-E440-4D92-BCEF-1149775020C4}"/>
    <hyperlink ref="B10" r:id="rId2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8%25')" xr:uid="{2955F364-4BF0-45F3-B8D0-8536ED3FD95B}"/>
    <hyperlink ref="C10" r:id="rId2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8%25')" xr:uid="{313EFF39-A410-4B21-9CF8-3D2C17C6D36A}"/>
    <hyperlink ref="D10" r:id="rId2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8%25')" xr:uid="{EC856637-8983-4A55-8F03-0A8BE06223E0}"/>
    <hyperlink ref="E10" r:id="rId2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8%25')" xr:uid="{305FF451-EC21-4EEE-A3E6-9C282A736B18}"/>
    <hyperlink ref="B11" r:id="rId2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6%25')" xr:uid="{D4F66423-C8B7-4DF3-9E74-33C82DEC4704}"/>
    <hyperlink ref="C11" r:id="rId2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6%25')" xr:uid="{84CA0175-4A39-4C0A-80AC-F2B5A9C74BAF}"/>
    <hyperlink ref="D11" r:id="rId2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6%25')" xr:uid="{5F84130C-DC87-4C1A-8735-8D700C19FBF6}"/>
    <hyperlink ref="E11" r:id="rId2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6%25')" xr:uid="{29D6F467-96B8-4282-ACFD-66ED268634C6}"/>
    <hyperlink ref="B12" r:id="rId2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10%25')" xr:uid="{0C7F9F90-2E0B-4F1B-B5A5-66D472889E05}"/>
    <hyperlink ref="C12" r:id="rId3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10%25')" xr:uid="{F95DAE2B-5A13-419A-B4CD-EE1EEB723B55}"/>
    <hyperlink ref="D12" r:id="rId3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10%25')" xr:uid="{C70DABE2-9B38-4B6E-B0B7-C471E89D4353}"/>
    <hyperlink ref="E12" r:id="rId3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10%25')" xr:uid="{FBB8A3DE-E8D3-4011-A0F8-E1A5A1CBAB54}"/>
    <hyperlink ref="B13" r:id="rId3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9%25')" xr:uid="{58FAB3F0-E758-4B40-9BAC-B8292AC60750}"/>
    <hyperlink ref="C13" r:id="rId3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9%25')" xr:uid="{23816143-4EBF-46E3-A890-1B964E866F29}"/>
    <hyperlink ref="D13" r:id="rId3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9%25')" xr:uid="{9D8ADF84-5D18-4EA4-9AF0-F6DF3FE85BE0}"/>
    <hyperlink ref="E13" r:id="rId3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9%25')" xr:uid="{38757494-0279-449E-8815-94ECBFD4789C}"/>
    <hyperlink ref="B14" r:id="rId3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7%25')" xr:uid="{D0B6915A-B370-42D5-8799-33EC4DA8F4E5}"/>
    <hyperlink ref="C14" r:id="rId3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7%25')" xr:uid="{26426147-E099-46B9-B556-9090923B97BE}"/>
    <hyperlink ref="D14" r:id="rId3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7%25')" xr:uid="{1B7B6C93-139A-484F-A2DB-E51C17F3FC45}"/>
    <hyperlink ref="E14" r:id="rId4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7%25')" xr:uid="{DF6808ED-3EA1-4DC8-99C1-51F1DB580E2A}"/>
  </hyperlinks>
  <pageMargins left="0.7" right="0.7" top="0.75" bottom="0.75" header="0.3" footer="0.3"/>
  <pageSetup paperSize="9" orientation="landscape"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workbookViewId="0">
      <selection activeCell="I7" sqref="I7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129" t="s">
        <v>70</v>
      </c>
      <c r="B1" s="129"/>
      <c r="C1" s="129"/>
      <c r="D1" s="129"/>
      <c r="E1" s="129"/>
    </row>
    <row r="2" spans="1:5" ht="18" x14ac:dyDescent="0.25">
      <c r="A2" s="129" t="s">
        <v>334</v>
      </c>
      <c r="B2" s="129"/>
      <c r="C2" s="129"/>
      <c r="D2" s="129"/>
      <c r="E2" s="129"/>
    </row>
    <row r="3" spans="1:5" ht="15.75" thickBot="1" x14ac:dyDescent="0.3"/>
    <row r="4" spans="1:5" ht="24" customHeight="1" x14ac:dyDescent="0.25">
      <c r="A4" s="130" t="s">
        <v>48</v>
      </c>
      <c r="B4" s="132" t="s">
        <v>49</v>
      </c>
      <c r="C4" s="132" t="s">
        <v>256</v>
      </c>
      <c r="D4" s="132"/>
      <c r="E4" s="134"/>
    </row>
    <row r="5" spans="1:5" ht="32.25" customHeight="1" thickBot="1" x14ac:dyDescent="0.3">
      <c r="A5" s="131"/>
      <c r="B5" s="133"/>
      <c r="C5" s="44" t="s">
        <v>1</v>
      </c>
      <c r="D5" s="44" t="s">
        <v>50</v>
      </c>
      <c r="E5" s="45" t="s">
        <v>51</v>
      </c>
    </row>
    <row r="6" spans="1:5" ht="35.1" customHeight="1" thickBot="1" x14ac:dyDescent="0.3">
      <c r="A6" s="61" t="s">
        <v>52</v>
      </c>
      <c r="B6" s="93">
        <v>17335</v>
      </c>
      <c r="C6" s="94">
        <v>763</v>
      </c>
      <c r="D6" s="93">
        <v>71</v>
      </c>
      <c r="E6" s="94">
        <v>957</v>
      </c>
    </row>
    <row r="7" spans="1:5" ht="35.1" customHeight="1" thickBot="1" x14ac:dyDescent="0.3">
      <c r="A7" s="46" t="s">
        <v>53</v>
      </c>
      <c r="B7" s="93">
        <v>11133</v>
      </c>
      <c r="C7" s="94">
        <v>1844</v>
      </c>
      <c r="D7" s="93">
        <v>303</v>
      </c>
      <c r="E7" s="94">
        <v>2320</v>
      </c>
    </row>
    <row r="8" spans="1:5" ht="35.1" customHeight="1" thickBot="1" x14ac:dyDescent="0.3">
      <c r="A8" s="46" t="s">
        <v>54</v>
      </c>
      <c r="B8" s="93">
        <v>6873</v>
      </c>
      <c r="C8" s="94">
        <v>229</v>
      </c>
      <c r="D8" s="94">
        <v>14</v>
      </c>
      <c r="E8" s="94">
        <v>269</v>
      </c>
    </row>
    <row r="9" spans="1:5" ht="35.1" customHeight="1" thickBot="1" x14ac:dyDescent="0.3">
      <c r="A9" s="46" t="s">
        <v>55</v>
      </c>
      <c r="B9" s="93">
        <v>2646</v>
      </c>
      <c r="C9" s="94">
        <v>338</v>
      </c>
      <c r="D9" s="94">
        <v>11</v>
      </c>
      <c r="E9" s="94">
        <v>469</v>
      </c>
    </row>
    <row r="10" spans="1:5" ht="35.1" customHeight="1" thickBot="1" x14ac:dyDescent="0.3">
      <c r="A10" s="46" t="s">
        <v>242</v>
      </c>
      <c r="B10" s="93">
        <v>1028</v>
      </c>
      <c r="C10" s="94">
        <v>139</v>
      </c>
      <c r="D10" s="94">
        <v>14</v>
      </c>
      <c r="E10" s="94">
        <v>171</v>
      </c>
    </row>
    <row r="11" spans="1:5" ht="35.1" customHeight="1" thickBot="1" x14ac:dyDescent="0.3">
      <c r="A11" s="46" t="s">
        <v>57</v>
      </c>
      <c r="B11" s="93">
        <v>520</v>
      </c>
      <c r="C11" s="94">
        <v>136</v>
      </c>
      <c r="D11" s="94">
        <v>42</v>
      </c>
      <c r="E11" s="94">
        <v>232</v>
      </c>
    </row>
    <row r="12" spans="1:5" ht="35.1" customHeight="1" thickBot="1" x14ac:dyDescent="0.3">
      <c r="A12" s="46" t="s">
        <v>56</v>
      </c>
      <c r="B12" s="93">
        <v>466</v>
      </c>
      <c r="C12" s="94">
        <v>424</v>
      </c>
      <c r="D12" s="94">
        <v>25</v>
      </c>
      <c r="E12" s="94">
        <v>419</v>
      </c>
    </row>
    <row r="13" spans="1:5" ht="35.1" customHeight="1" thickBot="1" x14ac:dyDescent="0.3">
      <c r="A13" s="46" t="s">
        <v>58</v>
      </c>
      <c r="B13" s="93">
        <v>459</v>
      </c>
      <c r="C13" s="94">
        <v>106</v>
      </c>
      <c r="D13" s="94">
        <v>32</v>
      </c>
      <c r="E13" s="94">
        <v>123</v>
      </c>
    </row>
    <row r="14" spans="1:5" ht="35.1" customHeight="1" thickBot="1" x14ac:dyDescent="0.3">
      <c r="A14" s="46" t="s">
        <v>60</v>
      </c>
      <c r="B14" s="93">
        <v>362</v>
      </c>
      <c r="C14" s="94">
        <v>7</v>
      </c>
      <c r="D14" s="94">
        <v>1</v>
      </c>
      <c r="E14" s="94">
        <v>6</v>
      </c>
    </row>
    <row r="15" spans="1:5" ht="35.1" customHeight="1" thickBot="1" x14ac:dyDescent="0.3">
      <c r="A15" s="46" t="s">
        <v>235</v>
      </c>
      <c r="B15" s="93">
        <v>347</v>
      </c>
      <c r="C15" s="94">
        <v>64</v>
      </c>
      <c r="D15" s="94">
        <v>3</v>
      </c>
      <c r="E15" s="94">
        <v>87</v>
      </c>
    </row>
    <row r="16" spans="1:5" ht="35.1" customHeight="1" thickBot="1" x14ac:dyDescent="0.3">
      <c r="A16" s="46" t="s">
        <v>59</v>
      </c>
      <c r="B16" s="93">
        <v>339</v>
      </c>
      <c r="C16" s="94">
        <v>20</v>
      </c>
      <c r="D16" s="94">
        <v>2</v>
      </c>
      <c r="E16" s="94">
        <v>39</v>
      </c>
    </row>
    <row r="17" spans="1:5" ht="35.1" customHeight="1" thickBot="1" x14ac:dyDescent="0.3">
      <c r="A17" s="46" t="s">
        <v>62</v>
      </c>
      <c r="B17" s="93">
        <v>275</v>
      </c>
      <c r="C17" s="94">
        <v>4</v>
      </c>
      <c r="D17" s="94">
        <v>1</v>
      </c>
      <c r="E17" s="94">
        <v>4</v>
      </c>
    </row>
    <row r="18" spans="1:5" ht="35.1" customHeight="1" thickBot="1" x14ac:dyDescent="0.3">
      <c r="A18" s="46" t="s">
        <v>61</v>
      </c>
      <c r="B18" s="93">
        <v>249</v>
      </c>
      <c r="C18" s="94">
        <v>31</v>
      </c>
      <c r="D18" s="94">
        <v>5</v>
      </c>
      <c r="E18" s="94">
        <v>48</v>
      </c>
    </row>
    <row r="19" spans="1:5" ht="35.1" customHeight="1" thickBot="1" x14ac:dyDescent="0.3">
      <c r="A19" s="46" t="s">
        <v>234</v>
      </c>
      <c r="B19" s="93">
        <v>200</v>
      </c>
      <c r="C19" s="94">
        <v>175</v>
      </c>
      <c r="D19" s="93">
        <v>50</v>
      </c>
      <c r="E19" s="94">
        <v>138</v>
      </c>
    </row>
    <row r="20" spans="1:5" ht="35.1" customHeight="1" thickBot="1" x14ac:dyDescent="0.3">
      <c r="A20" s="46" t="s">
        <v>232</v>
      </c>
      <c r="B20" s="95">
        <v>103</v>
      </c>
      <c r="C20" s="96">
        <v>80</v>
      </c>
      <c r="D20" s="96">
        <v>24</v>
      </c>
      <c r="E20" s="96">
        <v>59</v>
      </c>
    </row>
    <row r="21" spans="1:5" ht="35.1" customHeight="1" thickBot="1" x14ac:dyDescent="0.3">
      <c r="A21" s="46" t="s">
        <v>236</v>
      </c>
      <c r="B21" s="97">
        <v>86</v>
      </c>
      <c r="C21" s="98">
        <v>5</v>
      </c>
      <c r="D21" s="98">
        <v>1</v>
      </c>
      <c r="E21" s="98">
        <v>10</v>
      </c>
    </row>
    <row r="22" spans="1:5" ht="35.1" customHeight="1" thickBot="1" x14ac:dyDescent="0.3">
      <c r="A22" s="46" t="s">
        <v>63</v>
      </c>
      <c r="B22" s="93">
        <v>75</v>
      </c>
      <c r="C22" s="94">
        <v>2</v>
      </c>
      <c r="D22" s="94">
        <v>0</v>
      </c>
      <c r="E22" s="94">
        <v>2</v>
      </c>
    </row>
    <row r="23" spans="1:5" ht="35.1" customHeight="1" thickBot="1" x14ac:dyDescent="0.3">
      <c r="A23" s="46" t="s">
        <v>233</v>
      </c>
      <c r="B23" s="93">
        <v>39</v>
      </c>
      <c r="C23" s="94">
        <v>16</v>
      </c>
      <c r="D23" s="94">
        <v>2</v>
      </c>
      <c r="E23" s="94">
        <v>18</v>
      </c>
    </row>
    <row r="24" spans="1:5" ht="35.1" customHeight="1" thickBot="1" x14ac:dyDescent="0.3">
      <c r="A24" s="46" t="s">
        <v>66</v>
      </c>
      <c r="B24" s="93">
        <v>32</v>
      </c>
      <c r="C24" s="94">
        <v>22</v>
      </c>
      <c r="D24" s="93">
        <v>2</v>
      </c>
      <c r="E24" s="94">
        <v>22</v>
      </c>
    </row>
    <row r="25" spans="1:5" ht="35.1" customHeight="1" thickBot="1" x14ac:dyDescent="0.3">
      <c r="A25" s="46" t="s">
        <v>64</v>
      </c>
      <c r="B25" s="93">
        <v>24</v>
      </c>
      <c r="C25" s="94">
        <v>7</v>
      </c>
      <c r="D25" s="94">
        <v>2</v>
      </c>
      <c r="E25" s="94">
        <v>6</v>
      </c>
    </row>
    <row r="26" spans="1:5" ht="35.1" customHeight="1" thickBot="1" x14ac:dyDescent="0.3">
      <c r="A26" s="46" t="s">
        <v>243</v>
      </c>
      <c r="B26" s="93">
        <v>21</v>
      </c>
      <c r="C26" s="94">
        <v>17</v>
      </c>
      <c r="D26" s="93">
        <v>2</v>
      </c>
      <c r="E26" s="94">
        <v>15</v>
      </c>
    </row>
    <row r="27" spans="1:5" ht="36.75" customHeight="1" thickBot="1" x14ac:dyDescent="0.3">
      <c r="A27" s="46" t="s">
        <v>65</v>
      </c>
      <c r="B27" s="93">
        <v>19</v>
      </c>
      <c r="C27" s="94">
        <v>16</v>
      </c>
      <c r="D27" s="94">
        <v>2</v>
      </c>
      <c r="E27" s="94">
        <v>14</v>
      </c>
    </row>
    <row r="28" spans="1:5" ht="35.1" customHeight="1" thickBot="1" x14ac:dyDescent="0.3">
      <c r="A28" s="46" t="s">
        <v>68</v>
      </c>
      <c r="B28" s="93">
        <v>16</v>
      </c>
      <c r="C28" s="94">
        <v>0</v>
      </c>
      <c r="D28" s="94">
        <v>0</v>
      </c>
      <c r="E28" s="94">
        <v>0</v>
      </c>
    </row>
    <row r="29" spans="1:5" ht="35.1" customHeight="1" thickBot="1" x14ac:dyDescent="0.3">
      <c r="A29" s="46" t="s">
        <v>237</v>
      </c>
      <c r="B29" s="93">
        <v>16</v>
      </c>
      <c r="C29" s="94">
        <v>10</v>
      </c>
      <c r="D29" s="93">
        <v>1</v>
      </c>
      <c r="E29" s="94">
        <v>9</v>
      </c>
    </row>
    <row r="30" spans="1:5" ht="35.1" customHeight="1" thickBot="1" x14ac:dyDescent="0.3">
      <c r="A30" s="46" t="s">
        <v>69</v>
      </c>
      <c r="B30" s="93">
        <v>11</v>
      </c>
      <c r="C30" s="94">
        <v>2</v>
      </c>
      <c r="D30" s="94">
        <v>0</v>
      </c>
      <c r="E30" s="93">
        <v>2</v>
      </c>
    </row>
    <row r="31" spans="1:5" ht="35.1" customHeight="1" thickBot="1" x14ac:dyDescent="0.3">
      <c r="A31" s="46" t="s">
        <v>238</v>
      </c>
      <c r="B31" s="93">
        <v>7</v>
      </c>
      <c r="C31" s="94">
        <v>0</v>
      </c>
      <c r="D31" s="94">
        <v>0</v>
      </c>
      <c r="E31" s="94">
        <v>0</v>
      </c>
    </row>
    <row r="32" spans="1:5" ht="35.1" customHeight="1" thickBot="1" x14ac:dyDescent="0.3">
      <c r="A32" s="46" t="s">
        <v>67</v>
      </c>
      <c r="B32" s="93">
        <v>5</v>
      </c>
      <c r="C32" s="94">
        <v>0</v>
      </c>
      <c r="D32" s="93">
        <v>0</v>
      </c>
      <c r="E32" s="94">
        <v>0</v>
      </c>
    </row>
    <row r="33" spans="1:5" ht="26.25" thickBot="1" x14ac:dyDescent="0.3">
      <c r="A33" s="46" t="s">
        <v>239</v>
      </c>
      <c r="B33" s="93">
        <v>3</v>
      </c>
      <c r="C33" s="93">
        <v>0</v>
      </c>
      <c r="D33" s="93">
        <v>0</v>
      </c>
      <c r="E33" s="93">
        <v>0</v>
      </c>
    </row>
    <row r="34" spans="1:5" ht="19.5" customHeight="1" thickBot="1" x14ac:dyDescent="0.3">
      <c r="A34" s="47" t="s">
        <v>240</v>
      </c>
      <c r="B34" s="180">
        <v>42689</v>
      </c>
      <c r="C34" s="180">
        <v>4457</v>
      </c>
      <c r="D34" s="180">
        <v>610</v>
      </c>
      <c r="E34" s="180">
        <v>5439</v>
      </c>
    </row>
  </sheetData>
  <mergeCells count="5">
    <mergeCell ref="A4:A5"/>
    <mergeCell ref="B4:B5"/>
    <mergeCell ref="C4:E4"/>
    <mergeCell ref="A1:E1"/>
    <mergeCell ref="A2:E2"/>
  </mergeCells>
  <hyperlinks>
    <hyperlink ref="B6" r:id="rId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6%25')" xr:uid="{BFFE52A8-C9AE-4B8E-8382-91FDEC978337}"/>
    <hyperlink ref="C6" r:id="rId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6%25')" xr:uid="{82AA351A-4C84-4A20-A241-51AE492389EC}"/>
    <hyperlink ref="D6" r:id="rId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6%25')" xr:uid="{F9DC556D-2E4F-496C-AA6C-0A3CC789790C}"/>
    <hyperlink ref="E6" r:id="rId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6%25')" xr:uid="{8E5FF618-A0DF-4CF8-A5BF-B2954904E6FC}"/>
    <hyperlink ref="B7" r:id="rId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3%25')" xr:uid="{DFE9A616-961F-4948-862D-DBEE5B85BA49}"/>
    <hyperlink ref="C7" r:id="rId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3%25')" xr:uid="{BC7C32E6-7071-4B89-8599-E57B5CCD36B0}"/>
    <hyperlink ref="D7" r:id="rId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3%25')" xr:uid="{1DF8C7E7-457B-4415-B6CA-12F1BF69B3B8}"/>
    <hyperlink ref="E7" r:id="rId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3%25')" xr:uid="{92148FD7-D333-4097-A6C5-A972DCD6C721}"/>
    <hyperlink ref="B8" r:id="rId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9%25')" xr:uid="{4BC5D32F-12C1-463F-B487-2F0B274A1AE9}"/>
    <hyperlink ref="C8" r:id="rId1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9%25')" xr:uid="{FF77FD0D-BBC5-4E55-A336-728B54128135}"/>
    <hyperlink ref="D8" r:id="rId1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9%25')" xr:uid="{8F89CE7F-C922-4883-BE25-8A88587D0CF6}"/>
    <hyperlink ref="E8" r:id="rId1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9%25')" xr:uid="{1B155E90-9E23-4ABD-A8E8-F7460B8D1AEA}"/>
    <hyperlink ref="B9" r:id="rId1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7%25')" xr:uid="{66A1DB8E-CA21-4FDA-90E0-5A6EB2E5AFBF}"/>
    <hyperlink ref="C9" r:id="rId1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7%25')" xr:uid="{E83D390D-2C09-45A8-9EFF-7F588E22E288}"/>
    <hyperlink ref="D9" r:id="rId1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7%25')" xr:uid="{97D312F9-FDAF-4AC5-85B8-1FEF2B973F5E}"/>
    <hyperlink ref="E9" r:id="rId1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7%25')" xr:uid="{10E86C1F-C912-4E31-ABC8-F069C685F6E2}"/>
    <hyperlink ref="B10" r:id="rId1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1%25')" xr:uid="{B41F725E-2960-4672-8D74-B045C853D8CB}"/>
    <hyperlink ref="C10" r:id="rId1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1%25')" xr:uid="{4D0D3250-2BC2-4D63-8390-FF63F43DBC04}"/>
    <hyperlink ref="D10" r:id="rId1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1%25')" xr:uid="{E262435E-F2E9-4943-8895-C776735992AA}"/>
    <hyperlink ref="E10" r:id="rId2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1%25')" xr:uid="{AB4746A4-29DB-42E3-9B6D-2F2C0B03F050}"/>
    <hyperlink ref="B11" r:id="rId2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6%25')" xr:uid="{E4AAF90A-DB1D-40B9-BB67-0C6BD4BA2D00}"/>
    <hyperlink ref="C11" r:id="rId2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6%25')" xr:uid="{C7A808C3-9955-4117-87B9-2C9135377219}"/>
    <hyperlink ref="D11" r:id="rId2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6%25')" xr:uid="{80EC2C98-61D2-44A0-8D11-D018A27EA446}"/>
    <hyperlink ref="E11" r:id="rId2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6%25')" xr:uid="{CC0126D4-FDAF-4840-91E5-B17ED3585E2B}"/>
    <hyperlink ref="B12" r:id="rId2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7%25')" xr:uid="{6D823BCD-5290-4566-BF63-22B4C2A127B2}"/>
    <hyperlink ref="C12" r:id="rId2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7%25')" xr:uid="{2041EAF7-FA7A-4AD2-8393-FCA5FF124B2D}"/>
    <hyperlink ref="D12" r:id="rId2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7%25')" xr:uid="{348CBAFF-25FB-468E-8444-DDD2AD87A6C6}"/>
    <hyperlink ref="E12" r:id="rId2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7%25')" xr:uid="{E15C9E7C-AC73-4DE3-9DEB-6079AF40490A}"/>
    <hyperlink ref="B13" r:id="rId2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2%25')" xr:uid="{2AFD1C67-01CF-4DEC-A770-FD25B2B938BB}"/>
    <hyperlink ref="C13" r:id="rId3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2%25')" xr:uid="{1D2ADE16-855B-407B-9D7C-C6C0FA1B68BA}"/>
    <hyperlink ref="D13" r:id="rId3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2%25')" xr:uid="{02E657A8-C8D9-42DE-B7BC-F607A4138EF2}"/>
    <hyperlink ref="E13" r:id="rId3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2%25')" xr:uid="{FE0B6991-D030-4CB4-8F06-624D8D525363}"/>
    <hyperlink ref="B14" r:id="rId3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1%25')" xr:uid="{1AB8DF4D-221F-4785-8DA4-9589B750FFF9}"/>
    <hyperlink ref="C14" r:id="rId3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1%25')" xr:uid="{89B3FF97-11F6-46EF-9704-42C39EE3004D}"/>
    <hyperlink ref="D14" r:id="rId3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1%25')" xr:uid="{DA2125D5-BECC-4E32-A268-8CDED54B98EE}"/>
    <hyperlink ref="E14" r:id="rId3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1%25')" xr:uid="{D4DF73A7-4C6F-4538-8F71-C51CD93E537D}"/>
    <hyperlink ref="B15" r:id="rId3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4%25')" xr:uid="{A39C4AF2-E88A-4843-9459-88B5D8CC35FA}"/>
    <hyperlink ref="C15" r:id="rId3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4%25')" xr:uid="{286162F2-5CCE-4C19-BC8E-4853C4A69744}"/>
    <hyperlink ref="D15" r:id="rId3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4%25')" xr:uid="{8B5757EE-885A-4CF8-AA3C-5EB0E4291D4F}"/>
    <hyperlink ref="E15" r:id="rId4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4%25')" xr:uid="{9E9B8860-2147-4D5C-931F-0F979E4DF65C}"/>
    <hyperlink ref="B16" r:id="rId4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0%25')" xr:uid="{E46502A5-998C-4775-9BB3-E97661185490}"/>
    <hyperlink ref="C16" r:id="rId4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0%25')" xr:uid="{DB54F619-41DE-483B-B089-0A58691C8F28}"/>
    <hyperlink ref="D16" r:id="rId4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0%25')" xr:uid="{B41EB281-A6B1-4EA9-B83A-A12CFADA4F35}"/>
    <hyperlink ref="E16" r:id="rId4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0%25')" xr:uid="{29F28DEB-0D44-4E2F-830B-0DC357ABA039}"/>
    <hyperlink ref="B17" r:id="rId4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7%25')" xr:uid="{07D074CE-5322-4CBF-9F53-BF2E23AA33A6}"/>
    <hyperlink ref="C17" r:id="rId4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7%25')" xr:uid="{2364A9AE-0F7F-43A8-B264-A18DE02C451F}"/>
    <hyperlink ref="D17" r:id="rId4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7%25')" xr:uid="{3A524692-70AA-49E8-879F-A15FD7A176E1}"/>
    <hyperlink ref="E17" r:id="rId4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7%25')" xr:uid="{1FECCA50-AC76-4D2B-A847-6D6A0B3FDF06}"/>
    <hyperlink ref="B18" r:id="rId4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5%25')" xr:uid="{DBCF0066-F89D-42D9-A5CD-6B5C67BF4B36}"/>
    <hyperlink ref="C18" r:id="rId5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5%25')" xr:uid="{553EFE19-1082-467F-BF8A-A832BCC29DF9}"/>
    <hyperlink ref="D18" r:id="rId5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5%25')" xr:uid="{87E0D41E-B3A6-48B0-AF48-ACEDF90C1D7B}"/>
    <hyperlink ref="E18" r:id="rId5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5%25')" xr:uid="{EE48FFA9-3FE1-461C-B002-3C8A109B73FC}"/>
    <hyperlink ref="B19" r:id="rId5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2%25')" xr:uid="{7C0E45B2-3FF4-4728-A921-70E935F333AA}"/>
    <hyperlink ref="C19" r:id="rId5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2%25')" xr:uid="{9FE8B7D5-38D3-49CD-96B5-D495052F5B61}"/>
    <hyperlink ref="D19" r:id="rId5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2%25')" xr:uid="{82AFEF03-595E-4647-AFF6-3126B78D0545}"/>
    <hyperlink ref="E19" r:id="rId5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2%25')" xr:uid="{CC2E9116-B7BC-4DAD-A925-485DAEC6AB84}"/>
    <hyperlink ref="B20" r:id="rId5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4%25')" xr:uid="{88515FC4-C5D8-471C-8B6B-B081611AA7AD}"/>
    <hyperlink ref="C20" r:id="rId5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4%25')" xr:uid="{94B72AFD-9428-4205-B363-5672C4AE2641}"/>
    <hyperlink ref="D20" r:id="rId5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4%25')" xr:uid="{F9B6F90B-EA19-4621-B7FA-FA13BB980473}"/>
    <hyperlink ref="E20" r:id="rId6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4%25')" xr:uid="{B80E34BB-7C1F-4F80-A523-EABE4CDFA686}"/>
    <hyperlink ref="B21" r:id="rId6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8%25')" xr:uid="{5C13EAF4-C6A9-447C-868E-F1706B71E91D}"/>
    <hyperlink ref="C21" r:id="rId6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8%25')" xr:uid="{9A3EA6A9-43E0-41A1-B078-DA519658A98C}"/>
    <hyperlink ref="D21" r:id="rId6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8%25')" xr:uid="{AC398CCD-535A-4829-B1F6-71357ADFD6AE}"/>
    <hyperlink ref="E21" r:id="rId6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8%25')" xr:uid="{2A4428D0-FC6C-4EE6-B733-E0A71D3F6B41}"/>
    <hyperlink ref="B22" r:id="rId6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3%25')" xr:uid="{915CF691-B662-43A8-8F90-2E66BD21BB4A}"/>
    <hyperlink ref="C22" r:id="rId6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3%25')" xr:uid="{DAE466A7-9D03-4481-BA6D-ADDBED09A9CF}"/>
    <hyperlink ref="D22" r:id="rId6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3%25')" xr:uid="{D3BD988D-42D5-4FB9-8955-A692F2A5EEF7}"/>
    <hyperlink ref="E22" r:id="rId6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3%25')" xr:uid="{A6CC98B2-4209-4921-8BB6-EE7DAFF0D50C}"/>
    <hyperlink ref="B23" r:id="rId6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0%25')" xr:uid="{68E5164A-67A2-4B73-B8D8-3DE6441F6B79}"/>
    <hyperlink ref="C23" r:id="rId7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0%25')" xr:uid="{5F88C4A0-5FAD-4B7D-8995-F927B6C22ED2}"/>
    <hyperlink ref="D23" r:id="rId7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0%25')" xr:uid="{3590E92E-CCCB-4699-B5D2-2354C6A47556}"/>
    <hyperlink ref="E23" r:id="rId7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0%25')" xr:uid="{6246238A-13AD-4004-AE0E-E345D2F4FF59}"/>
    <hyperlink ref="B24" r:id="rId7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6%25')" xr:uid="{52595830-1BD0-4DEA-A4DC-63A5DAA984AF}"/>
    <hyperlink ref="C24" r:id="rId7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6%25')" xr:uid="{888AE980-1148-478F-9FCA-BF416FF18928}"/>
    <hyperlink ref="D24" r:id="rId7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6%25')" xr:uid="{5A51F1B3-27BE-4816-B15C-7633457D60B0}"/>
    <hyperlink ref="E24" r:id="rId7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6%25')" xr:uid="{26F8A4C6-E1EA-4EB8-9153-13F00CC84935}"/>
    <hyperlink ref="B25" r:id="rId7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2%25')" xr:uid="{BE1CA252-422A-4003-80CF-E05F96EAA504}"/>
    <hyperlink ref="C25" r:id="rId7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2%25')" xr:uid="{46907463-7E8F-40E3-9603-41C5588EAB1B}"/>
    <hyperlink ref="D25" r:id="rId7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2%25')" xr:uid="{07421A20-DA6B-4524-8DDB-B5DAA71AFD62}"/>
    <hyperlink ref="E25" r:id="rId8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2%25')" xr:uid="{7AB486E4-8671-4F85-B5A9-2A269BE11327}"/>
    <hyperlink ref="B26" r:id="rId8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5%25')" xr:uid="{98678208-36AC-4D28-A23C-50AD0A358509}"/>
    <hyperlink ref="C26" r:id="rId8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5%25')" xr:uid="{E9CDA327-85BE-43F6-AE17-D079AA50AE76}"/>
    <hyperlink ref="D26" r:id="rId8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5%25')" xr:uid="{5C045AF4-9390-4570-8C10-0DD381C870FA}"/>
    <hyperlink ref="E26" r:id="rId8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5%25')" xr:uid="{6DEE1074-295B-4968-A869-1B1BE55EFD66}"/>
    <hyperlink ref="B27" r:id="rId8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5%25')" xr:uid="{CC05BEBE-5A27-46BC-9E23-7A565E747853}"/>
    <hyperlink ref="C27" r:id="rId8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5%25')" xr:uid="{782EB9BF-C307-48AA-989C-444FC2358576}"/>
    <hyperlink ref="D27" r:id="rId8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5%25')" xr:uid="{928B4A1B-D8EB-4F29-905B-F75F3031C3CA}"/>
    <hyperlink ref="E27" r:id="rId8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5%25')" xr:uid="{B1BB7BA0-7DA7-4011-93C9-E26712B17A84}"/>
    <hyperlink ref="B28" r:id="rId8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1%25')" xr:uid="{1FF51664-66AB-4C81-94B6-458984E2929C}"/>
    <hyperlink ref="C28" r:id="rId9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1%25')" xr:uid="{9F31DCFC-D279-4227-B55A-A7C36E4F2971}"/>
    <hyperlink ref="D28" r:id="rId9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1%25')" xr:uid="{FC1E2145-23BF-4D21-B307-012D786C33BD}"/>
    <hyperlink ref="E28" r:id="rId9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1%25')" xr:uid="{BE174D89-8E8F-48CF-9A47-24635BC54CF8}"/>
    <hyperlink ref="B29" r:id="rId9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3%25')" xr:uid="{28E1A199-F304-4EE6-A8D1-F32F1BB10FC6}"/>
    <hyperlink ref="C29" r:id="rId9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3%25')" xr:uid="{933F206D-9555-4EC0-BF7A-5CE16CF52F2B}"/>
    <hyperlink ref="D29" r:id="rId9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3%25')" xr:uid="{CC064CF8-2736-46A8-844E-84AF3897AB9E}"/>
    <hyperlink ref="E29" r:id="rId9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3%25')" xr:uid="{79E20FCA-C087-4C2E-8FE7-51CE4703B572}"/>
    <hyperlink ref="B30" r:id="rId9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14%25')" xr:uid="{A23033FF-0316-4967-AC4C-9A0955432584}"/>
    <hyperlink ref="C30" r:id="rId9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14%25')" xr:uid="{350A8BD3-984B-4402-99B9-427014EE098A}"/>
    <hyperlink ref="D30" r:id="rId9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14%25')" xr:uid="{A247BC8A-DA5E-4F71-89E5-FA66BFD92CCD}"/>
    <hyperlink ref="E30" r:id="rId10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14%25')" xr:uid="{66925A5F-3B08-4DC1-9F81-71056A3C99F9}"/>
    <hyperlink ref="B31" r:id="rId10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9%25')" xr:uid="{98E4138A-306A-4AB6-814F-E7E88DC92832}"/>
    <hyperlink ref="C31" r:id="rId10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9%25')" xr:uid="{E90F5D0C-7C82-48AD-A2BF-959204A7FB32}"/>
    <hyperlink ref="D31" r:id="rId10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9%25')" xr:uid="{2CD8516C-08B9-47C5-82F6-0DE4B8D82DDA}"/>
    <hyperlink ref="E31" r:id="rId10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9%25')" xr:uid="{7CF9CE4B-D7DB-44BA-8C13-D018A47D0DD5}"/>
    <hyperlink ref="B32" r:id="rId10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08%25')" xr:uid="{7586DBE9-0D44-4D99-A97F-C341E8E38A03}"/>
    <hyperlink ref="C32" r:id="rId10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08%25')" xr:uid="{E1C4A939-2EE7-48B9-91F9-5FA614FA5AFE}"/>
    <hyperlink ref="D32" r:id="rId107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08%25')" xr:uid="{8B95642B-A4FB-4734-8113-8A14F880D93C}"/>
    <hyperlink ref="E32" r:id="rId108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08%25')" xr:uid="{67CD872E-79FE-4418-BBA6-E6020D12058E}"/>
    <hyperlink ref="B33" r:id="rId109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28%25')" xr:uid="{3F2BBD72-D7B3-4FFE-8C9C-E6A63471B04F}"/>
    <hyperlink ref="C33" r:id="rId110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28%25')" xr:uid="{A9689354-5152-460B-8C3D-BB20AC5CB348}"/>
    <hyperlink ref="D33" r:id="rId111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28%25')" xr:uid="{DC0F45B3-45B7-4675-926D-4F81BB67A562}"/>
    <hyperlink ref="E33" r:id="rId112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28%25')" xr:uid="{2E61A958-7CAF-45B9-83C4-5B32F466610C}"/>
    <hyperlink ref="B34" r:id="rId113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infrin%20like%20'%25')" xr:uid="{5BF91F68-2252-42BD-AC04-EABBBE52EE88}"/>
    <hyperlink ref="C34" r:id="rId114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infrin%20like%20'%25')" xr:uid="{25A33CEF-6D3D-4E49-8884-B43D53CB8882}"/>
    <hyperlink ref="D34" r:id="rId115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infrin%20like%20'%25')" xr:uid="{EF348616-7C03-479C-9598-38A48D64A636}"/>
    <hyperlink ref="E34" r:id="rId116" display="../../../../../../../../armor/pub/qform/d.php?dbname=EDTP&amp;sql=ID%20IN(select%20ID%20from%20dtp.i_dtp%20d%20where%20udln%20is%20null%20and%20dt%20between%20to_date('01.01.2021%2000:00:00','DD.MM.YYYY%20HH24:MI:SS')%20and%20to_date('31.03.2021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infrin%20like%20'%25')" xr:uid="{43053635-57CA-4AA2-A961-7125570C261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F7" sqref="F7:F14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129" t="s">
        <v>44</v>
      </c>
      <c r="B1" s="129"/>
      <c r="C1" s="129"/>
      <c r="D1" s="129"/>
      <c r="E1" s="129"/>
      <c r="F1" s="129"/>
      <c r="G1" s="143"/>
    </row>
    <row r="2" spans="1:7" ht="18" x14ac:dyDescent="0.25">
      <c r="A2" s="129" t="s">
        <v>334</v>
      </c>
      <c r="B2" s="129"/>
      <c r="C2" s="129"/>
      <c r="D2" s="129"/>
      <c r="E2" s="129"/>
      <c r="F2" s="129"/>
      <c r="G2" s="143"/>
    </row>
    <row r="4" spans="1:7" x14ac:dyDescent="0.25">
      <c r="A4" s="135" t="s">
        <v>46</v>
      </c>
      <c r="B4" s="137" t="s">
        <v>1</v>
      </c>
      <c r="C4" s="138"/>
      <c r="D4" s="139"/>
      <c r="E4" s="137" t="s">
        <v>257</v>
      </c>
      <c r="F4" s="138"/>
      <c r="G4" s="187"/>
    </row>
    <row r="5" spans="1:7" x14ac:dyDescent="0.25">
      <c r="A5" s="136"/>
      <c r="B5" s="140"/>
      <c r="C5" s="141"/>
      <c r="D5" s="142"/>
      <c r="E5" s="140"/>
      <c r="F5" s="141"/>
      <c r="G5" s="188"/>
    </row>
    <row r="6" spans="1:7" ht="28.5" customHeight="1" x14ac:dyDescent="0.25">
      <c r="A6" s="189"/>
      <c r="B6" s="181" t="s">
        <v>35</v>
      </c>
      <c r="C6" s="182">
        <v>2021</v>
      </c>
      <c r="D6" s="183" t="s">
        <v>5</v>
      </c>
      <c r="E6" s="181" t="s">
        <v>35</v>
      </c>
      <c r="F6" s="182" t="s">
        <v>276</v>
      </c>
      <c r="G6" s="184" t="s">
        <v>5</v>
      </c>
    </row>
    <row r="7" spans="1:7" ht="24.95" customHeight="1" x14ac:dyDescent="0.25">
      <c r="A7" s="185" t="s">
        <v>36</v>
      </c>
      <c r="B7" s="100">
        <v>5209</v>
      </c>
      <c r="C7" s="100">
        <v>6298</v>
      </c>
      <c r="D7" s="50">
        <v>20.906124016125929</v>
      </c>
      <c r="E7" s="101">
        <v>714</v>
      </c>
      <c r="F7" s="100">
        <v>644</v>
      </c>
      <c r="G7" s="50">
        <v>-9.8039215686274446</v>
      </c>
    </row>
    <row r="8" spans="1:7" ht="24.95" customHeight="1" x14ac:dyDescent="0.25">
      <c r="A8" s="185" t="s">
        <v>37</v>
      </c>
      <c r="B8" s="100">
        <v>5306</v>
      </c>
      <c r="C8" s="100">
        <v>6426</v>
      </c>
      <c r="D8" s="50">
        <v>21.108179419525072</v>
      </c>
      <c r="E8" s="101">
        <v>736</v>
      </c>
      <c r="F8" s="100">
        <v>622</v>
      </c>
      <c r="G8" s="50">
        <v>-15.489130434782609</v>
      </c>
    </row>
    <row r="9" spans="1:7" ht="24.95" customHeight="1" x14ac:dyDescent="0.25">
      <c r="A9" s="185" t="s">
        <v>38</v>
      </c>
      <c r="B9" s="100">
        <v>5705</v>
      </c>
      <c r="C9" s="100">
        <v>6503</v>
      </c>
      <c r="D9" s="50">
        <v>13.987730061349694</v>
      </c>
      <c r="E9" s="101">
        <v>850</v>
      </c>
      <c r="F9" s="100">
        <v>664</v>
      </c>
      <c r="G9" s="50">
        <v>-21.882352941176464</v>
      </c>
    </row>
    <row r="10" spans="1:7" ht="24.95" customHeight="1" x14ac:dyDescent="0.25">
      <c r="A10" s="185" t="s">
        <v>39</v>
      </c>
      <c r="B10" s="100">
        <v>5535</v>
      </c>
      <c r="C10" s="100">
        <v>6169</v>
      </c>
      <c r="D10" s="50">
        <v>11.454381210478772</v>
      </c>
      <c r="E10" s="101">
        <v>759</v>
      </c>
      <c r="F10" s="100">
        <v>601</v>
      </c>
      <c r="G10" s="50">
        <v>-20.816864295125171</v>
      </c>
    </row>
    <row r="11" spans="1:7" ht="24.95" customHeight="1" x14ac:dyDescent="0.25">
      <c r="A11" s="185" t="s">
        <v>40</v>
      </c>
      <c r="B11" s="100">
        <v>5981</v>
      </c>
      <c r="C11" s="100">
        <v>7325</v>
      </c>
      <c r="D11" s="50">
        <v>22.471158669118878</v>
      </c>
      <c r="E11" s="101">
        <v>863</v>
      </c>
      <c r="F11" s="100">
        <v>733</v>
      </c>
      <c r="G11" s="50">
        <v>-15.063731170336041</v>
      </c>
    </row>
    <row r="12" spans="1:7" ht="24.95" customHeight="1" x14ac:dyDescent="0.25">
      <c r="A12" s="185" t="s">
        <v>41</v>
      </c>
      <c r="B12" s="100">
        <v>4793</v>
      </c>
      <c r="C12" s="100">
        <v>5782</v>
      </c>
      <c r="D12" s="50">
        <v>20.634258293344459</v>
      </c>
      <c r="E12" s="101">
        <v>769</v>
      </c>
      <c r="F12" s="100">
        <v>638</v>
      </c>
      <c r="G12" s="50">
        <v>-17.035110533159951</v>
      </c>
    </row>
    <row r="13" spans="1:7" ht="24.95" customHeight="1" x14ac:dyDescent="0.25">
      <c r="A13" s="185" t="s">
        <v>42</v>
      </c>
      <c r="B13" s="100">
        <v>3653</v>
      </c>
      <c r="C13" s="100">
        <v>4186</v>
      </c>
      <c r="D13" s="50">
        <v>14.590747330960852</v>
      </c>
      <c r="E13" s="101">
        <v>634</v>
      </c>
      <c r="F13" s="100">
        <v>555</v>
      </c>
      <c r="G13" s="50">
        <v>-12.460567823343851</v>
      </c>
    </row>
    <row r="14" spans="1:7" ht="24.95" customHeight="1" x14ac:dyDescent="0.25">
      <c r="A14" s="186" t="s">
        <v>33</v>
      </c>
      <c r="B14" s="64">
        <v>36182</v>
      </c>
      <c r="C14" s="64">
        <v>42689</v>
      </c>
      <c r="D14" s="62">
        <v>17.984080482007627</v>
      </c>
      <c r="E14" s="64">
        <v>5325</v>
      </c>
      <c r="F14" s="64">
        <v>4457</v>
      </c>
      <c r="G14" s="62">
        <v>-16.300469483568079</v>
      </c>
    </row>
  </sheetData>
  <mergeCells count="5">
    <mergeCell ref="A4:A6"/>
    <mergeCell ref="B4:D5"/>
    <mergeCell ref="E4:G5"/>
    <mergeCell ref="A1:G1"/>
    <mergeCell ref="A2:G2"/>
  </mergeCells>
  <hyperlinks>
    <hyperlink ref="C7" r:id="rId1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1')" xr:uid="{57AAC3FA-2371-4167-B2C0-A21B6160C42A}"/>
    <hyperlink ref="C8" r:id="rId2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2')" xr:uid="{88BD3ED1-14F8-4F86-8E0B-810E581EC16C}"/>
    <hyperlink ref="C9" r:id="rId3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3')" xr:uid="{EBF5120E-9AD1-40D1-9D78-166F3900E453}"/>
    <hyperlink ref="C10" r:id="rId4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4')" xr:uid="{F571C75F-379A-4D2D-A458-3C187E810BD8}"/>
    <hyperlink ref="C11" r:id="rId5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5')" xr:uid="{CDA431CC-21AD-46E9-9175-DEDDC7B05062}"/>
    <hyperlink ref="C12" r:id="rId6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6')" xr:uid="{F0898B92-9087-45EC-82E0-F3A9B4E1C91F}"/>
    <hyperlink ref="C13" r:id="rId7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dd like '7')" xr:uid="{72B53F95-6CB0-454D-9FF1-220D112D7FDC}"/>
    <hyperlink ref="F7" r:id="rId8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1')" xr:uid="{C05740AF-61B0-412D-ADFC-B551E70B4AB1}"/>
    <hyperlink ref="F8" r:id="rId9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2')" xr:uid="{21D8C6F5-3F6D-4625-8984-EB0C4D10EABE}"/>
    <hyperlink ref="F9" r:id="rId10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3')" xr:uid="{1DC3EA8C-11D7-4A60-844A-DF74D4587D6D}"/>
    <hyperlink ref="F10" r:id="rId11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4')" xr:uid="{170746AB-128D-4D8B-B409-8F405EF337F4}"/>
    <hyperlink ref="F11" r:id="rId12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5')" xr:uid="{344842CE-BAEC-4EC6-91C1-79037B807BAE}"/>
    <hyperlink ref="F12" r:id="rId13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6')" xr:uid="{BC4357F9-1EF6-40A3-865F-CA13D8F648AA}"/>
    <hyperlink ref="F13" r:id="rId14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injur not like '0%25' and d.id = dtp_link) and dtdd like '7')" xr:uid="{5A424B20-1865-4B8F-811C-BA4462A40CB5}"/>
  </hyperlinks>
  <pageMargins left="0.7" right="0.7" top="0.75" bottom="0.75" header="0.3" footer="0.3"/>
  <pageSetup paperSize="9" orientation="portrait" verticalDpi="0" r:id="rId15"/>
  <tableParts count="1">
    <tablePart r:id="rId1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workbookViewId="0">
      <selection activeCell="F30" sqref="F7:F30"/>
    </sheetView>
  </sheetViews>
  <sheetFormatPr defaultRowHeight="15" x14ac:dyDescent="0.25"/>
  <cols>
    <col min="1" max="1" width="15" customWidth="1"/>
    <col min="2" max="7" width="20.7109375" customWidth="1"/>
  </cols>
  <sheetData>
    <row r="1" spans="1:7" ht="18" x14ac:dyDescent="0.25">
      <c r="A1" s="129" t="s">
        <v>45</v>
      </c>
      <c r="B1" s="129"/>
      <c r="C1" s="129"/>
      <c r="D1" s="129"/>
      <c r="E1" s="129"/>
      <c r="F1" s="129"/>
      <c r="G1" s="143"/>
    </row>
    <row r="2" spans="1:7" ht="18" x14ac:dyDescent="0.25">
      <c r="A2" s="129" t="s">
        <v>334</v>
      </c>
      <c r="B2" s="129"/>
      <c r="C2" s="129"/>
      <c r="D2" s="129"/>
      <c r="E2" s="129"/>
      <c r="F2" s="129"/>
      <c r="G2" s="143"/>
    </row>
    <row r="3" spans="1:7" ht="15.75" thickBot="1" x14ac:dyDescent="0.3"/>
    <row r="4" spans="1:7" x14ac:dyDescent="0.25">
      <c r="A4" s="144" t="s">
        <v>47</v>
      </c>
      <c r="B4" s="146" t="s">
        <v>1</v>
      </c>
      <c r="C4" s="146"/>
      <c r="D4" s="147"/>
      <c r="E4" s="146" t="s">
        <v>257</v>
      </c>
      <c r="F4" s="146"/>
      <c r="G4" s="150"/>
    </row>
    <row r="5" spans="1:7" x14ac:dyDescent="0.25">
      <c r="A5" s="145"/>
      <c r="B5" s="148"/>
      <c r="C5" s="148"/>
      <c r="D5" s="149"/>
      <c r="E5" s="148"/>
      <c r="F5" s="148"/>
      <c r="G5" s="151"/>
    </row>
    <row r="6" spans="1:7" ht="20.25" customHeight="1" thickBot="1" x14ac:dyDescent="0.3">
      <c r="A6" s="210"/>
      <c r="B6" s="211" t="s">
        <v>35</v>
      </c>
      <c r="C6" s="212">
        <v>2021</v>
      </c>
      <c r="D6" s="213" t="s">
        <v>5</v>
      </c>
      <c r="E6" s="211" t="s">
        <v>35</v>
      </c>
      <c r="F6" s="212" t="s">
        <v>276</v>
      </c>
      <c r="G6" s="214" t="s">
        <v>5</v>
      </c>
    </row>
    <row r="7" spans="1:7" ht="20.100000000000001" customHeight="1" x14ac:dyDescent="0.25">
      <c r="A7" s="198">
        <v>0</v>
      </c>
      <c r="B7" s="199">
        <v>546</v>
      </c>
      <c r="C7" s="199">
        <v>584</v>
      </c>
      <c r="D7" s="200">
        <v>6.9597069597069634</v>
      </c>
      <c r="E7" s="201">
        <v>115</v>
      </c>
      <c r="F7" s="202">
        <v>94</v>
      </c>
      <c r="G7" s="203">
        <v>-18.260869565217391</v>
      </c>
    </row>
    <row r="8" spans="1:7" ht="20.100000000000001" customHeight="1" x14ac:dyDescent="0.25">
      <c r="A8" s="191">
        <v>1</v>
      </c>
      <c r="B8" s="100">
        <v>433</v>
      </c>
      <c r="C8" s="100">
        <v>432</v>
      </c>
      <c r="D8" s="63">
        <v>-0.23094688221709703</v>
      </c>
      <c r="E8" s="190">
        <v>93</v>
      </c>
      <c r="F8" s="102">
        <v>78</v>
      </c>
      <c r="G8" s="192">
        <v>-16.129032258064512</v>
      </c>
    </row>
    <row r="9" spans="1:7" ht="20.100000000000001" customHeight="1" x14ac:dyDescent="0.25">
      <c r="A9" s="191">
        <v>2</v>
      </c>
      <c r="B9" s="100">
        <v>339</v>
      </c>
      <c r="C9" s="100">
        <v>333</v>
      </c>
      <c r="D9" s="63">
        <v>-1.7699115044247833</v>
      </c>
      <c r="E9" s="190">
        <v>84</v>
      </c>
      <c r="F9" s="102">
        <v>52</v>
      </c>
      <c r="G9" s="192">
        <v>-38.095238095238095</v>
      </c>
    </row>
    <row r="10" spans="1:7" ht="20.100000000000001" customHeight="1" x14ac:dyDescent="0.25">
      <c r="A10" s="191">
        <v>3</v>
      </c>
      <c r="B10" s="100">
        <v>300</v>
      </c>
      <c r="C10" s="100">
        <v>289</v>
      </c>
      <c r="D10" s="63">
        <v>-3.6666666666666714</v>
      </c>
      <c r="E10" s="190">
        <v>64</v>
      </c>
      <c r="F10" s="102">
        <v>38</v>
      </c>
      <c r="G10" s="192">
        <v>-40.625</v>
      </c>
    </row>
    <row r="11" spans="1:7" ht="20.100000000000001" customHeight="1" x14ac:dyDescent="0.25">
      <c r="A11" s="191">
        <v>4</v>
      </c>
      <c r="B11" s="100">
        <v>247</v>
      </c>
      <c r="C11" s="100">
        <v>242</v>
      </c>
      <c r="D11" s="63">
        <v>-2.0242914979757103</v>
      </c>
      <c r="E11" s="190">
        <v>52</v>
      </c>
      <c r="F11" s="102">
        <v>42</v>
      </c>
      <c r="G11" s="192">
        <v>-19.230769230769226</v>
      </c>
    </row>
    <row r="12" spans="1:7" ht="20.100000000000001" customHeight="1" x14ac:dyDescent="0.25">
      <c r="A12" s="191">
        <v>5</v>
      </c>
      <c r="B12" s="100">
        <v>287</v>
      </c>
      <c r="C12" s="100">
        <v>278</v>
      </c>
      <c r="D12" s="63">
        <v>-3.1358885017421585</v>
      </c>
      <c r="E12" s="190">
        <v>70</v>
      </c>
      <c r="F12" s="102">
        <v>41</v>
      </c>
      <c r="G12" s="192">
        <v>-41.428571428571431</v>
      </c>
    </row>
    <row r="13" spans="1:7" ht="20.100000000000001" customHeight="1" x14ac:dyDescent="0.25">
      <c r="A13" s="191">
        <v>6</v>
      </c>
      <c r="B13" s="100">
        <v>430</v>
      </c>
      <c r="C13" s="100">
        <v>511</v>
      </c>
      <c r="D13" s="63">
        <v>18.837209302325576</v>
      </c>
      <c r="E13" s="190">
        <v>112</v>
      </c>
      <c r="F13" s="102">
        <v>93</v>
      </c>
      <c r="G13" s="192">
        <v>-16.964285714285708</v>
      </c>
    </row>
    <row r="14" spans="1:7" ht="20.100000000000001" customHeight="1" x14ac:dyDescent="0.25">
      <c r="A14" s="191">
        <v>7</v>
      </c>
      <c r="B14" s="100">
        <v>1079</v>
      </c>
      <c r="C14" s="100">
        <v>1352</v>
      </c>
      <c r="D14" s="63">
        <v>25.301204819277103</v>
      </c>
      <c r="E14" s="190">
        <v>185</v>
      </c>
      <c r="F14" s="102">
        <v>175</v>
      </c>
      <c r="G14" s="192">
        <v>-5.4054054054054035</v>
      </c>
    </row>
    <row r="15" spans="1:7" ht="20.100000000000001" customHeight="1" x14ac:dyDescent="0.25">
      <c r="A15" s="191">
        <v>8</v>
      </c>
      <c r="B15" s="100">
        <v>2142</v>
      </c>
      <c r="C15" s="100">
        <v>2498</v>
      </c>
      <c r="D15" s="63">
        <v>16.619981325863677</v>
      </c>
      <c r="E15" s="190">
        <v>253</v>
      </c>
      <c r="F15" s="102">
        <v>219</v>
      </c>
      <c r="G15" s="192">
        <v>-13.43873517786561</v>
      </c>
    </row>
    <row r="16" spans="1:7" ht="20.100000000000001" customHeight="1" x14ac:dyDescent="0.25">
      <c r="A16" s="191">
        <v>9</v>
      </c>
      <c r="B16" s="100">
        <v>2139</v>
      </c>
      <c r="C16" s="100">
        <v>2515</v>
      </c>
      <c r="D16" s="63">
        <v>17.578307620383356</v>
      </c>
      <c r="E16" s="190">
        <v>230</v>
      </c>
      <c r="F16" s="102">
        <v>223</v>
      </c>
      <c r="G16" s="192">
        <v>-3.0434782608695627</v>
      </c>
    </row>
    <row r="17" spans="1:7" ht="20.100000000000001" customHeight="1" x14ac:dyDescent="0.25">
      <c r="A17" s="191">
        <v>10</v>
      </c>
      <c r="B17" s="100">
        <v>2369</v>
      </c>
      <c r="C17" s="100">
        <v>2793</v>
      </c>
      <c r="D17" s="63">
        <v>17.897847192908401</v>
      </c>
      <c r="E17" s="190">
        <v>252</v>
      </c>
      <c r="F17" s="102">
        <v>197</v>
      </c>
      <c r="G17" s="192">
        <v>-21.825396825396822</v>
      </c>
    </row>
    <row r="18" spans="1:7" ht="20.100000000000001" customHeight="1" x14ac:dyDescent="0.25">
      <c r="A18" s="191">
        <v>11</v>
      </c>
      <c r="B18" s="100">
        <v>2338</v>
      </c>
      <c r="C18" s="100">
        <v>2895</v>
      </c>
      <c r="D18" s="63">
        <v>23.823781009409757</v>
      </c>
      <c r="E18" s="190">
        <v>243</v>
      </c>
      <c r="F18" s="102">
        <v>226</v>
      </c>
      <c r="G18" s="192">
        <v>-6.9958847736625529</v>
      </c>
    </row>
    <row r="19" spans="1:7" ht="20.100000000000001" customHeight="1" x14ac:dyDescent="0.25">
      <c r="A19" s="191">
        <v>12</v>
      </c>
      <c r="B19" s="100">
        <v>2454</v>
      </c>
      <c r="C19" s="100">
        <v>3066</v>
      </c>
      <c r="D19" s="63">
        <v>24.938875305623469</v>
      </c>
      <c r="E19" s="190">
        <v>233</v>
      </c>
      <c r="F19" s="102">
        <v>232</v>
      </c>
      <c r="G19" s="192">
        <v>-0.42918454935622208</v>
      </c>
    </row>
    <row r="20" spans="1:7" ht="20.100000000000001" customHeight="1" x14ac:dyDescent="0.25">
      <c r="A20" s="191">
        <v>13</v>
      </c>
      <c r="B20" s="100">
        <v>2481</v>
      </c>
      <c r="C20" s="100">
        <v>3180</v>
      </c>
      <c r="D20" s="63">
        <v>28.174123337363966</v>
      </c>
      <c r="E20" s="190">
        <v>240</v>
      </c>
      <c r="F20" s="102">
        <v>250</v>
      </c>
      <c r="G20" s="192">
        <v>4.1666666666666714</v>
      </c>
    </row>
    <row r="21" spans="1:7" ht="20.100000000000001" customHeight="1" x14ac:dyDescent="0.25">
      <c r="A21" s="191">
        <v>14</v>
      </c>
      <c r="B21" s="100">
        <v>2385</v>
      </c>
      <c r="C21" s="100">
        <v>2994</v>
      </c>
      <c r="D21" s="63">
        <v>25.534591194968556</v>
      </c>
      <c r="E21" s="190">
        <v>274</v>
      </c>
      <c r="F21" s="102">
        <v>222</v>
      </c>
      <c r="G21" s="192">
        <v>-18.978102189781026</v>
      </c>
    </row>
    <row r="22" spans="1:7" ht="20.100000000000001" customHeight="1" x14ac:dyDescent="0.25">
      <c r="A22" s="191">
        <v>15</v>
      </c>
      <c r="B22" s="100">
        <v>2312</v>
      </c>
      <c r="C22" s="100">
        <v>2856</v>
      </c>
      <c r="D22" s="63">
        <v>23.529411764705884</v>
      </c>
      <c r="E22" s="190">
        <v>248</v>
      </c>
      <c r="F22" s="102">
        <v>227</v>
      </c>
      <c r="G22" s="192">
        <v>-8.4677419354838719</v>
      </c>
    </row>
    <row r="23" spans="1:7" ht="20.100000000000001" customHeight="1" x14ac:dyDescent="0.25">
      <c r="A23" s="191">
        <v>16</v>
      </c>
      <c r="B23" s="100">
        <v>2194</v>
      </c>
      <c r="C23" s="100">
        <v>2869</v>
      </c>
      <c r="D23" s="63">
        <v>30.765724703737476</v>
      </c>
      <c r="E23" s="190">
        <v>280</v>
      </c>
      <c r="F23" s="102">
        <v>256</v>
      </c>
      <c r="G23" s="192">
        <v>-8.5714285714285694</v>
      </c>
    </row>
    <row r="24" spans="1:7" ht="20.100000000000001" customHeight="1" x14ac:dyDescent="0.25">
      <c r="A24" s="191">
        <v>17</v>
      </c>
      <c r="B24" s="100">
        <v>2588</v>
      </c>
      <c r="C24" s="100">
        <v>2876</v>
      </c>
      <c r="D24" s="63">
        <v>11.128284389489949</v>
      </c>
      <c r="E24" s="190">
        <v>467</v>
      </c>
      <c r="F24" s="102">
        <v>344</v>
      </c>
      <c r="G24" s="192">
        <v>-26.33832976445396</v>
      </c>
    </row>
    <row r="25" spans="1:7" ht="20.100000000000001" customHeight="1" x14ac:dyDescent="0.25">
      <c r="A25" s="191">
        <v>18</v>
      </c>
      <c r="B25" s="100">
        <v>2558</v>
      </c>
      <c r="C25" s="100">
        <v>2794</v>
      </c>
      <c r="D25" s="63">
        <v>9.225957779515241</v>
      </c>
      <c r="E25" s="190">
        <v>504</v>
      </c>
      <c r="F25" s="102">
        <v>370</v>
      </c>
      <c r="G25" s="192">
        <v>-26.587301587301582</v>
      </c>
    </row>
    <row r="26" spans="1:7" ht="20.100000000000001" customHeight="1" x14ac:dyDescent="0.25">
      <c r="A26" s="191">
        <v>19</v>
      </c>
      <c r="B26" s="100">
        <v>2082</v>
      </c>
      <c r="C26" s="100">
        <v>2191</v>
      </c>
      <c r="D26" s="63">
        <v>5.2353506243996151</v>
      </c>
      <c r="E26" s="190">
        <v>416</v>
      </c>
      <c r="F26" s="102">
        <v>310</v>
      </c>
      <c r="G26" s="192">
        <v>-25.480769230769226</v>
      </c>
    </row>
    <row r="27" spans="1:7" ht="20.100000000000001" customHeight="1" x14ac:dyDescent="0.25">
      <c r="A27" s="191">
        <v>20</v>
      </c>
      <c r="B27" s="100">
        <v>1595</v>
      </c>
      <c r="C27" s="100">
        <v>1800</v>
      </c>
      <c r="D27" s="63">
        <v>12.852664576802511</v>
      </c>
      <c r="E27" s="190">
        <v>331</v>
      </c>
      <c r="F27" s="102">
        <v>271</v>
      </c>
      <c r="G27" s="192">
        <v>-18.126888217522662</v>
      </c>
    </row>
    <row r="28" spans="1:7" ht="20.100000000000001" customHeight="1" x14ac:dyDescent="0.25">
      <c r="A28" s="191">
        <v>21</v>
      </c>
      <c r="B28" s="100">
        <v>1217</v>
      </c>
      <c r="C28" s="100">
        <v>1406</v>
      </c>
      <c r="D28" s="63">
        <v>15.529991783073129</v>
      </c>
      <c r="E28" s="190">
        <v>245</v>
      </c>
      <c r="F28" s="102">
        <v>214</v>
      </c>
      <c r="G28" s="192">
        <v>-12.65306122448979</v>
      </c>
    </row>
    <row r="29" spans="1:7" ht="20.100000000000001" customHeight="1" x14ac:dyDescent="0.25">
      <c r="A29" s="191">
        <v>22</v>
      </c>
      <c r="B29" s="100">
        <v>933</v>
      </c>
      <c r="C29" s="100">
        <v>1059</v>
      </c>
      <c r="D29" s="63">
        <v>13.504823151125407</v>
      </c>
      <c r="E29" s="190">
        <v>172</v>
      </c>
      <c r="F29" s="102">
        <v>156</v>
      </c>
      <c r="G29" s="192">
        <v>-9.3023255813953512</v>
      </c>
    </row>
    <row r="30" spans="1:7" ht="20.100000000000001" customHeight="1" thickBot="1" x14ac:dyDescent="0.3">
      <c r="A30" s="204">
        <v>23</v>
      </c>
      <c r="B30" s="205">
        <v>734</v>
      </c>
      <c r="C30" s="205">
        <v>874</v>
      </c>
      <c r="D30" s="206">
        <v>19.073569482288832</v>
      </c>
      <c r="E30" s="207">
        <v>162</v>
      </c>
      <c r="F30" s="208">
        <v>127</v>
      </c>
      <c r="G30" s="209">
        <v>-21.604938271604937</v>
      </c>
    </row>
    <row r="31" spans="1:7" ht="20.100000000000001" customHeight="1" thickBot="1" x14ac:dyDescent="0.3">
      <c r="A31" s="193" t="s">
        <v>33</v>
      </c>
      <c r="B31" s="194">
        <v>36182</v>
      </c>
      <c r="C31" s="194">
        <v>42687</v>
      </c>
      <c r="D31" s="195">
        <v>17.978552871593607</v>
      </c>
      <c r="E31" s="194">
        <v>5325</v>
      </c>
      <c r="F31" s="196">
        <v>4457</v>
      </c>
      <c r="G31" s="197">
        <v>-16.300469483568079</v>
      </c>
    </row>
  </sheetData>
  <mergeCells count="5">
    <mergeCell ref="A1:G1"/>
    <mergeCell ref="A2:G2"/>
    <mergeCell ref="A4:A6"/>
    <mergeCell ref="B4:D5"/>
    <mergeCell ref="E4:G5"/>
  </mergeCells>
  <hyperlinks>
    <hyperlink ref="C7" r:id="rId1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0%25')" xr:uid="{81039294-E1A7-4B25-86BC-A7B891ACC46C}"/>
    <hyperlink ref="C8" r:id="rId2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1%25')" xr:uid="{E8939914-7D20-4FC6-A3C4-54D7278A74C6}"/>
    <hyperlink ref="C9" r:id="rId3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2%25')" xr:uid="{4E7E32C6-284D-48D7-986F-265421468BAF}"/>
    <hyperlink ref="C10" r:id="rId4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3%25')" xr:uid="{65D800D0-8FD6-4B6E-B017-17F601427135}"/>
    <hyperlink ref="C11" r:id="rId5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4%25')" xr:uid="{2EF3FF47-8BA5-41A7-A436-88B61809811A}"/>
    <hyperlink ref="C12" r:id="rId6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5%25')" xr:uid="{EDF234D9-A2A6-41A1-A3E8-FB7008C966FA}"/>
    <hyperlink ref="C13" r:id="rId7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6%25')" xr:uid="{EF18CFF9-89B9-420C-AB56-39DF8CE2CBBF}"/>
    <hyperlink ref="C14" r:id="rId8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7%25')" xr:uid="{665B4AC1-1358-4EAF-BCC3-38289D3C23A6}"/>
    <hyperlink ref="C15" r:id="rId9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8%25')" xr:uid="{3D5796D5-9788-4DA5-8FC4-F0B7006F85A1}"/>
    <hyperlink ref="C16" r:id="rId10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09%25')" xr:uid="{093FF229-B18E-457A-9BEA-DA444ACC9FC5}"/>
    <hyperlink ref="C17" r:id="rId11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0%25')" xr:uid="{A662B104-F146-4A10-9E16-C4446A600F9E}"/>
    <hyperlink ref="C18" r:id="rId12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1%25')" xr:uid="{B00F1C9A-AF32-492B-AC3B-A7EFD9C8C9A9}"/>
    <hyperlink ref="C19" r:id="rId13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2%25')" xr:uid="{6173B2D0-FDA7-4169-8115-6C2CCA7A6FA6}"/>
    <hyperlink ref="C20" r:id="rId14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3%25')" xr:uid="{5260DDC6-5DE2-4691-99B7-7DD13D527911}"/>
    <hyperlink ref="C21" r:id="rId15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4%25')" xr:uid="{12FE3248-7BE5-40D5-BAA6-8C344F7440FE}"/>
    <hyperlink ref="C22" r:id="rId16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5%25')" xr:uid="{5937BC34-101C-4462-AB8C-30B464342A42}"/>
    <hyperlink ref="C23" r:id="rId17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6%25')" xr:uid="{9FFDC6FE-35C8-437A-891A-19656881F953}"/>
    <hyperlink ref="C24" r:id="rId18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7%25')" xr:uid="{1369AE94-E078-43DC-94CA-BA11D68D0120}"/>
    <hyperlink ref="C25" r:id="rId19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8%25')" xr:uid="{1A9814BA-0F3E-44CB-A20F-57AB7046403D}"/>
    <hyperlink ref="C26" r:id="rId20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19%25')" xr:uid="{F56519D0-8C11-4F82-945F-4B50867FBEDC}"/>
    <hyperlink ref="C27" r:id="rId21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20%25')" xr:uid="{0F634E5C-F74D-4340-B210-B743CB52D229}"/>
    <hyperlink ref="C28" r:id="rId22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21%25')" xr:uid="{956887D6-5814-403C-A8AB-5015E605F678}"/>
    <hyperlink ref="C29" r:id="rId23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22%25')" xr:uid="{A77B8BC9-9963-4F7C-8A6B-53C43B247BBD}"/>
    <hyperlink ref="C30" r:id="rId24" display="../../../../../../../armor/pub/qform/d.php%3fdbname=EDTP&amp;sql=ID IN(select ID from dtp.i_dtp d where udln is null and dt between to_date('01.01.2021 00:00:00','DD.MM.YYYY HH24:MI:SS') and to_date('31.03.2021 23:59:59','DD.MM.YYYY HH24:MI:SS')%0d%0aand exists(select 0 from dtp.i_dtp_pers where udln is null and d.id = dtp_link) and dth like '23%25')" xr:uid="{8D72460E-787F-4798-AAC8-D7724BCE25EA}"/>
  </hyperlinks>
  <pageMargins left="0.7" right="0.7" top="0.75" bottom="0.75" header="0.3" footer="0.3"/>
  <pageSetup paperSize="9" orientation="portrait" verticalDpi="0" r:id="rId25"/>
  <tableParts count="1">
    <tablePart r:id="rId2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A11" sqref="A11:XFD11"/>
    </sheetView>
  </sheetViews>
  <sheetFormatPr defaultRowHeight="15" x14ac:dyDescent="0.25"/>
  <cols>
    <col min="1" max="1" width="29" customWidth="1"/>
  </cols>
  <sheetData>
    <row r="1" spans="1:16" ht="18" x14ac:dyDescent="0.25">
      <c r="A1" s="113" t="s">
        <v>241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25" t="s">
        <v>0</v>
      </c>
      <c r="B4" s="125" t="s">
        <v>204</v>
      </c>
      <c r="C4" s="125"/>
      <c r="D4" s="125"/>
      <c r="E4" s="125" t="s">
        <v>205</v>
      </c>
      <c r="F4" s="125"/>
      <c r="G4" s="125"/>
      <c r="H4" s="125" t="s">
        <v>206</v>
      </c>
      <c r="I4" s="125"/>
      <c r="J4" s="125"/>
      <c r="K4" s="125" t="s">
        <v>207</v>
      </c>
      <c r="L4" s="125"/>
      <c r="M4" s="125"/>
      <c r="N4" s="125" t="s">
        <v>208</v>
      </c>
      <c r="O4" s="125"/>
      <c r="P4" s="125"/>
    </row>
    <row r="5" spans="1:16" ht="28.5" x14ac:dyDescent="0.25">
      <c r="A5" s="125"/>
      <c r="B5" s="21" t="s">
        <v>209</v>
      </c>
      <c r="C5" s="21" t="s">
        <v>210</v>
      </c>
      <c r="D5" s="21" t="s">
        <v>211</v>
      </c>
      <c r="E5" s="21" t="s">
        <v>209</v>
      </c>
      <c r="F5" s="13" t="s">
        <v>210</v>
      </c>
      <c r="G5" s="13" t="s">
        <v>211</v>
      </c>
      <c r="H5" s="13" t="s">
        <v>209</v>
      </c>
      <c r="I5" s="13" t="s">
        <v>210</v>
      </c>
      <c r="J5" s="13" t="s">
        <v>211</v>
      </c>
      <c r="K5" s="13" t="s">
        <v>209</v>
      </c>
      <c r="L5" s="13" t="s">
        <v>210</v>
      </c>
      <c r="M5" s="13" t="s">
        <v>211</v>
      </c>
      <c r="N5" s="13" t="s">
        <v>209</v>
      </c>
      <c r="O5" s="13" t="s">
        <v>210</v>
      </c>
      <c r="P5" s="13" t="s">
        <v>211</v>
      </c>
    </row>
    <row r="6" spans="1:16" ht="20.100000000000001" customHeight="1" x14ac:dyDescent="0.25">
      <c r="A6" s="8" t="s">
        <v>6</v>
      </c>
      <c r="B6" s="51"/>
      <c r="C6" s="37"/>
      <c r="D6" s="37"/>
      <c r="E6" s="38"/>
      <c r="F6" s="52"/>
      <c r="G6" s="51"/>
      <c r="H6" s="38"/>
      <c r="I6" s="52"/>
      <c r="J6" s="51"/>
      <c r="K6" s="38"/>
      <c r="L6" s="52"/>
      <c r="M6" s="51"/>
      <c r="N6" s="38"/>
      <c r="O6" s="52"/>
      <c r="P6" s="51"/>
    </row>
    <row r="7" spans="1:16" ht="20.100000000000001" customHeight="1" x14ac:dyDescent="0.25">
      <c r="A7" s="8" t="s">
        <v>7</v>
      </c>
      <c r="B7" s="39"/>
      <c r="C7" s="40"/>
      <c r="D7" s="52"/>
      <c r="E7" s="38">
        <v>30</v>
      </c>
      <c r="F7" s="52">
        <v>-6.25</v>
      </c>
      <c r="G7" s="52">
        <f t="shared" ref="G7:G31" si="0">E7*100/(B7+E7+H7+K7+N7)</f>
        <v>39.473684210526315</v>
      </c>
      <c r="H7" s="38">
        <v>10</v>
      </c>
      <c r="I7" s="52">
        <v>-52.380952380952387</v>
      </c>
      <c r="J7" s="52">
        <f t="shared" ref="J7:J31" si="1">H7*100/(B7+E7+H7+K7+N7)</f>
        <v>13.157894736842104</v>
      </c>
      <c r="K7" s="38">
        <v>4</v>
      </c>
      <c r="L7" s="215">
        <v>0</v>
      </c>
      <c r="M7" s="52">
        <f t="shared" ref="M7:M31" si="2">K7*100/(B7+E7+H7+K7+N7)</f>
        <v>5.2631578947368425</v>
      </c>
      <c r="N7" s="38">
        <v>32</v>
      </c>
      <c r="O7" s="52">
        <v>-13.513513513513516</v>
      </c>
      <c r="P7" s="52">
        <f t="shared" ref="P7:P31" si="3">N7*100/(B7+E7+H7+K7+N7)</f>
        <v>42.10526315789474</v>
      </c>
    </row>
    <row r="8" spans="1:16" ht="20.100000000000001" customHeight="1" x14ac:dyDescent="0.25">
      <c r="A8" s="8" t="s">
        <v>8</v>
      </c>
      <c r="B8" s="25"/>
      <c r="C8" s="52"/>
      <c r="D8" s="52"/>
      <c r="E8" s="38">
        <v>30</v>
      </c>
      <c r="F8" s="52">
        <v>-42.307692307692314</v>
      </c>
      <c r="G8" s="52">
        <f t="shared" si="0"/>
        <v>44.117647058823529</v>
      </c>
      <c r="H8" s="38">
        <v>14</v>
      </c>
      <c r="I8" s="52">
        <v>-41.666666666666664</v>
      </c>
      <c r="J8" s="52">
        <f t="shared" si="1"/>
        <v>20.588235294117649</v>
      </c>
      <c r="K8" s="38">
        <v>3</v>
      </c>
      <c r="L8" s="52">
        <v>-40</v>
      </c>
      <c r="M8" s="52">
        <f t="shared" si="2"/>
        <v>4.4117647058823533</v>
      </c>
      <c r="N8" s="38">
        <v>21</v>
      </c>
      <c r="O8" s="52">
        <v>-44.736842105263158</v>
      </c>
      <c r="P8" s="52">
        <f t="shared" si="3"/>
        <v>30.882352941176471</v>
      </c>
    </row>
    <row r="9" spans="1:16" ht="20.100000000000001" customHeight="1" x14ac:dyDescent="0.25">
      <c r="A9" s="8" t="s">
        <v>9</v>
      </c>
      <c r="B9" s="25"/>
      <c r="C9" s="40"/>
      <c r="D9" s="52"/>
      <c r="E9" s="38">
        <v>206</v>
      </c>
      <c r="F9" s="52">
        <v>-10.822510822510822</v>
      </c>
      <c r="G9" s="52">
        <f t="shared" si="0"/>
        <v>54.93333333333333</v>
      </c>
      <c r="H9" s="38">
        <v>35</v>
      </c>
      <c r="I9" s="52">
        <v>-27.083333333333343</v>
      </c>
      <c r="J9" s="52">
        <f t="shared" si="1"/>
        <v>9.3333333333333339</v>
      </c>
      <c r="K9" s="38">
        <v>115</v>
      </c>
      <c r="L9" s="52">
        <v>-12.878787878787875</v>
      </c>
      <c r="M9" s="52">
        <f t="shared" si="2"/>
        <v>30.666666666666668</v>
      </c>
      <c r="N9" s="38">
        <v>19</v>
      </c>
      <c r="O9" s="52">
        <v>-5</v>
      </c>
      <c r="P9" s="52">
        <f t="shared" si="3"/>
        <v>5.0666666666666664</v>
      </c>
    </row>
    <row r="10" spans="1:16" ht="20.100000000000001" customHeight="1" x14ac:dyDescent="0.25">
      <c r="A10" s="8" t="s">
        <v>10</v>
      </c>
      <c r="B10" s="25"/>
      <c r="C10" s="52"/>
      <c r="D10" s="52"/>
      <c r="E10" s="38">
        <v>0</v>
      </c>
      <c r="F10" s="52" t="s">
        <v>266</v>
      </c>
      <c r="G10" s="52">
        <f t="shared" si="0"/>
        <v>0</v>
      </c>
      <c r="H10" s="38">
        <v>60</v>
      </c>
      <c r="I10" s="52">
        <v>-3.2258064516128968</v>
      </c>
      <c r="J10" s="52">
        <f t="shared" si="1"/>
        <v>33.707865168539328</v>
      </c>
      <c r="K10" s="38">
        <v>53</v>
      </c>
      <c r="L10" s="52">
        <v>3.9215686274509949</v>
      </c>
      <c r="M10" s="52">
        <f t="shared" si="2"/>
        <v>29.775280898876403</v>
      </c>
      <c r="N10" s="38">
        <v>65</v>
      </c>
      <c r="O10" s="52">
        <v>-1.5151515151515156</v>
      </c>
      <c r="P10" s="52">
        <f t="shared" si="3"/>
        <v>36.516853932584269</v>
      </c>
    </row>
    <row r="11" spans="1:16" ht="20.100000000000001" customHeight="1" x14ac:dyDescent="0.25">
      <c r="A11" s="8" t="s">
        <v>11</v>
      </c>
      <c r="B11" s="25"/>
      <c r="C11" s="52"/>
      <c r="D11" s="52"/>
      <c r="E11" s="38">
        <v>42</v>
      </c>
      <c r="F11" s="52">
        <v>-2.3255813953488484</v>
      </c>
      <c r="G11" s="52">
        <f t="shared" si="0"/>
        <v>42</v>
      </c>
      <c r="H11" s="38">
        <v>25</v>
      </c>
      <c r="I11" s="52">
        <v>-26.470588235294116</v>
      </c>
      <c r="J11" s="52">
        <f t="shared" si="1"/>
        <v>25</v>
      </c>
      <c r="K11" s="38">
        <v>13</v>
      </c>
      <c r="L11" s="52">
        <v>62.5</v>
      </c>
      <c r="M11" s="52">
        <f t="shared" si="2"/>
        <v>13</v>
      </c>
      <c r="N11" s="38">
        <v>20</v>
      </c>
      <c r="O11" s="52">
        <v>-35.483870967741936</v>
      </c>
      <c r="P11" s="52">
        <f t="shared" si="3"/>
        <v>20</v>
      </c>
    </row>
    <row r="12" spans="1:16" ht="20.100000000000001" customHeight="1" x14ac:dyDescent="0.25">
      <c r="A12" s="8" t="s">
        <v>12</v>
      </c>
      <c r="B12" s="25"/>
      <c r="C12" s="52"/>
      <c r="D12" s="52"/>
      <c r="E12" s="38">
        <v>5</v>
      </c>
      <c r="F12" s="52">
        <v>-72.222222222222229</v>
      </c>
      <c r="G12" s="52">
        <f t="shared" si="0"/>
        <v>6.666666666666667</v>
      </c>
      <c r="H12" s="38">
        <v>14</v>
      </c>
      <c r="I12" s="52">
        <v>-43.999999999999993</v>
      </c>
      <c r="J12" s="52">
        <f t="shared" si="1"/>
        <v>18.666666666666668</v>
      </c>
      <c r="K12" s="38">
        <v>0</v>
      </c>
      <c r="L12" s="31" t="s">
        <v>266</v>
      </c>
      <c r="M12" s="52">
        <f t="shared" si="2"/>
        <v>0</v>
      </c>
      <c r="N12" s="38">
        <v>56</v>
      </c>
      <c r="O12" s="52">
        <v>-17.647058823529406</v>
      </c>
      <c r="P12" s="52">
        <f t="shared" si="3"/>
        <v>74.666666666666671</v>
      </c>
    </row>
    <row r="13" spans="1:16" ht="20.100000000000001" customHeight="1" x14ac:dyDescent="0.25">
      <c r="A13" s="8" t="s">
        <v>13</v>
      </c>
      <c r="B13" s="25"/>
      <c r="C13" s="40"/>
      <c r="D13" s="52"/>
      <c r="E13" s="38">
        <v>129</v>
      </c>
      <c r="F13" s="52">
        <v>-11.034482758620683</v>
      </c>
      <c r="G13" s="52">
        <f t="shared" si="0"/>
        <v>62.926829268292686</v>
      </c>
      <c r="H13" s="38">
        <v>34</v>
      </c>
      <c r="I13" s="52">
        <v>-30.612244897959187</v>
      </c>
      <c r="J13" s="52">
        <f t="shared" si="1"/>
        <v>16.585365853658537</v>
      </c>
      <c r="K13" s="38">
        <v>22</v>
      </c>
      <c r="L13" s="31">
        <v>46.666666666666657</v>
      </c>
      <c r="M13" s="52">
        <f t="shared" si="2"/>
        <v>10.731707317073171</v>
      </c>
      <c r="N13" s="38">
        <v>20</v>
      </c>
      <c r="O13" s="52">
        <v>-9.0909090909090935</v>
      </c>
      <c r="P13" s="52">
        <f t="shared" si="3"/>
        <v>9.7560975609756095</v>
      </c>
    </row>
    <row r="14" spans="1:16" ht="20.100000000000001" customHeight="1" x14ac:dyDescent="0.25">
      <c r="A14" s="8" t="s">
        <v>14</v>
      </c>
      <c r="B14" s="25"/>
      <c r="C14" s="52"/>
      <c r="D14" s="52"/>
      <c r="E14" s="38">
        <v>35</v>
      </c>
      <c r="F14" s="52">
        <v>0</v>
      </c>
      <c r="G14" s="52">
        <f t="shared" si="0"/>
        <v>27.559055118110237</v>
      </c>
      <c r="H14" s="38">
        <v>24</v>
      </c>
      <c r="I14" s="52">
        <v>33.333333333333314</v>
      </c>
      <c r="J14" s="52">
        <f t="shared" si="1"/>
        <v>18.897637795275589</v>
      </c>
      <c r="K14" s="38">
        <v>3</v>
      </c>
      <c r="L14" s="216">
        <v>200</v>
      </c>
      <c r="M14" s="52">
        <f t="shared" si="2"/>
        <v>2.3622047244094486</v>
      </c>
      <c r="N14" s="38">
        <v>65</v>
      </c>
      <c r="O14" s="52">
        <v>-2.9850746268656678</v>
      </c>
      <c r="P14" s="52">
        <f t="shared" si="3"/>
        <v>51.181102362204726</v>
      </c>
    </row>
    <row r="15" spans="1:16" ht="20.100000000000001" customHeight="1" x14ac:dyDescent="0.25">
      <c r="A15" s="8" t="s">
        <v>15</v>
      </c>
      <c r="B15" s="25"/>
      <c r="C15" s="40"/>
      <c r="D15" s="52"/>
      <c r="E15" s="38">
        <v>0</v>
      </c>
      <c r="F15" s="52" t="s">
        <v>266</v>
      </c>
      <c r="G15" s="52">
        <f t="shared" si="0"/>
        <v>0</v>
      </c>
      <c r="H15" s="38">
        <v>67</v>
      </c>
      <c r="I15" s="52">
        <v>-49.624060150375939</v>
      </c>
      <c r="J15" s="52">
        <f t="shared" si="1"/>
        <v>36.216216216216218</v>
      </c>
      <c r="K15" s="38">
        <v>20</v>
      </c>
      <c r="L15" s="52">
        <v>0</v>
      </c>
      <c r="M15" s="52">
        <f t="shared" si="2"/>
        <v>10.810810810810811</v>
      </c>
      <c r="N15" s="38">
        <v>98</v>
      </c>
      <c r="O15" s="52">
        <v>-28.985507246376812</v>
      </c>
      <c r="P15" s="52">
        <f t="shared" si="3"/>
        <v>52.972972972972975</v>
      </c>
    </row>
    <row r="16" spans="1:16" ht="20.100000000000001" customHeight="1" x14ac:dyDescent="0.25">
      <c r="A16" s="8" t="s">
        <v>16</v>
      </c>
      <c r="B16" s="25">
        <v>354</v>
      </c>
      <c r="C16" s="52">
        <v>-24.086021505376351</v>
      </c>
      <c r="D16" s="52">
        <f>B16*100/(N16+K16+H16+E16+B16)</f>
        <v>100</v>
      </c>
      <c r="E16" s="38">
        <v>0</v>
      </c>
      <c r="F16" s="52" t="s">
        <v>266</v>
      </c>
      <c r="G16" s="52">
        <f t="shared" si="0"/>
        <v>0</v>
      </c>
      <c r="H16" s="38">
        <v>0</v>
      </c>
      <c r="I16" s="52" t="s">
        <v>266</v>
      </c>
      <c r="J16" s="52">
        <f t="shared" si="1"/>
        <v>0</v>
      </c>
      <c r="K16" s="38">
        <v>0</v>
      </c>
      <c r="L16" s="52" t="s">
        <v>266</v>
      </c>
      <c r="M16" s="52">
        <f t="shared" si="2"/>
        <v>0</v>
      </c>
      <c r="N16" s="38">
        <v>0</v>
      </c>
      <c r="O16" s="52" t="s">
        <v>266</v>
      </c>
      <c r="P16" s="52">
        <f t="shared" si="3"/>
        <v>0</v>
      </c>
    </row>
    <row r="17" spans="1:16" ht="20.100000000000001" customHeight="1" x14ac:dyDescent="0.25">
      <c r="A17" s="8" t="s">
        <v>17</v>
      </c>
      <c r="B17" s="25"/>
      <c r="C17" s="52"/>
      <c r="D17" s="52"/>
      <c r="E17" s="38">
        <v>39</v>
      </c>
      <c r="F17" s="52">
        <v>8.3333333333333286</v>
      </c>
      <c r="G17" s="52">
        <f t="shared" si="0"/>
        <v>51.315789473684212</v>
      </c>
      <c r="H17" s="38">
        <v>12</v>
      </c>
      <c r="I17" s="52">
        <v>-53.846153846153847</v>
      </c>
      <c r="J17" s="52">
        <f t="shared" si="1"/>
        <v>15.789473684210526</v>
      </c>
      <c r="K17" s="38">
        <v>9</v>
      </c>
      <c r="L17" s="31">
        <v>125</v>
      </c>
      <c r="M17" s="52">
        <f t="shared" si="2"/>
        <v>11.842105263157896</v>
      </c>
      <c r="N17" s="38">
        <v>16</v>
      </c>
      <c r="O17" s="52">
        <v>-11.111111111111114</v>
      </c>
      <c r="P17" s="52">
        <f t="shared" si="3"/>
        <v>21.05263157894737</v>
      </c>
    </row>
    <row r="18" spans="1:16" ht="20.100000000000001" customHeight="1" x14ac:dyDescent="0.25">
      <c r="A18" s="8" t="s">
        <v>18</v>
      </c>
      <c r="B18" s="25"/>
      <c r="C18" s="52"/>
      <c r="D18" s="52"/>
      <c r="E18" s="38">
        <v>0</v>
      </c>
      <c r="F18" s="52" t="s">
        <v>266</v>
      </c>
      <c r="G18" s="52">
        <f t="shared" si="0"/>
        <v>0</v>
      </c>
      <c r="H18" s="38">
        <v>5</v>
      </c>
      <c r="I18" s="52">
        <v>-58.333333333333329</v>
      </c>
      <c r="J18" s="52">
        <f t="shared" si="1"/>
        <v>12.5</v>
      </c>
      <c r="K18" s="38">
        <v>27</v>
      </c>
      <c r="L18" s="52">
        <v>0</v>
      </c>
      <c r="M18" s="52">
        <f t="shared" si="2"/>
        <v>67.5</v>
      </c>
      <c r="N18" s="38">
        <v>8</v>
      </c>
      <c r="O18" s="31">
        <v>300</v>
      </c>
      <c r="P18" s="52">
        <f t="shared" si="3"/>
        <v>20</v>
      </c>
    </row>
    <row r="19" spans="1:16" ht="20.100000000000001" customHeight="1" x14ac:dyDescent="0.25">
      <c r="A19" s="8" t="s">
        <v>19</v>
      </c>
      <c r="B19" s="25"/>
      <c r="C19" s="40"/>
      <c r="D19" s="52"/>
      <c r="E19" s="38">
        <v>108</v>
      </c>
      <c r="F19" s="52">
        <v>-17.55725190839695</v>
      </c>
      <c r="G19" s="52">
        <f t="shared" si="0"/>
        <v>45.762711864406782</v>
      </c>
      <c r="H19" s="38">
        <v>27</v>
      </c>
      <c r="I19" s="52">
        <v>28.571428571428584</v>
      </c>
      <c r="J19" s="52">
        <f t="shared" si="1"/>
        <v>11.440677966101696</v>
      </c>
      <c r="K19" s="38">
        <v>21</v>
      </c>
      <c r="L19" s="52">
        <v>-4.5454545454545467</v>
      </c>
      <c r="M19" s="52">
        <f t="shared" si="2"/>
        <v>8.898305084745763</v>
      </c>
      <c r="N19" s="38">
        <v>80</v>
      </c>
      <c r="O19" s="52">
        <v>3.8961038961038952</v>
      </c>
      <c r="P19" s="52">
        <f t="shared" si="3"/>
        <v>33.898305084745765</v>
      </c>
    </row>
    <row r="20" spans="1:16" ht="20.100000000000001" customHeight="1" x14ac:dyDescent="0.25">
      <c r="A20" s="8" t="s">
        <v>20</v>
      </c>
      <c r="B20" s="25"/>
      <c r="C20" s="40"/>
      <c r="D20" s="52"/>
      <c r="E20" s="38">
        <v>109</v>
      </c>
      <c r="F20" s="52">
        <v>4.8076923076923066</v>
      </c>
      <c r="G20" s="52">
        <f t="shared" si="0"/>
        <v>73.154362416107389</v>
      </c>
      <c r="H20" s="38">
        <v>16</v>
      </c>
      <c r="I20" s="52">
        <v>-11.111111111111114</v>
      </c>
      <c r="J20" s="52">
        <f t="shared" si="1"/>
        <v>10.738255033557047</v>
      </c>
      <c r="K20" s="38">
        <v>17</v>
      </c>
      <c r="L20" s="52">
        <v>-10.526315789473685</v>
      </c>
      <c r="M20" s="52">
        <f t="shared" si="2"/>
        <v>11.409395973154362</v>
      </c>
      <c r="N20" s="38">
        <v>7</v>
      </c>
      <c r="O20" s="52">
        <v>-36.363636363636367</v>
      </c>
      <c r="P20" s="52">
        <f t="shared" si="3"/>
        <v>4.6979865771812079</v>
      </c>
    </row>
    <row r="21" spans="1:16" ht="20.100000000000001" customHeight="1" x14ac:dyDescent="0.25">
      <c r="A21" s="8" t="s">
        <v>21</v>
      </c>
      <c r="B21" s="25"/>
      <c r="C21" s="40"/>
      <c r="D21" s="52"/>
      <c r="E21" s="38">
        <v>188</v>
      </c>
      <c r="F21" s="52">
        <v>-17.180616740088112</v>
      </c>
      <c r="G21" s="52">
        <f t="shared" si="0"/>
        <v>73.725490196078425</v>
      </c>
      <c r="H21" s="38">
        <v>39</v>
      </c>
      <c r="I21" s="52">
        <v>-11.36363636363636</v>
      </c>
      <c r="J21" s="52">
        <f t="shared" si="1"/>
        <v>15.294117647058824</v>
      </c>
      <c r="K21" s="38">
        <v>7</v>
      </c>
      <c r="L21" s="216" t="s">
        <v>266</v>
      </c>
      <c r="M21" s="52">
        <f t="shared" si="2"/>
        <v>2.7450980392156863</v>
      </c>
      <c r="N21" s="38">
        <v>21</v>
      </c>
      <c r="O21" s="52">
        <v>-54.347826086956523</v>
      </c>
      <c r="P21" s="52">
        <f t="shared" si="3"/>
        <v>8.235294117647058</v>
      </c>
    </row>
    <row r="22" spans="1:16" ht="20.100000000000001" customHeight="1" x14ac:dyDescent="0.25">
      <c r="A22" s="8" t="s">
        <v>22</v>
      </c>
      <c r="B22" s="25"/>
      <c r="C22" s="41"/>
      <c r="D22" s="52"/>
      <c r="E22" s="38">
        <v>57</v>
      </c>
      <c r="F22" s="52">
        <v>-17.391304347826093</v>
      </c>
      <c r="G22" s="52">
        <f t="shared" si="0"/>
        <v>42.537313432835823</v>
      </c>
      <c r="H22" s="38">
        <v>48</v>
      </c>
      <c r="I22" s="52">
        <v>84.615384615384613</v>
      </c>
      <c r="J22" s="52">
        <f t="shared" si="1"/>
        <v>35.820895522388057</v>
      </c>
      <c r="K22" s="38">
        <v>6</v>
      </c>
      <c r="L22" s="52">
        <v>-79.310344827586206</v>
      </c>
      <c r="M22" s="52">
        <f t="shared" si="2"/>
        <v>4.4776119402985071</v>
      </c>
      <c r="N22" s="38">
        <v>23</v>
      </c>
      <c r="O22" s="52">
        <v>15</v>
      </c>
      <c r="P22" s="52">
        <f t="shared" si="3"/>
        <v>17.164179104477611</v>
      </c>
    </row>
    <row r="23" spans="1:16" ht="20.100000000000001" customHeight="1" x14ac:dyDescent="0.25">
      <c r="A23" s="8" t="s">
        <v>23</v>
      </c>
      <c r="B23" s="25"/>
      <c r="C23" s="52"/>
      <c r="D23" s="52"/>
      <c r="E23" s="38">
        <v>31</v>
      </c>
      <c r="F23" s="52">
        <v>-29.545454545454547</v>
      </c>
      <c r="G23" s="52">
        <f t="shared" si="0"/>
        <v>43.661971830985912</v>
      </c>
      <c r="H23" s="38">
        <v>10</v>
      </c>
      <c r="I23" s="52">
        <v>-64.285714285714278</v>
      </c>
      <c r="J23" s="52">
        <f t="shared" si="1"/>
        <v>14.084507042253522</v>
      </c>
      <c r="K23" s="38">
        <v>3</v>
      </c>
      <c r="L23" s="52">
        <v>-25</v>
      </c>
      <c r="M23" s="52">
        <f t="shared" si="2"/>
        <v>4.225352112676056</v>
      </c>
      <c r="N23" s="38">
        <v>27</v>
      </c>
      <c r="O23" s="52">
        <v>-28.94736842105263</v>
      </c>
      <c r="P23" s="52">
        <f t="shared" si="3"/>
        <v>38.028169014084504</v>
      </c>
    </row>
    <row r="24" spans="1:16" ht="20.100000000000001" customHeight="1" x14ac:dyDescent="0.25">
      <c r="A24" s="8" t="s">
        <v>24</v>
      </c>
      <c r="B24" s="25"/>
      <c r="C24" s="40"/>
      <c r="D24" s="52"/>
      <c r="E24" s="38">
        <v>37</v>
      </c>
      <c r="F24" s="52">
        <v>-28.84615384615384</v>
      </c>
      <c r="G24" s="52">
        <f t="shared" si="0"/>
        <v>44.578313253012048</v>
      </c>
      <c r="H24" s="38">
        <v>19</v>
      </c>
      <c r="I24" s="52">
        <v>11.764705882352942</v>
      </c>
      <c r="J24" s="52">
        <f t="shared" si="1"/>
        <v>22.891566265060241</v>
      </c>
      <c r="K24" s="38">
        <v>4</v>
      </c>
      <c r="L24" s="31">
        <v>300</v>
      </c>
      <c r="M24" s="52">
        <f t="shared" si="2"/>
        <v>4.8192771084337354</v>
      </c>
      <c r="N24" s="38">
        <v>23</v>
      </c>
      <c r="O24" s="52">
        <v>-20.689655172413794</v>
      </c>
      <c r="P24" s="52">
        <f t="shared" si="3"/>
        <v>27.710843373493976</v>
      </c>
    </row>
    <row r="25" spans="1:16" ht="20.100000000000001" customHeight="1" x14ac:dyDescent="0.25">
      <c r="A25" s="8" t="s">
        <v>25</v>
      </c>
      <c r="B25" s="25"/>
      <c r="C25" s="52"/>
      <c r="D25" s="52"/>
      <c r="E25" s="38">
        <v>64</v>
      </c>
      <c r="F25" s="52">
        <v>64.102564102564088</v>
      </c>
      <c r="G25" s="52">
        <f t="shared" si="0"/>
        <v>71.111111111111114</v>
      </c>
      <c r="H25" s="38">
        <v>6</v>
      </c>
      <c r="I25" s="52">
        <v>0</v>
      </c>
      <c r="J25" s="52">
        <f t="shared" si="1"/>
        <v>6.666666666666667</v>
      </c>
      <c r="K25" s="38">
        <v>6</v>
      </c>
      <c r="L25" s="52">
        <v>500</v>
      </c>
      <c r="M25" s="52">
        <f t="shared" si="2"/>
        <v>6.666666666666667</v>
      </c>
      <c r="N25" s="38">
        <v>14</v>
      </c>
      <c r="O25" s="52">
        <v>-41.666666666666664</v>
      </c>
      <c r="P25" s="52">
        <f t="shared" si="3"/>
        <v>15.555555555555555</v>
      </c>
    </row>
    <row r="26" spans="1:16" ht="20.100000000000001" customHeight="1" x14ac:dyDescent="0.25">
      <c r="A26" s="8" t="s">
        <v>26</v>
      </c>
      <c r="B26" s="25"/>
      <c r="C26" s="40"/>
      <c r="D26" s="52"/>
      <c r="E26" s="38">
        <v>167</v>
      </c>
      <c r="F26" s="52">
        <v>-32.388663967611336</v>
      </c>
      <c r="G26" s="52">
        <f t="shared" si="0"/>
        <v>69.583333333333329</v>
      </c>
      <c r="H26" s="38">
        <v>24</v>
      </c>
      <c r="I26" s="52">
        <v>-29.411764705882348</v>
      </c>
      <c r="J26" s="52">
        <f t="shared" si="1"/>
        <v>10</v>
      </c>
      <c r="K26" s="38">
        <v>9</v>
      </c>
      <c r="L26" s="25">
        <v>-10</v>
      </c>
      <c r="M26" s="52">
        <f t="shared" si="2"/>
        <v>3.75</v>
      </c>
      <c r="N26" s="38">
        <v>40</v>
      </c>
      <c r="O26" s="52">
        <v>-20</v>
      </c>
      <c r="P26" s="52">
        <f t="shared" si="3"/>
        <v>16.666666666666668</v>
      </c>
    </row>
    <row r="27" spans="1:16" ht="20.100000000000001" customHeight="1" x14ac:dyDescent="0.25">
      <c r="A27" s="8" t="s">
        <v>27</v>
      </c>
      <c r="B27" s="25"/>
      <c r="C27" s="40"/>
      <c r="D27" s="52"/>
      <c r="E27" s="38">
        <v>56</v>
      </c>
      <c r="F27" s="52">
        <v>-9.6774193548387188</v>
      </c>
      <c r="G27" s="52">
        <f t="shared" si="0"/>
        <v>61.53846153846154</v>
      </c>
      <c r="H27" s="38">
        <v>14</v>
      </c>
      <c r="I27" s="52">
        <v>-12.5</v>
      </c>
      <c r="J27" s="52">
        <f t="shared" si="1"/>
        <v>15.384615384615385</v>
      </c>
      <c r="K27" s="38">
        <v>7</v>
      </c>
      <c r="L27" s="52">
        <v>-12.5</v>
      </c>
      <c r="M27" s="52">
        <f t="shared" si="2"/>
        <v>7.6923076923076925</v>
      </c>
      <c r="N27" s="38">
        <v>14</v>
      </c>
      <c r="O27" s="52">
        <v>-12.5</v>
      </c>
      <c r="P27" s="52">
        <f t="shared" si="3"/>
        <v>15.384615384615385</v>
      </c>
    </row>
    <row r="28" spans="1:16" ht="20.100000000000001" customHeight="1" x14ac:dyDescent="0.25">
      <c r="A28" s="8" t="s">
        <v>28</v>
      </c>
      <c r="B28" s="25"/>
      <c r="C28" s="52"/>
      <c r="D28" s="52"/>
      <c r="E28" s="38">
        <v>49</v>
      </c>
      <c r="F28" s="52">
        <v>-5.7692307692307736</v>
      </c>
      <c r="G28" s="52">
        <f t="shared" si="0"/>
        <v>53.846153846153847</v>
      </c>
      <c r="H28" s="38">
        <v>12</v>
      </c>
      <c r="I28" s="52">
        <v>-57.142857142857146</v>
      </c>
      <c r="J28" s="52">
        <f t="shared" si="1"/>
        <v>13.186813186813186</v>
      </c>
      <c r="K28" s="38">
        <v>15</v>
      </c>
      <c r="L28" s="52">
        <v>-21.05263157894737</v>
      </c>
      <c r="M28" s="52">
        <f t="shared" si="2"/>
        <v>16.483516483516482</v>
      </c>
      <c r="N28" s="38">
        <v>15</v>
      </c>
      <c r="O28" s="52">
        <v>0</v>
      </c>
      <c r="P28" s="52">
        <f t="shared" si="3"/>
        <v>16.483516483516482</v>
      </c>
    </row>
    <row r="29" spans="1:16" ht="20.100000000000001" customHeight="1" x14ac:dyDescent="0.25">
      <c r="A29" s="8" t="s">
        <v>29</v>
      </c>
      <c r="B29" s="25"/>
      <c r="C29" s="40"/>
      <c r="D29" s="52"/>
      <c r="E29" s="38">
        <v>35</v>
      </c>
      <c r="F29" s="52">
        <v>-47.761194029850749</v>
      </c>
      <c r="G29" s="52">
        <f t="shared" si="0"/>
        <v>44.303797468354432</v>
      </c>
      <c r="H29" s="38">
        <v>26</v>
      </c>
      <c r="I29" s="52">
        <v>8.3333333333333286</v>
      </c>
      <c r="J29" s="52">
        <f t="shared" si="1"/>
        <v>32.911392405063289</v>
      </c>
      <c r="K29" s="38">
        <v>2</v>
      </c>
      <c r="L29" s="216">
        <v>100</v>
      </c>
      <c r="M29" s="52">
        <f t="shared" si="2"/>
        <v>2.5316455696202533</v>
      </c>
      <c r="N29" s="38">
        <v>16</v>
      </c>
      <c r="O29" s="52">
        <v>-27.272727272727266</v>
      </c>
      <c r="P29" s="52">
        <f t="shared" si="3"/>
        <v>20.253164556962027</v>
      </c>
    </row>
    <row r="30" spans="1:16" ht="20.100000000000001" customHeight="1" x14ac:dyDescent="0.25">
      <c r="A30" s="8" t="s">
        <v>30</v>
      </c>
      <c r="B30" s="25"/>
      <c r="C30" s="40"/>
      <c r="D30" s="52"/>
      <c r="E30" s="38">
        <v>30</v>
      </c>
      <c r="F30" s="52">
        <v>-28.571428571428569</v>
      </c>
      <c r="G30" s="52">
        <f t="shared" si="0"/>
        <v>43.478260869565219</v>
      </c>
      <c r="H30" s="38">
        <v>19</v>
      </c>
      <c r="I30" s="52">
        <v>-55.813953488372093</v>
      </c>
      <c r="J30" s="52">
        <f t="shared" si="1"/>
        <v>27.536231884057973</v>
      </c>
      <c r="K30" s="38">
        <v>1</v>
      </c>
      <c r="L30" s="52">
        <v>0</v>
      </c>
      <c r="M30" s="52">
        <f t="shared" si="2"/>
        <v>1.4492753623188406</v>
      </c>
      <c r="N30" s="38">
        <v>19</v>
      </c>
      <c r="O30" s="52">
        <v>-13.63636363636364</v>
      </c>
      <c r="P30" s="52">
        <f t="shared" si="3"/>
        <v>27.536231884057973</v>
      </c>
    </row>
    <row r="31" spans="1:16" ht="20.100000000000001" customHeight="1" x14ac:dyDescent="0.25">
      <c r="A31" s="8" t="s">
        <v>31</v>
      </c>
      <c r="B31" s="25"/>
      <c r="C31" s="52"/>
      <c r="D31" s="52"/>
      <c r="E31" s="38">
        <v>20</v>
      </c>
      <c r="F31" s="52">
        <v>-42.857142857142861</v>
      </c>
      <c r="G31" s="52">
        <f t="shared" si="0"/>
        <v>41.666666666666664</v>
      </c>
      <c r="H31" s="38">
        <v>6</v>
      </c>
      <c r="I31" s="52">
        <v>-14.285714285714292</v>
      </c>
      <c r="J31" s="52">
        <f t="shared" si="1"/>
        <v>12.5</v>
      </c>
      <c r="K31" s="38">
        <v>0</v>
      </c>
      <c r="L31" s="216" t="s">
        <v>266</v>
      </c>
      <c r="M31" s="52">
        <f t="shared" si="2"/>
        <v>0</v>
      </c>
      <c r="N31" s="38">
        <v>22</v>
      </c>
      <c r="O31" s="52">
        <v>-55.102040816326529</v>
      </c>
      <c r="P31" s="52">
        <f t="shared" si="3"/>
        <v>45.833333333333336</v>
      </c>
    </row>
    <row r="32" spans="1:16" ht="20.100000000000001" customHeight="1" x14ac:dyDescent="0.25">
      <c r="A32" s="8" t="s">
        <v>32</v>
      </c>
      <c r="B32" s="25"/>
      <c r="C32" s="52"/>
      <c r="D32" s="52"/>
      <c r="E32" s="38"/>
      <c r="F32" s="52"/>
      <c r="G32" s="52"/>
      <c r="H32" s="38"/>
      <c r="I32" s="52"/>
      <c r="J32" s="52"/>
      <c r="K32" s="38"/>
      <c r="L32" s="52"/>
      <c r="M32" s="52"/>
      <c r="N32" s="38"/>
      <c r="O32" s="52"/>
      <c r="P32" s="52"/>
    </row>
    <row r="33" spans="1:16" ht="20.100000000000001" customHeight="1" x14ac:dyDescent="0.25">
      <c r="A33" s="9" t="s">
        <v>33</v>
      </c>
      <c r="B33" s="10">
        <v>354</v>
      </c>
      <c r="C33" s="26">
        <v>-24.086021505376351</v>
      </c>
      <c r="D33" s="26">
        <f>B33*100/(N33+K33+H33+E33+B33)</f>
        <v>10.125858123569794</v>
      </c>
      <c r="E33" s="43">
        <v>1468</v>
      </c>
      <c r="F33" s="26">
        <v>-16.732841747022121</v>
      </c>
      <c r="G33" s="26">
        <f>E33*100/(B33+E33+H33+K33+N33)</f>
        <v>41.9908466819222</v>
      </c>
      <c r="H33" s="42">
        <v>566</v>
      </c>
      <c r="I33" s="26">
        <v>-25.916230366492144</v>
      </c>
      <c r="J33" s="26">
        <f>H33*100/(B33+E33+H33+K33+N33)</f>
        <v>16.189931350114417</v>
      </c>
      <c r="K33" s="42">
        <v>367</v>
      </c>
      <c r="L33" s="26">
        <v>-3.9267015706806205</v>
      </c>
      <c r="M33" s="26">
        <f>K33*100/(B33+E33+H33+K33+N33)</f>
        <v>10.49771167048055</v>
      </c>
      <c r="N33" s="42">
        <v>741</v>
      </c>
      <c r="O33" s="26">
        <v>-19.870410367170621</v>
      </c>
      <c r="P33" s="26">
        <f>N33*100/(B33+E33+H33+K33+N33)</f>
        <v>21.195652173913043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8:L13 L15:L20 L22:L28 L32:L33 L30">
    <cfRule type="cellIs" dxfId="161" priority="2" stopIfTrue="1" operator="greaterThan">
      <formula>0</formula>
    </cfRule>
  </conditionalFormatting>
  <conditionalFormatting sqref="F6:F33 I6:I33 L6 O6:O33 C6 C8 C10:C12 C14 C16:C18 C23 C25 C28 C31:C33 L8:L13 L15:L20 L22:L28 L32:L33 L30">
    <cfRule type="cellIs" dxfId="16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K196"/>
  <sheetViews>
    <sheetView workbookViewId="0">
      <selection activeCell="M194" sqref="M194"/>
    </sheetView>
  </sheetViews>
  <sheetFormatPr defaultRowHeight="15" x14ac:dyDescent="0.25"/>
  <cols>
    <col min="1" max="1" width="69.140625" customWidth="1"/>
    <col min="2" max="10" width="10.7109375" customWidth="1"/>
  </cols>
  <sheetData>
    <row r="1" spans="1:10" s="27" customFormat="1" ht="18" x14ac:dyDescent="0.25">
      <c r="A1" s="113" t="s">
        <v>275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27" customFormat="1" ht="18" x14ac:dyDescent="0.25">
      <c r="A2" s="113" t="s">
        <v>334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52" t="s">
        <v>85</v>
      </c>
      <c r="B4" s="118" t="s">
        <v>256</v>
      </c>
      <c r="C4" s="118"/>
      <c r="D4" s="118"/>
      <c r="E4" s="118"/>
      <c r="F4" s="118"/>
      <c r="G4" s="118"/>
      <c r="H4" s="118"/>
      <c r="I4" s="118"/>
      <c r="J4" s="118"/>
    </row>
    <row r="5" spans="1:10" x14ac:dyDescent="0.25">
      <c r="A5" s="152"/>
      <c r="B5" s="118" t="s">
        <v>2</v>
      </c>
      <c r="C5" s="118"/>
      <c r="D5" s="118"/>
      <c r="E5" s="118" t="s">
        <v>3</v>
      </c>
      <c r="F5" s="118"/>
      <c r="G5" s="118"/>
      <c r="H5" s="118" t="s">
        <v>4</v>
      </c>
      <c r="I5" s="118"/>
      <c r="J5" s="118"/>
    </row>
    <row r="6" spans="1:10" ht="32.25" customHeight="1" x14ac:dyDescent="0.25">
      <c r="A6" s="153"/>
      <c r="B6" s="49">
        <v>2020</v>
      </c>
      <c r="C6" s="49">
        <v>2021</v>
      </c>
      <c r="D6" s="49" t="s">
        <v>5</v>
      </c>
      <c r="E6" s="49">
        <v>2020</v>
      </c>
      <c r="F6" s="49">
        <v>2021</v>
      </c>
      <c r="G6" s="49" t="s">
        <v>5</v>
      </c>
      <c r="H6" s="49">
        <v>2020</v>
      </c>
      <c r="I6" s="49">
        <v>2021</v>
      </c>
      <c r="J6" s="49" t="s">
        <v>5</v>
      </c>
    </row>
    <row r="7" spans="1:10" ht="24.95" customHeight="1" x14ac:dyDescent="0.25">
      <c r="A7" s="244" t="s">
        <v>101</v>
      </c>
      <c r="B7" s="30">
        <v>9</v>
      </c>
      <c r="C7" s="30">
        <v>10</v>
      </c>
      <c r="D7" s="52">
        <f t="shared" ref="D7:D12" si="0">C7*100/B7-100</f>
        <v>11.111111111111114</v>
      </c>
      <c r="E7" s="30">
        <v>4</v>
      </c>
      <c r="F7" s="30">
        <v>4</v>
      </c>
      <c r="G7" s="52">
        <f>F7*100/E7-100</f>
        <v>0</v>
      </c>
      <c r="H7" s="30">
        <v>10</v>
      </c>
      <c r="I7" s="30">
        <v>19</v>
      </c>
      <c r="J7" s="52">
        <f>I7*100/H7-100</f>
        <v>90</v>
      </c>
    </row>
    <row r="8" spans="1:10" ht="24.95" customHeight="1" x14ac:dyDescent="0.25">
      <c r="A8" s="244" t="s">
        <v>102</v>
      </c>
      <c r="B8" s="30">
        <v>1</v>
      </c>
      <c r="C8" s="30">
        <v>0</v>
      </c>
      <c r="D8" s="53" t="s">
        <v>265</v>
      </c>
      <c r="E8" s="30">
        <v>0</v>
      </c>
      <c r="F8" s="30">
        <v>0</v>
      </c>
      <c r="G8" s="52"/>
      <c r="H8" s="30">
        <v>3</v>
      </c>
      <c r="I8" s="30">
        <v>0</v>
      </c>
      <c r="J8" s="53" t="s">
        <v>265</v>
      </c>
    </row>
    <row r="9" spans="1:10" ht="24.95" customHeight="1" x14ac:dyDescent="0.25">
      <c r="A9" s="244" t="s">
        <v>103</v>
      </c>
      <c r="B9" s="30">
        <v>0</v>
      </c>
      <c r="C9" s="30">
        <v>0</v>
      </c>
      <c r="D9" s="52"/>
      <c r="E9" s="30">
        <v>0</v>
      </c>
      <c r="F9" s="30">
        <v>0</v>
      </c>
      <c r="G9" s="52"/>
      <c r="H9" s="30">
        <v>0</v>
      </c>
      <c r="I9" s="30">
        <v>0</v>
      </c>
      <c r="J9" s="52"/>
    </row>
    <row r="10" spans="1:10" ht="24.95" customHeight="1" x14ac:dyDescent="0.25">
      <c r="A10" s="244" t="s">
        <v>104</v>
      </c>
      <c r="B10" s="30">
        <v>10</v>
      </c>
      <c r="C10" s="30">
        <v>3</v>
      </c>
      <c r="D10" s="52">
        <f t="shared" si="0"/>
        <v>-70</v>
      </c>
      <c r="E10" s="30">
        <v>2</v>
      </c>
      <c r="F10" s="30">
        <v>2</v>
      </c>
      <c r="G10" s="52">
        <f>F10*100/E10-100</f>
        <v>0</v>
      </c>
      <c r="H10" s="30">
        <v>12</v>
      </c>
      <c r="I10" s="30">
        <v>3</v>
      </c>
      <c r="J10" s="52">
        <f>I10*100/H10-100</f>
        <v>-75</v>
      </c>
    </row>
    <row r="11" spans="1:10" ht="24.95" customHeight="1" x14ac:dyDescent="0.25">
      <c r="A11" s="244" t="s">
        <v>105</v>
      </c>
      <c r="B11" s="30">
        <v>69</v>
      </c>
      <c r="C11" s="30">
        <v>51</v>
      </c>
      <c r="D11" s="52">
        <f t="shared" si="0"/>
        <v>-26.086956521739125</v>
      </c>
      <c r="E11" s="30">
        <v>13</v>
      </c>
      <c r="F11" s="30">
        <v>16</v>
      </c>
      <c r="G11" s="52">
        <f>F11*100/E11-100</f>
        <v>23.07692307692308</v>
      </c>
      <c r="H11" s="30">
        <v>114</v>
      </c>
      <c r="I11" s="30">
        <v>88</v>
      </c>
      <c r="J11" s="52">
        <f>I11*100/H11-100</f>
        <v>-22.807017543859644</v>
      </c>
    </row>
    <row r="12" spans="1:10" ht="24.95" customHeight="1" x14ac:dyDescent="0.25">
      <c r="A12" s="245" t="s">
        <v>277</v>
      </c>
      <c r="B12" s="30">
        <v>0</v>
      </c>
      <c r="C12" s="30">
        <v>1</v>
      </c>
      <c r="D12" s="52" t="s">
        <v>266</v>
      </c>
      <c r="E12" s="30">
        <v>0</v>
      </c>
      <c r="F12" s="30">
        <v>0</v>
      </c>
      <c r="G12" s="52"/>
      <c r="H12" s="30">
        <v>0</v>
      </c>
      <c r="I12" s="30">
        <v>1</v>
      </c>
      <c r="J12" s="52" t="s">
        <v>266</v>
      </c>
    </row>
    <row r="13" spans="1:10" ht="24.95" customHeight="1" x14ac:dyDescent="0.25">
      <c r="A13" s="244" t="s">
        <v>106</v>
      </c>
      <c r="B13" s="69"/>
      <c r="C13" s="30"/>
      <c r="D13" s="52"/>
      <c r="E13" s="51"/>
      <c r="F13" s="30"/>
      <c r="G13" s="52"/>
      <c r="H13" s="51"/>
      <c r="I13" s="30"/>
      <c r="J13" s="52"/>
    </row>
    <row r="14" spans="1:10" ht="24.95" customHeight="1" x14ac:dyDescent="0.25">
      <c r="A14" s="245" t="s">
        <v>278</v>
      </c>
      <c r="B14" s="69"/>
      <c r="C14" s="30"/>
      <c r="D14" s="52"/>
      <c r="E14" s="51"/>
      <c r="F14" s="30"/>
      <c r="G14" s="52"/>
      <c r="H14" s="51"/>
      <c r="I14" s="30"/>
      <c r="J14" s="52"/>
    </row>
    <row r="15" spans="1:10" ht="30" customHeight="1" x14ac:dyDescent="0.25">
      <c r="A15" s="244" t="s">
        <v>107</v>
      </c>
      <c r="B15" s="30">
        <v>12</v>
      </c>
      <c r="C15" s="30">
        <v>12</v>
      </c>
      <c r="D15" s="52">
        <f t="shared" ref="D15:D16" si="1">C15*100/B15-100</f>
        <v>0</v>
      </c>
      <c r="E15" s="30">
        <v>1</v>
      </c>
      <c r="F15" s="30">
        <v>9</v>
      </c>
      <c r="G15" s="52">
        <f>F15*100/E15-100</f>
        <v>800</v>
      </c>
      <c r="H15" s="30">
        <v>13</v>
      </c>
      <c r="I15" s="30">
        <v>14</v>
      </c>
      <c r="J15" s="52">
        <f t="shared" ref="J15:J16" si="2">I15*100/H15-100</f>
        <v>7.6923076923076934</v>
      </c>
    </row>
    <row r="16" spans="1:10" ht="24.95" customHeight="1" x14ac:dyDescent="0.25">
      <c r="A16" s="244" t="s">
        <v>279</v>
      </c>
      <c r="B16" s="30">
        <v>0</v>
      </c>
      <c r="C16" s="30">
        <v>0</v>
      </c>
      <c r="D16" s="52"/>
      <c r="E16" s="30">
        <v>0</v>
      </c>
      <c r="F16" s="30">
        <v>0</v>
      </c>
      <c r="G16" s="52"/>
      <c r="H16" s="30">
        <v>0</v>
      </c>
      <c r="I16" s="30">
        <v>0</v>
      </c>
      <c r="J16" s="52"/>
    </row>
    <row r="17" spans="1:10" ht="24.95" customHeight="1" x14ac:dyDescent="0.25">
      <c r="A17" s="245" t="s">
        <v>280</v>
      </c>
      <c r="B17" s="69"/>
      <c r="C17" s="30"/>
      <c r="D17" s="52"/>
      <c r="E17" s="51"/>
      <c r="F17" s="30"/>
      <c r="G17" s="52"/>
      <c r="H17" s="51"/>
      <c r="I17" s="30"/>
      <c r="J17" s="52"/>
    </row>
    <row r="18" spans="1:10" ht="24.95" customHeight="1" x14ac:dyDescent="0.25">
      <c r="A18" s="244" t="s">
        <v>108</v>
      </c>
      <c r="B18" s="30">
        <v>66</v>
      </c>
      <c r="C18" s="30">
        <v>39</v>
      </c>
      <c r="D18" s="52">
        <f t="shared" ref="D18:D21" si="3">C18*100/B18-100</f>
        <v>-40.909090909090907</v>
      </c>
      <c r="E18" s="30">
        <v>22</v>
      </c>
      <c r="F18" s="30">
        <v>14</v>
      </c>
      <c r="G18" s="52">
        <f>F18*100/E18-100</f>
        <v>-36.363636363636367</v>
      </c>
      <c r="H18" s="30">
        <v>86</v>
      </c>
      <c r="I18" s="30">
        <v>47</v>
      </c>
      <c r="J18" s="52">
        <f t="shared" ref="J18:J21" si="4">I18*100/H18-100</f>
        <v>-45.348837209302324</v>
      </c>
    </row>
    <row r="19" spans="1:10" ht="24.95" customHeight="1" x14ac:dyDescent="0.25">
      <c r="A19" s="244" t="s">
        <v>281</v>
      </c>
      <c r="B19" s="30">
        <v>0</v>
      </c>
      <c r="C19" s="30">
        <v>0</v>
      </c>
      <c r="D19" s="52"/>
      <c r="E19" s="30">
        <v>0</v>
      </c>
      <c r="F19" s="30">
        <v>0</v>
      </c>
      <c r="G19" s="52"/>
      <c r="H19" s="30">
        <v>0</v>
      </c>
      <c r="I19" s="30">
        <v>0</v>
      </c>
      <c r="J19" s="52"/>
    </row>
    <row r="20" spans="1:10" ht="24.95" customHeight="1" x14ac:dyDescent="0.25">
      <c r="A20" s="244" t="s">
        <v>109</v>
      </c>
      <c r="B20" s="30">
        <v>123</v>
      </c>
      <c r="C20" s="30">
        <v>113</v>
      </c>
      <c r="D20" s="52">
        <f t="shared" si="3"/>
        <v>-8.1300813008130035</v>
      </c>
      <c r="E20" s="30">
        <v>37</v>
      </c>
      <c r="F20" s="30">
        <v>27</v>
      </c>
      <c r="G20" s="52">
        <f>F20*100/E20-100</f>
        <v>-27.027027027027032</v>
      </c>
      <c r="H20" s="30">
        <v>151</v>
      </c>
      <c r="I20" s="30">
        <v>178</v>
      </c>
      <c r="J20" s="52">
        <f t="shared" si="4"/>
        <v>17.880794701986758</v>
      </c>
    </row>
    <row r="21" spans="1:10" ht="24.95" customHeight="1" x14ac:dyDescent="0.25">
      <c r="A21" s="244" t="s">
        <v>110</v>
      </c>
      <c r="B21" s="30">
        <v>2</v>
      </c>
      <c r="C21" s="30">
        <v>1</v>
      </c>
      <c r="D21" s="52">
        <f t="shared" si="3"/>
        <v>-50</v>
      </c>
      <c r="E21" s="30">
        <v>1</v>
      </c>
      <c r="F21" s="30">
        <v>0</v>
      </c>
      <c r="G21" s="53" t="s">
        <v>265</v>
      </c>
      <c r="H21" s="30">
        <v>2</v>
      </c>
      <c r="I21" s="30">
        <v>1</v>
      </c>
      <c r="J21" s="52">
        <f t="shared" si="4"/>
        <v>-50</v>
      </c>
    </row>
    <row r="22" spans="1:10" ht="24.95" customHeight="1" x14ac:dyDescent="0.25">
      <c r="A22" s="244" t="s">
        <v>111</v>
      </c>
      <c r="B22" s="30"/>
      <c r="C22" s="30"/>
      <c r="D22" s="28"/>
      <c r="E22" s="30"/>
      <c r="F22" s="30"/>
      <c r="G22" s="52"/>
      <c r="H22" s="30"/>
      <c r="I22" s="30"/>
      <c r="J22" s="28"/>
    </row>
    <row r="23" spans="1:10" ht="24.95" customHeight="1" x14ac:dyDescent="0.25">
      <c r="A23" s="244" t="s">
        <v>112</v>
      </c>
      <c r="B23" s="30">
        <v>4</v>
      </c>
      <c r="C23" s="30">
        <v>0</v>
      </c>
      <c r="D23" s="53" t="s">
        <v>265</v>
      </c>
      <c r="E23" s="30">
        <v>0</v>
      </c>
      <c r="F23" s="30">
        <v>0</v>
      </c>
      <c r="G23" s="52"/>
      <c r="H23" s="30">
        <v>6</v>
      </c>
      <c r="I23" s="30">
        <v>0</v>
      </c>
      <c r="J23" s="53" t="s">
        <v>265</v>
      </c>
    </row>
    <row r="24" spans="1:10" ht="24.95" customHeight="1" x14ac:dyDescent="0.25">
      <c r="A24" s="244" t="s">
        <v>324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24.95" customHeight="1" x14ac:dyDescent="0.25">
      <c r="A25" s="244" t="s">
        <v>325</v>
      </c>
      <c r="B25" s="30">
        <v>0</v>
      </c>
      <c r="C25" s="30">
        <v>2</v>
      </c>
      <c r="D25" s="52" t="s">
        <v>266</v>
      </c>
      <c r="E25" s="30">
        <v>0</v>
      </c>
      <c r="F25" s="30">
        <v>0</v>
      </c>
      <c r="G25" s="52"/>
      <c r="H25" s="30">
        <v>0</v>
      </c>
      <c r="I25" s="30">
        <v>2</v>
      </c>
      <c r="J25" s="52" t="s">
        <v>266</v>
      </c>
    </row>
    <row r="26" spans="1:10" ht="24.95" customHeight="1" x14ac:dyDescent="0.25">
      <c r="A26" s="244" t="s">
        <v>326</v>
      </c>
      <c r="B26" s="51"/>
      <c r="C26" s="30"/>
      <c r="D26" s="52"/>
      <c r="E26" s="51"/>
      <c r="F26" s="30"/>
      <c r="G26" s="52"/>
      <c r="H26" s="51"/>
      <c r="I26" s="30"/>
      <c r="J26" s="52"/>
    </row>
    <row r="27" spans="1:10" ht="24.95" customHeight="1" x14ac:dyDescent="0.25">
      <c r="A27" s="244" t="s">
        <v>113</v>
      </c>
      <c r="B27" s="30">
        <v>33</v>
      </c>
      <c r="C27" s="30">
        <v>18</v>
      </c>
      <c r="D27" s="52">
        <f t="shared" ref="D27" si="5">C27*100/B27-100</f>
        <v>-45.454545454545453</v>
      </c>
      <c r="E27" s="30">
        <v>5</v>
      </c>
      <c r="F27" s="30">
        <v>3</v>
      </c>
      <c r="G27" s="52">
        <f>F27*100/E27-100</f>
        <v>-40</v>
      </c>
      <c r="H27" s="30">
        <v>46</v>
      </c>
      <c r="I27" s="30">
        <v>24</v>
      </c>
      <c r="J27" s="52">
        <f t="shared" ref="J27" si="6">I27*100/H27-100</f>
        <v>-47.826086956521742</v>
      </c>
    </row>
    <row r="28" spans="1:10" ht="24.95" customHeight="1" x14ac:dyDescent="0.25">
      <c r="A28" s="244" t="s">
        <v>282</v>
      </c>
      <c r="B28" s="69"/>
      <c r="C28" s="30"/>
      <c r="D28" s="52"/>
      <c r="E28" s="51"/>
      <c r="F28" s="30"/>
      <c r="G28" s="52"/>
      <c r="H28" s="51"/>
      <c r="I28" s="30"/>
      <c r="J28" s="52"/>
    </row>
    <row r="29" spans="1:10" ht="24.95" customHeight="1" x14ac:dyDescent="0.25">
      <c r="A29" s="244" t="s">
        <v>283</v>
      </c>
      <c r="B29" s="69"/>
      <c r="C29" s="30"/>
      <c r="D29" s="52"/>
      <c r="E29" s="51"/>
      <c r="F29" s="30"/>
      <c r="G29" s="52"/>
      <c r="H29" s="51"/>
      <c r="I29" s="30"/>
      <c r="J29" s="52"/>
    </row>
    <row r="30" spans="1:10" ht="24.95" customHeight="1" x14ac:dyDescent="0.25">
      <c r="A30" s="244" t="s">
        <v>114</v>
      </c>
      <c r="B30" s="30">
        <v>2</v>
      </c>
      <c r="C30" s="30">
        <v>1</v>
      </c>
      <c r="D30" s="52">
        <f t="shared" ref="D30" si="7">C30*100/B30-100</f>
        <v>-50</v>
      </c>
      <c r="E30" s="30">
        <v>0</v>
      </c>
      <c r="F30" s="30">
        <v>0</v>
      </c>
      <c r="G30" s="52"/>
      <c r="H30" s="30">
        <v>4</v>
      </c>
      <c r="I30" s="30">
        <v>2</v>
      </c>
      <c r="J30" s="52">
        <f t="shared" ref="J30" si="8">I30*100/H30-100</f>
        <v>-50</v>
      </c>
    </row>
    <row r="31" spans="1:10" ht="24.95" customHeight="1" x14ac:dyDescent="0.25">
      <c r="A31" s="245" t="s">
        <v>284</v>
      </c>
      <c r="B31" s="69"/>
      <c r="C31" s="30"/>
      <c r="D31" s="52"/>
      <c r="E31" s="51"/>
      <c r="F31" s="30"/>
      <c r="G31" s="52"/>
      <c r="H31" s="51"/>
      <c r="I31" s="30"/>
      <c r="J31" s="52"/>
    </row>
    <row r="32" spans="1:10" ht="24.95" customHeight="1" x14ac:dyDescent="0.25">
      <c r="A32" s="244" t="s">
        <v>182</v>
      </c>
      <c r="B32" s="30">
        <v>21</v>
      </c>
      <c r="C32" s="30">
        <v>15</v>
      </c>
      <c r="D32" s="52">
        <f t="shared" ref="D32:D38" si="9">C32*100/B32-100</f>
        <v>-28.571428571428569</v>
      </c>
      <c r="E32" s="30">
        <v>3</v>
      </c>
      <c r="F32" s="30">
        <v>3</v>
      </c>
      <c r="G32" s="52">
        <f>F32*100/E32-100</f>
        <v>0</v>
      </c>
      <c r="H32" s="30">
        <v>29</v>
      </c>
      <c r="I32" s="30">
        <v>17</v>
      </c>
      <c r="J32" s="52">
        <f t="shared" ref="J32:J38" si="10">I32*100/H32-100</f>
        <v>-41.379310344827587</v>
      </c>
    </row>
    <row r="33" spans="1:10" ht="24.95" customHeight="1" x14ac:dyDescent="0.25">
      <c r="A33" s="244" t="s">
        <v>115</v>
      </c>
      <c r="B33" s="30">
        <v>13</v>
      </c>
      <c r="C33" s="30">
        <v>6</v>
      </c>
      <c r="D33" s="52">
        <f t="shared" si="9"/>
        <v>-53.846153846153847</v>
      </c>
      <c r="E33" s="30">
        <v>1</v>
      </c>
      <c r="F33" s="30">
        <v>2</v>
      </c>
      <c r="G33" s="52">
        <f>F33*100/E33-100</f>
        <v>100</v>
      </c>
      <c r="H33" s="30">
        <v>24</v>
      </c>
      <c r="I33" s="30">
        <v>5</v>
      </c>
      <c r="J33" s="52">
        <f t="shared" si="10"/>
        <v>-79.166666666666671</v>
      </c>
    </row>
    <row r="34" spans="1:10" ht="24.95" customHeight="1" x14ac:dyDescent="0.25">
      <c r="A34" s="244" t="s">
        <v>116</v>
      </c>
      <c r="B34" s="30">
        <v>6</v>
      </c>
      <c r="C34" s="30">
        <v>5</v>
      </c>
      <c r="D34" s="52">
        <f t="shared" si="9"/>
        <v>-16.666666666666671</v>
      </c>
      <c r="E34" s="30">
        <v>1</v>
      </c>
      <c r="F34" s="30">
        <v>1</v>
      </c>
      <c r="G34" s="52">
        <f>F34*100/E34-100</f>
        <v>0</v>
      </c>
      <c r="H34" s="30">
        <v>11</v>
      </c>
      <c r="I34" s="30">
        <v>5</v>
      </c>
      <c r="J34" s="52">
        <f t="shared" si="10"/>
        <v>-54.545454545454547</v>
      </c>
    </row>
    <row r="35" spans="1:10" ht="24.95" customHeight="1" x14ac:dyDescent="0.25">
      <c r="A35" s="244" t="s">
        <v>117</v>
      </c>
      <c r="B35" s="30">
        <v>17</v>
      </c>
      <c r="C35" s="30">
        <v>9</v>
      </c>
      <c r="D35" s="52">
        <f t="shared" si="9"/>
        <v>-47.058823529411768</v>
      </c>
      <c r="E35" s="30">
        <v>5</v>
      </c>
      <c r="F35" s="30">
        <v>1</v>
      </c>
      <c r="G35" s="52">
        <f>F35*100/E35-100</f>
        <v>-80</v>
      </c>
      <c r="H35" s="30">
        <v>17</v>
      </c>
      <c r="I35" s="30">
        <v>23</v>
      </c>
      <c r="J35" s="52">
        <f t="shared" si="10"/>
        <v>35.294117647058812</v>
      </c>
    </row>
    <row r="36" spans="1:10" ht="24.95" customHeight="1" x14ac:dyDescent="0.25">
      <c r="A36" s="244" t="s">
        <v>183</v>
      </c>
      <c r="B36" s="30">
        <v>71</v>
      </c>
      <c r="C36" s="30">
        <v>38</v>
      </c>
      <c r="D36" s="52">
        <f t="shared" si="9"/>
        <v>-46.478873239436616</v>
      </c>
      <c r="E36" s="30">
        <v>21</v>
      </c>
      <c r="F36" s="30">
        <v>14</v>
      </c>
      <c r="G36" s="52">
        <f>F36*100/E36-100</f>
        <v>-33.333333333333329</v>
      </c>
      <c r="H36" s="30">
        <v>89</v>
      </c>
      <c r="I36" s="30">
        <v>45</v>
      </c>
      <c r="J36" s="52">
        <f t="shared" si="10"/>
        <v>-49.438202247191015</v>
      </c>
    </row>
    <row r="37" spans="1:10" ht="24.95" customHeight="1" x14ac:dyDescent="0.25">
      <c r="A37" s="244" t="s">
        <v>118</v>
      </c>
      <c r="B37" s="30">
        <v>0</v>
      </c>
      <c r="C37" s="30">
        <v>0</v>
      </c>
      <c r="D37" s="52"/>
      <c r="E37" s="30">
        <v>0</v>
      </c>
      <c r="F37" s="30">
        <v>0</v>
      </c>
      <c r="G37" s="52"/>
      <c r="H37" s="30">
        <v>0</v>
      </c>
      <c r="I37" s="30">
        <v>0</v>
      </c>
      <c r="J37" s="52"/>
    </row>
    <row r="38" spans="1:10" ht="24.95" customHeight="1" x14ac:dyDescent="0.25">
      <c r="A38" s="244" t="s">
        <v>119</v>
      </c>
      <c r="B38" s="30">
        <v>0</v>
      </c>
      <c r="C38" s="30">
        <v>0</v>
      </c>
      <c r="D38" s="52"/>
      <c r="E38" s="30">
        <v>0</v>
      </c>
      <c r="F38" s="30">
        <v>0</v>
      </c>
      <c r="G38" s="52"/>
      <c r="H38" s="30">
        <v>0</v>
      </c>
      <c r="I38" s="30">
        <v>0</v>
      </c>
      <c r="J38" s="52"/>
    </row>
    <row r="39" spans="1:10" ht="24.95" customHeight="1" x14ac:dyDescent="0.25">
      <c r="A39" s="244" t="s">
        <v>285</v>
      </c>
      <c r="B39" s="69"/>
      <c r="C39" s="30"/>
      <c r="D39" s="52"/>
      <c r="E39" s="51"/>
      <c r="F39" s="30"/>
      <c r="G39" s="52"/>
      <c r="H39" s="51"/>
      <c r="I39" s="30"/>
      <c r="J39" s="52"/>
    </row>
    <row r="40" spans="1:10" ht="24.95" customHeight="1" x14ac:dyDescent="0.25">
      <c r="A40" s="244" t="s">
        <v>184</v>
      </c>
      <c r="B40" s="30">
        <v>2</v>
      </c>
      <c r="C40" s="30">
        <v>1</v>
      </c>
      <c r="D40" s="52">
        <f t="shared" ref="D40:D42" si="11">C40*100/B40-100</f>
        <v>-50</v>
      </c>
      <c r="E40" s="30">
        <v>0</v>
      </c>
      <c r="F40" s="30">
        <v>0</v>
      </c>
      <c r="G40" s="52"/>
      <c r="H40" s="30">
        <v>2</v>
      </c>
      <c r="I40" s="30">
        <v>1</v>
      </c>
      <c r="J40" s="52">
        <f>I40*100/H40-100</f>
        <v>-50</v>
      </c>
    </row>
    <row r="41" spans="1:10" ht="24.95" customHeight="1" x14ac:dyDescent="0.25">
      <c r="A41" s="244" t="s">
        <v>120</v>
      </c>
      <c r="B41" s="30">
        <v>32</v>
      </c>
      <c r="C41" s="30">
        <v>18</v>
      </c>
      <c r="D41" s="52">
        <f t="shared" si="11"/>
        <v>-43.75</v>
      </c>
      <c r="E41" s="30">
        <v>7</v>
      </c>
      <c r="F41" s="30">
        <v>3</v>
      </c>
      <c r="G41" s="52">
        <f>F41*100/E41-100</f>
        <v>-57.142857142857146</v>
      </c>
      <c r="H41" s="30">
        <v>49</v>
      </c>
      <c r="I41" s="30">
        <v>26</v>
      </c>
      <c r="J41" s="52">
        <f>I41*100/H41-100</f>
        <v>-46.938775510204081</v>
      </c>
    </row>
    <row r="42" spans="1:10" ht="24.95" customHeight="1" x14ac:dyDescent="0.25">
      <c r="A42" s="244" t="s">
        <v>121</v>
      </c>
      <c r="B42" s="30">
        <v>0</v>
      </c>
      <c r="C42" s="30">
        <v>0</v>
      </c>
      <c r="D42" s="52"/>
      <c r="E42" s="30">
        <v>0</v>
      </c>
      <c r="F42" s="30">
        <v>0</v>
      </c>
      <c r="G42" s="52"/>
      <c r="H42" s="30">
        <v>0</v>
      </c>
      <c r="I42" s="30">
        <v>0</v>
      </c>
      <c r="J42" s="52"/>
    </row>
    <row r="43" spans="1:10" ht="24.95" customHeight="1" x14ac:dyDescent="0.25">
      <c r="A43" s="244" t="s">
        <v>185</v>
      </c>
      <c r="B43" s="30">
        <v>0</v>
      </c>
      <c r="C43" s="30">
        <v>1</v>
      </c>
      <c r="D43" s="52" t="s">
        <v>266</v>
      </c>
      <c r="E43" s="30">
        <v>0</v>
      </c>
      <c r="F43" s="30">
        <v>0</v>
      </c>
      <c r="G43" s="52"/>
      <c r="H43" s="30">
        <v>0</v>
      </c>
      <c r="I43" s="30">
        <v>1</v>
      </c>
      <c r="J43" s="52" t="s">
        <v>266</v>
      </c>
    </row>
    <row r="44" spans="1:10" ht="24.95" customHeight="1" x14ac:dyDescent="0.25">
      <c r="A44" s="244" t="s">
        <v>122</v>
      </c>
      <c r="B44" s="30">
        <v>8</v>
      </c>
      <c r="C44" s="30">
        <v>6</v>
      </c>
      <c r="D44" s="52">
        <f t="shared" ref="D44:D47" si="12">C44*100/B44-100</f>
        <v>-25</v>
      </c>
      <c r="E44" s="30">
        <v>3</v>
      </c>
      <c r="F44" s="30">
        <v>1</v>
      </c>
      <c r="G44" s="52">
        <f>F44*100/E44-100</f>
        <v>-66.666666666666657</v>
      </c>
      <c r="H44" s="30">
        <v>7</v>
      </c>
      <c r="I44" s="30">
        <v>8</v>
      </c>
      <c r="J44" s="52">
        <f>I44*100/H44-100</f>
        <v>14.285714285714292</v>
      </c>
    </row>
    <row r="45" spans="1:10" ht="24.95" customHeight="1" x14ac:dyDescent="0.25">
      <c r="A45" s="244" t="s">
        <v>123</v>
      </c>
      <c r="B45" s="30">
        <v>2</v>
      </c>
      <c r="C45" s="30">
        <v>0</v>
      </c>
      <c r="D45" s="53" t="s">
        <v>265</v>
      </c>
      <c r="E45" s="30">
        <v>0</v>
      </c>
      <c r="F45" s="30">
        <v>0</v>
      </c>
      <c r="G45" s="52"/>
      <c r="H45" s="30">
        <v>2</v>
      </c>
      <c r="I45" s="30">
        <v>0</v>
      </c>
      <c r="J45" s="53" t="s">
        <v>265</v>
      </c>
    </row>
    <row r="46" spans="1:10" ht="24.95" customHeight="1" x14ac:dyDescent="0.25">
      <c r="A46" s="244" t="s">
        <v>124</v>
      </c>
      <c r="B46" s="30">
        <v>2</v>
      </c>
      <c r="C46" s="30">
        <v>0</v>
      </c>
      <c r="D46" s="53" t="s">
        <v>265</v>
      </c>
      <c r="E46" s="30">
        <v>0</v>
      </c>
      <c r="F46" s="30">
        <v>0</v>
      </c>
      <c r="G46" s="52"/>
      <c r="H46" s="30">
        <v>3</v>
      </c>
      <c r="I46" s="30">
        <v>0</v>
      </c>
      <c r="J46" s="53" t="s">
        <v>265</v>
      </c>
    </row>
    <row r="47" spans="1:10" ht="24.95" customHeight="1" x14ac:dyDescent="0.25">
      <c r="A47" s="244" t="s">
        <v>125</v>
      </c>
      <c r="B47" s="30">
        <v>23</v>
      </c>
      <c r="C47" s="30">
        <v>16</v>
      </c>
      <c r="D47" s="52">
        <f t="shared" si="12"/>
        <v>-30.434782608695656</v>
      </c>
      <c r="E47" s="30">
        <v>2</v>
      </c>
      <c r="F47" s="30">
        <v>5</v>
      </c>
      <c r="G47" s="52">
        <f>F47*100/E47-100</f>
        <v>150</v>
      </c>
      <c r="H47" s="30">
        <v>30</v>
      </c>
      <c r="I47" s="30">
        <v>18</v>
      </c>
      <c r="J47" s="52">
        <f>I47*100/H47-100</f>
        <v>-40</v>
      </c>
    </row>
    <row r="48" spans="1:10" ht="24.95" customHeight="1" x14ac:dyDescent="0.25">
      <c r="A48" s="244" t="s">
        <v>286</v>
      </c>
      <c r="B48" s="69"/>
      <c r="C48" s="30"/>
      <c r="D48" s="52"/>
      <c r="E48" s="30"/>
      <c r="F48" s="30"/>
      <c r="G48" s="52"/>
      <c r="H48" s="30"/>
      <c r="I48" s="30"/>
      <c r="J48" s="52"/>
    </row>
    <row r="49" spans="1:10" ht="24.95" customHeight="1" x14ac:dyDescent="0.25">
      <c r="A49" s="244" t="s">
        <v>126</v>
      </c>
      <c r="B49" s="30">
        <v>25</v>
      </c>
      <c r="C49" s="30">
        <v>22</v>
      </c>
      <c r="D49" s="52">
        <f t="shared" ref="D49" si="13">C49*100/B49-100</f>
        <v>-12</v>
      </c>
      <c r="E49" s="30">
        <v>9</v>
      </c>
      <c r="F49" s="30">
        <v>6</v>
      </c>
      <c r="G49" s="52">
        <f>F49*100/E49-100</f>
        <v>-33.333333333333329</v>
      </c>
      <c r="H49" s="30">
        <v>30</v>
      </c>
      <c r="I49" s="30">
        <v>37</v>
      </c>
      <c r="J49" s="52">
        <f>I49*100/H49-100</f>
        <v>23.333333333333329</v>
      </c>
    </row>
    <row r="50" spans="1:10" ht="24.95" customHeight="1" x14ac:dyDescent="0.25">
      <c r="A50" s="244" t="s">
        <v>127</v>
      </c>
      <c r="B50" s="51"/>
      <c r="C50" s="30"/>
      <c r="D50" s="52"/>
      <c r="E50" s="51"/>
      <c r="F50" s="30"/>
      <c r="G50" s="53"/>
      <c r="H50" s="51"/>
      <c r="I50" s="30"/>
      <c r="J50" s="52"/>
    </row>
    <row r="51" spans="1:10" ht="24.95" customHeight="1" x14ac:dyDescent="0.25">
      <c r="A51" s="244" t="s">
        <v>128</v>
      </c>
      <c r="B51" s="51"/>
      <c r="C51" s="30"/>
      <c r="D51" s="53"/>
      <c r="E51" s="51"/>
      <c r="F51" s="30"/>
      <c r="G51" s="52"/>
      <c r="H51" s="51"/>
      <c r="I51" s="30"/>
      <c r="J51" s="53"/>
    </row>
    <row r="52" spans="1:10" ht="24.95" customHeight="1" x14ac:dyDescent="0.25">
      <c r="A52" s="244" t="s">
        <v>129</v>
      </c>
      <c r="B52" s="51"/>
      <c r="C52" s="30"/>
      <c r="D52" s="52"/>
      <c r="E52" s="51"/>
      <c r="F52" s="30"/>
      <c r="G52" s="53"/>
      <c r="H52" s="51"/>
      <c r="I52" s="30"/>
      <c r="J52" s="52"/>
    </row>
    <row r="53" spans="1:10" ht="24.95" customHeight="1" x14ac:dyDescent="0.25">
      <c r="A53" s="244" t="s">
        <v>186</v>
      </c>
      <c r="B53" s="30">
        <v>22</v>
      </c>
      <c r="C53" s="30">
        <v>20</v>
      </c>
      <c r="D53" s="52">
        <f t="shared" ref="D53" si="14">C53*100/B53-100</f>
        <v>-9.0909090909090935</v>
      </c>
      <c r="E53" s="30">
        <v>5</v>
      </c>
      <c r="F53" s="30">
        <v>4</v>
      </c>
      <c r="G53" s="52">
        <f>F53*100/E53-100</f>
        <v>-20</v>
      </c>
      <c r="H53" s="30">
        <v>22</v>
      </c>
      <c r="I53" s="30">
        <v>37</v>
      </c>
      <c r="J53" s="52">
        <f>I53*100/H53-100</f>
        <v>68.181818181818187</v>
      </c>
    </row>
    <row r="54" spans="1:10" ht="24.95" customHeight="1" x14ac:dyDescent="0.25">
      <c r="A54" s="244" t="s">
        <v>287</v>
      </c>
      <c r="B54" s="51"/>
      <c r="C54" s="30"/>
      <c r="D54" s="52"/>
      <c r="E54" s="51"/>
      <c r="F54" s="30"/>
      <c r="G54" s="52"/>
      <c r="H54" s="51"/>
      <c r="I54" s="30"/>
      <c r="J54" s="52"/>
    </row>
    <row r="55" spans="1:10" ht="24.95" customHeight="1" x14ac:dyDescent="0.25">
      <c r="A55" s="244" t="s">
        <v>288</v>
      </c>
      <c r="B55" s="51"/>
      <c r="C55" s="30"/>
      <c r="D55" s="52"/>
      <c r="E55" s="51"/>
      <c r="F55" s="30"/>
      <c r="G55" s="52"/>
      <c r="H55" s="51"/>
      <c r="I55" s="30"/>
      <c r="J55" s="52"/>
    </row>
    <row r="56" spans="1:10" ht="24.95" customHeight="1" x14ac:dyDescent="0.25">
      <c r="A56" s="244" t="s">
        <v>130</v>
      </c>
      <c r="B56" s="30">
        <v>10</v>
      </c>
      <c r="C56" s="30">
        <v>9</v>
      </c>
      <c r="D56" s="52">
        <f>C56*100/B56-100</f>
        <v>-10</v>
      </c>
      <c r="E56" s="30">
        <v>2</v>
      </c>
      <c r="F56" s="30">
        <v>0</v>
      </c>
      <c r="G56" s="53" t="s">
        <v>265</v>
      </c>
      <c r="H56" s="30">
        <v>14</v>
      </c>
      <c r="I56" s="30">
        <v>12</v>
      </c>
      <c r="J56" s="52">
        <f>I56*100/H56-100</f>
        <v>-14.285714285714292</v>
      </c>
    </row>
    <row r="57" spans="1:10" ht="24.95" customHeight="1" x14ac:dyDescent="0.25">
      <c r="A57" s="244" t="s">
        <v>289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24.95" customHeight="1" x14ac:dyDescent="0.25">
      <c r="A58" s="244" t="s">
        <v>131</v>
      </c>
      <c r="B58" s="30">
        <v>0</v>
      </c>
      <c r="C58" s="30">
        <v>0</v>
      </c>
      <c r="D58" s="52"/>
      <c r="E58" s="30">
        <v>0</v>
      </c>
      <c r="F58" s="30">
        <v>0</v>
      </c>
      <c r="G58" s="52"/>
      <c r="H58" s="30">
        <v>0</v>
      </c>
      <c r="I58" s="30">
        <v>0</v>
      </c>
      <c r="J58" s="52"/>
    </row>
    <row r="59" spans="1:10" ht="27" customHeight="1" x14ac:dyDescent="0.25">
      <c r="A59" s="244" t="s">
        <v>187</v>
      </c>
      <c r="B59" s="30">
        <v>1</v>
      </c>
      <c r="C59" s="30">
        <v>0</v>
      </c>
      <c r="D59" s="53" t="s">
        <v>265</v>
      </c>
      <c r="E59" s="30">
        <v>0</v>
      </c>
      <c r="F59" s="30">
        <v>0</v>
      </c>
      <c r="G59" s="52"/>
      <c r="H59" s="30">
        <v>1</v>
      </c>
      <c r="I59" s="30">
        <v>0</v>
      </c>
      <c r="J59" s="53" t="s">
        <v>265</v>
      </c>
    </row>
    <row r="60" spans="1:10" ht="27" customHeight="1" x14ac:dyDescent="0.25">
      <c r="A60" s="244" t="s">
        <v>267</v>
      </c>
      <c r="B60" s="51"/>
      <c r="C60" s="30"/>
      <c r="D60" s="52"/>
      <c r="E60" s="51"/>
      <c r="F60" s="30"/>
      <c r="G60" s="52"/>
      <c r="H60" s="51"/>
      <c r="I60" s="30"/>
      <c r="J60" s="52"/>
    </row>
    <row r="61" spans="1:10" ht="24.95" customHeight="1" x14ac:dyDescent="0.25">
      <c r="A61" s="244" t="s">
        <v>188</v>
      </c>
      <c r="B61" s="51"/>
      <c r="C61" s="30"/>
      <c r="D61" s="52"/>
      <c r="E61" s="51"/>
      <c r="F61" s="30"/>
      <c r="G61" s="52"/>
      <c r="H61" s="51"/>
      <c r="I61" s="30"/>
      <c r="J61" s="52"/>
    </row>
    <row r="62" spans="1:10" ht="24.95" customHeight="1" x14ac:dyDescent="0.25">
      <c r="A62" s="245" t="s">
        <v>290</v>
      </c>
      <c r="B62" s="51"/>
      <c r="C62" s="30"/>
      <c r="D62" s="52"/>
      <c r="E62" s="51"/>
      <c r="F62" s="30"/>
      <c r="G62" s="52"/>
      <c r="H62" s="51"/>
      <c r="I62" s="30"/>
      <c r="J62" s="52"/>
    </row>
    <row r="63" spans="1:10" ht="24.95" customHeight="1" x14ac:dyDescent="0.25">
      <c r="A63" s="245" t="s">
        <v>291</v>
      </c>
      <c r="B63" s="51"/>
      <c r="C63" s="30"/>
      <c r="D63" s="52"/>
      <c r="E63" s="51"/>
      <c r="F63" s="30"/>
      <c r="G63" s="52"/>
      <c r="H63" s="51"/>
      <c r="I63" s="30"/>
      <c r="J63" s="52"/>
    </row>
    <row r="64" spans="1:10" ht="24.95" customHeight="1" x14ac:dyDescent="0.25">
      <c r="A64" s="244" t="s">
        <v>189</v>
      </c>
      <c r="B64" s="30">
        <v>3</v>
      </c>
      <c r="C64" s="30">
        <v>3</v>
      </c>
      <c r="D64" s="52">
        <f>C64*100/B64-100</f>
        <v>0</v>
      </c>
      <c r="E64" s="30">
        <v>1</v>
      </c>
      <c r="F64" s="30">
        <v>1</v>
      </c>
      <c r="G64" s="52">
        <f>F64*100/E64-100</f>
        <v>0</v>
      </c>
      <c r="H64" s="30">
        <v>2</v>
      </c>
      <c r="I64" s="30">
        <v>2</v>
      </c>
      <c r="J64" s="52">
        <f>I64*100/H64-100</f>
        <v>0</v>
      </c>
    </row>
    <row r="65" spans="1:10" ht="24.95" customHeight="1" x14ac:dyDescent="0.25">
      <c r="A65" s="244" t="s">
        <v>190</v>
      </c>
      <c r="B65" s="30">
        <v>1</v>
      </c>
      <c r="C65" s="30">
        <v>5</v>
      </c>
      <c r="D65" s="52">
        <f>C65*100/B65-100</f>
        <v>400</v>
      </c>
      <c r="E65" s="30">
        <v>0</v>
      </c>
      <c r="F65" s="30">
        <v>3</v>
      </c>
      <c r="G65" s="52" t="s">
        <v>266</v>
      </c>
      <c r="H65" s="30">
        <v>6</v>
      </c>
      <c r="I65" s="30">
        <v>2</v>
      </c>
      <c r="J65" s="52">
        <f>I65*100/H65-100</f>
        <v>-66.666666666666657</v>
      </c>
    </row>
    <row r="66" spans="1:10" ht="24.95" customHeight="1" x14ac:dyDescent="0.25">
      <c r="A66" s="245" t="s">
        <v>292</v>
      </c>
      <c r="B66" s="69"/>
      <c r="C66" s="99"/>
      <c r="D66" s="99"/>
      <c r="E66" s="99"/>
      <c r="F66" s="99"/>
      <c r="G66" s="99"/>
      <c r="H66" s="99"/>
      <c r="I66" s="99"/>
      <c r="J66" s="99"/>
    </row>
    <row r="67" spans="1:10" ht="24.95" customHeight="1" x14ac:dyDescent="0.25">
      <c r="A67" s="245" t="s">
        <v>293</v>
      </c>
      <c r="B67" s="51"/>
      <c r="C67" s="30"/>
      <c r="D67" s="52"/>
      <c r="E67" s="51"/>
      <c r="F67" s="30"/>
      <c r="G67" s="52"/>
      <c r="H67" s="51"/>
      <c r="I67" s="30"/>
      <c r="J67" s="52"/>
    </row>
    <row r="68" spans="1:10" ht="24.95" customHeight="1" x14ac:dyDescent="0.25">
      <c r="A68" s="245" t="s">
        <v>294</v>
      </c>
      <c r="B68" s="51"/>
      <c r="C68" s="30"/>
      <c r="D68" s="52"/>
      <c r="E68" s="51"/>
      <c r="F68" s="30"/>
      <c r="G68" s="52"/>
      <c r="H68" s="51"/>
      <c r="I68" s="30"/>
      <c r="J68" s="52"/>
    </row>
    <row r="69" spans="1:10" ht="24.95" customHeight="1" x14ac:dyDescent="0.25">
      <c r="A69" s="244" t="s">
        <v>191</v>
      </c>
      <c r="B69" s="30">
        <v>9</v>
      </c>
      <c r="C69" s="30">
        <v>6</v>
      </c>
      <c r="D69" s="52">
        <f>C69*100/B69-100</f>
        <v>-33.333333333333329</v>
      </c>
      <c r="E69" s="30">
        <v>1</v>
      </c>
      <c r="F69" s="30">
        <v>1</v>
      </c>
      <c r="G69" s="52">
        <f>F69*100/E69-100</f>
        <v>0</v>
      </c>
      <c r="H69" s="30">
        <v>11</v>
      </c>
      <c r="I69" s="30">
        <v>12</v>
      </c>
      <c r="J69" s="52">
        <f>I69*100/H69-100</f>
        <v>9.0909090909090935</v>
      </c>
    </row>
    <row r="70" spans="1:10" ht="24.95" customHeight="1" x14ac:dyDescent="0.25">
      <c r="A70" s="244" t="s">
        <v>295</v>
      </c>
      <c r="B70" s="51"/>
      <c r="C70" s="30"/>
      <c r="D70" s="52"/>
      <c r="E70" s="51"/>
      <c r="F70" s="30"/>
      <c r="G70" s="52"/>
      <c r="H70" s="51"/>
      <c r="I70" s="30"/>
      <c r="J70" s="52"/>
    </row>
    <row r="71" spans="1:10" ht="24.95" customHeight="1" x14ac:dyDescent="0.25">
      <c r="A71" s="244" t="s">
        <v>86</v>
      </c>
      <c r="B71" s="30">
        <v>18</v>
      </c>
      <c r="C71" s="30">
        <v>14</v>
      </c>
      <c r="D71" s="52">
        <f>C71*100/B71-100</f>
        <v>-22.222222222222229</v>
      </c>
      <c r="E71" s="30">
        <v>4</v>
      </c>
      <c r="F71" s="30">
        <v>3</v>
      </c>
      <c r="G71" s="52">
        <f>F71*100/E71-100</f>
        <v>-25</v>
      </c>
      <c r="H71" s="30">
        <v>17</v>
      </c>
      <c r="I71" s="30">
        <v>27</v>
      </c>
      <c r="J71" s="52">
        <f>I71*100/H71-100</f>
        <v>58.823529411764696</v>
      </c>
    </row>
    <row r="72" spans="1:10" ht="24.95" customHeight="1" x14ac:dyDescent="0.25">
      <c r="A72" s="244" t="s">
        <v>177</v>
      </c>
      <c r="B72" s="30">
        <v>8</v>
      </c>
      <c r="C72" s="30">
        <v>3</v>
      </c>
      <c r="D72" s="52">
        <f t="shared" ref="D72" si="15">C72*100/B72-100</f>
        <v>-62.5</v>
      </c>
      <c r="E72" s="30">
        <v>6</v>
      </c>
      <c r="F72" s="30">
        <v>0</v>
      </c>
      <c r="G72" s="53" t="s">
        <v>265</v>
      </c>
      <c r="H72" s="30">
        <v>4</v>
      </c>
      <c r="I72" s="30">
        <v>3</v>
      </c>
      <c r="J72" s="52">
        <f>I72*100/H72-100</f>
        <v>-25</v>
      </c>
    </row>
    <row r="73" spans="1:10" ht="24.95" customHeight="1" x14ac:dyDescent="0.25">
      <c r="A73" s="244" t="s">
        <v>296</v>
      </c>
      <c r="B73" s="69"/>
      <c r="C73" s="30"/>
      <c r="D73" s="52"/>
      <c r="E73" s="51"/>
      <c r="F73" s="30"/>
      <c r="G73" s="52"/>
      <c r="H73" s="51"/>
      <c r="I73" s="30"/>
      <c r="J73" s="52"/>
    </row>
    <row r="74" spans="1:10" ht="24.95" customHeight="1" x14ac:dyDescent="0.25">
      <c r="A74" s="244" t="s">
        <v>87</v>
      </c>
      <c r="B74" s="30">
        <v>13</v>
      </c>
      <c r="C74" s="30">
        <v>26</v>
      </c>
      <c r="D74" s="52">
        <f t="shared" ref="D74" si="16">C74*100/B74-100</f>
        <v>100</v>
      </c>
      <c r="E74" s="30">
        <v>1</v>
      </c>
      <c r="F74" s="30">
        <v>4</v>
      </c>
      <c r="G74" s="52">
        <f>F74*100/E74-100</f>
        <v>300</v>
      </c>
      <c r="H74" s="30">
        <v>19</v>
      </c>
      <c r="I74" s="30">
        <v>44</v>
      </c>
      <c r="J74" s="52">
        <f>I74*100/H74-100</f>
        <v>131.57894736842104</v>
      </c>
    </row>
    <row r="75" spans="1:10" ht="24.95" customHeight="1" x14ac:dyDescent="0.25">
      <c r="A75" s="244" t="s">
        <v>297</v>
      </c>
      <c r="B75" s="69"/>
      <c r="C75" s="30"/>
      <c r="D75" s="52"/>
      <c r="E75" s="51"/>
      <c r="F75" s="30"/>
      <c r="G75" s="52"/>
      <c r="H75" s="51"/>
      <c r="I75" s="30"/>
      <c r="J75" s="52"/>
    </row>
    <row r="76" spans="1:10" ht="24.95" customHeight="1" x14ac:dyDescent="0.25">
      <c r="A76" s="244" t="s">
        <v>298</v>
      </c>
      <c r="B76" s="69"/>
      <c r="C76" s="30"/>
      <c r="D76" s="52"/>
      <c r="E76" s="51"/>
      <c r="F76" s="30"/>
      <c r="G76" s="52"/>
      <c r="H76" s="51"/>
      <c r="I76" s="30"/>
      <c r="J76" s="52"/>
    </row>
    <row r="77" spans="1:10" ht="24.95" customHeight="1" x14ac:dyDescent="0.25">
      <c r="A77" s="244" t="s">
        <v>88</v>
      </c>
      <c r="B77" s="30">
        <v>14</v>
      </c>
      <c r="C77" s="30">
        <v>8</v>
      </c>
      <c r="D77" s="52">
        <f t="shared" ref="D77:D81" si="17">C77*100/B77-100</f>
        <v>-42.857142857142854</v>
      </c>
      <c r="E77" s="30">
        <v>6</v>
      </c>
      <c r="F77" s="30">
        <v>2</v>
      </c>
      <c r="G77" s="52">
        <f>F77*100/E77-100</f>
        <v>-66.666666666666657</v>
      </c>
      <c r="H77" s="30">
        <v>17</v>
      </c>
      <c r="I77" s="30">
        <v>10</v>
      </c>
      <c r="J77" s="52">
        <f>I77*100/H77-100</f>
        <v>-41.176470588235297</v>
      </c>
    </row>
    <row r="78" spans="1:10" ht="24.95" customHeight="1" x14ac:dyDescent="0.25">
      <c r="A78" s="244" t="s">
        <v>89</v>
      </c>
      <c r="B78" s="30">
        <v>22</v>
      </c>
      <c r="C78" s="30">
        <v>18</v>
      </c>
      <c r="D78" s="52">
        <f t="shared" si="17"/>
        <v>-18.181818181818187</v>
      </c>
      <c r="E78" s="30">
        <v>1</v>
      </c>
      <c r="F78" s="30">
        <v>3</v>
      </c>
      <c r="G78" s="52">
        <f>F78*100/E78-100</f>
        <v>200</v>
      </c>
      <c r="H78" s="30">
        <v>34</v>
      </c>
      <c r="I78" s="30">
        <v>28</v>
      </c>
      <c r="J78" s="52">
        <f>I78*100/H78-100</f>
        <v>-17.647058823529406</v>
      </c>
    </row>
    <row r="79" spans="1:10" ht="24.95" customHeight="1" x14ac:dyDescent="0.25">
      <c r="A79" s="244" t="s">
        <v>178</v>
      </c>
      <c r="B79" s="30">
        <v>0</v>
      </c>
      <c r="C79" s="30">
        <v>1</v>
      </c>
      <c r="D79" s="52" t="s">
        <v>266</v>
      </c>
      <c r="E79" s="30">
        <v>0</v>
      </c>
      <c r="F79" s="30">
        <v>0</v>
      </c>
      <c r="G79" s="52"/>
      <c r="H79" s="30">
        <v>0</v>
      </c>
      <c r="I79" s="30">
        <v>1</v>
      </c>
      <c r="J79" s="52" t="s">
        <v>266</v>
      </c>
    </row>
    <row r="80" spans="1:10" ht="24.95" customHeight="1" x14ac:dyDescent="0.25">
      <c r="A80" s="244" t="s">
        <v>179</v>
      </c>
      <c r="B80" s="30">
        <v>33</v>
      </c>
      <c r="C80" s="30">
        <v>15</v>
      </c>
      <c r="D80" s="52">
        <f t="shared" si="17"/>
        <v>-54.545454545454547</v>
      </c>
      <c r="E80" s="30">
        <v>2</v>
      </c>
      <c r="F80" s="30">
        <v>2</v>
      </c>
      <c r="G80" s="52">
        <f>F80*100/E80-100</f>
        <v>0</v>
      </c>
      <c r="H80" s="30">
        <v>69</v>
      </c>
      <c r="I80" s="30">
        <v>20</v>
      </c>
      <c r="J80" s="52">
        <f>I80*100/H80-100</f>
        <v>-71.014492753623188</v>
      </c>
    </row>
    <row r="81" spans="1:10" ht="24.95" customHeight="1" x14ac:dyDescent="0.25">
      <c r="A81" s="244" t="s">
        <v>90</v>
      </c>
      <c r="B81" s="30">
        <v>16</v>
      </c>
      <c r="C81" s="30">
        <v>17</v>
      </c>
      <c r="D81" s="52">
        <f t="shared" si="17"/>
        <v>6.25</v>
      </c>
      <c r="E81" s="30">
        <v>6</v>
      </c>
      <c r="F81" s="30">
        <v>5</v>
      </c>
      <c r="G81" s="52">
        <f>F81*100/E81-100</f>
        <v>-16.666666666666671</v>
      </c>
      <c r="H81" s="30">
        <v>11</v>
      </c>
      <c r="I81" s="30">
        <v>24</v>
      </c>
      <c r="J81" s="52">
        <f>I81*100/H81-100</f>
        <v>118.18181818181819</v>
      </c>
    </row>
    <row r="82" spans="1:10" ht="24.95" customHeight="1" x14ac:dyDescent="0.25">
      <c r="A82" s="244" t="s">
        <v>91</v>
      </c>
      <c r="B82" s="30">
        <v>0</v>
      </c>
      <c r="C82" s="30">
        <v>0</v>
      </c>
      <c r="D82" s="52"/>
      <c r="E82" s="30">
        <v>0</v>
      </c>
      <c r="F82" s="30">
        <v>0</v>
      </c>
      <c r="G82" s="52"/>
      <c r="H82" s="30">
        <v>0</v>
      </c>
      <c r="I82" s="30">
        <v>0</v>
      </c>
      <c r="J82" s="52"/>
    </row>
    <row r="83" spans="1:10" ht="24.95" customHeight="1" x14ac:dyDescent="0.25">
      <c r="A83" s="244" t="s">
        <v>299</v>
      </c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24.95" customHeight="1" x14ac:dyDescent="0.25">
      <c r="A84" s="244" t="s">
        <v>92</v>
      </c>
      <c r="B84" s="30">
        <v>10</v>
      </c>
      <c r="C84" s="30">
        <v>14</v>
      </c>
      <c r="D84" s="52">
        <f t="shared" ref="D84:D95" si="18">C84*100/B84-100</f>
        <v>40</v>
      </c>
      <c r="E84" s="30">
        <v>2</v>
      </c>
      <c r="F84" s="30">
        <v>3</v>
      </c>
      <c r="G84" s="52">
        <f>F84*100/E84-100</f>
        <v>50</v>
      </c>
      <c r="H84" s="30">
        <v>12</v>
      </c>
      <c r="I84" s="30">
        <v>16</v>
      </c>
      <c r="J84" s="52">
        <f>I84*100/H84-100</f>
        <v>33.333333333333343</v>
      </c>
    </row>
    <row r="85" spans="1:10" ht="24.95" customHeight="1" x14ac:dyDescent="0.25">
      <c r="A85" s="244" t="s">
        <v>327</v>
      </c>
      <c r="B85" s="30">
        <v>4</v>
      </c>
      <c r="C85" s="30">
        <v>8</v>
      </c>
      <c r="D85" s="52">
        <f t="shared" si="18"/>
        <v>100</v>
      </c>
      <c r="E85" s="30">
        <v>0</v>
      </c>
      <c r="F85" s="30">
        <v>4</v>
      </c>
      <c r="G85" s="52" t="s">
        <v>266</v>
      </c>
      <c r="H85" s="30">
        <v>5</v>
      </c>
      <c r="I85" s="30">
        <v>12</v>
      </c>
      <c r="J85" s="52">
        <f>I85*100/H85-100</f>
        <v>140</v>
      </c>
    </row>
    <row r="86" spans="1:10" ht="24.95" customHeight="1" x14ac:dyDescent="0.25">
      <c r="A86" s="244" t="s">
        <v>93</v>
      </c>
      <c r="B86" s="30">
        <v>13</v>
      </c>
      <c r="C86" s="30">
        <v>9</v>
      </c>
      <c r="D86" s="52">
        <f t="shared" si="18"/>
        <v>-30.769230769230774</v>
      </c>
      <c r="E86" s="30">
        <v>2</v>
      </c>
      <c r="F86" s="30">
        <v>1</v>
      </c>
      <c r="G86" s="52">
        <f>F86*100/E86-100</f>
        <v>-50</v>
      </c>
      <c r="H86" s="30">
        <v>18</v>
      </c>
      <c r="I86" s="30">
        <v>11</v>
      </c>
      <c r="J86" s="52">
        <f>I86*100/H86-100</f>
        <v>-38.888888888888886</v>
      </c>
    </row>
    <row r="87" spans="1:10" ht="24.95" customHeight="1" x14ac:dyDescent="0.25">
      <c r="A87" s="244" t="s">
        <v>180</v>
      </c>
      <c r="B87" s="30">
        <v>6</v>
      </c>
      <c r="C87" s="30">
        <v>7</v>
      </c>
      <c r="D87" s="52">
        <f t="shared" si="18"/>
        <v>16.666666666666671</v>
      </c>
      <c r="E87" s="30">
        <v>4</v>
      </c>
      <c r="F87" s="30">
        <v>4</v>
      </c>
      <c r="G87" s="52">
        <f>F87*100/E87-100</f>
        <v>0</v>
      </c>
      <c r="H87" s="30">
        <v>5</v>
      </c>
      <c r="I87" s="30">
        <v>4</v>
      </c>
      <c r="J87" s="52">
        <f>I87*100/H87-100</f>
        <v>-20</v>
      </c>
    </row>
    <row r="88" spans="1:10" ht="24.95" customHeight="1" x14ac:dyDescent="0.25">
      <c r="A88" s="244" t="s">
        <v>181</v>
      </c>
      <c r="B88" s="30">
        <v>0</v>
      </c>
      <c r="C88" s="30">
        <v>0</v>
      </c>
      <c r="D88" s="52"/>
      <c r="E88" s="30">
        <v>0</v>
      </c>
      <c r="F88" s="30">
        <v>0</v>
      </c>
      <c r="G88" s="52"/>
      <c r="H88" s="30">
        <v>0</v>
      </c>
      <c r="I88" s="30">
        <v>0</v>
      </c>
      <c r="J88" s="52"/>
    </row>
    <row r="89" spans="1:10" ht="24.95" customHeight="1" x14ac:dyDescent="0.25">
      <c r="A89" s="244" t="s">
        <v>94</v>
      </c>
      <c r="B89" s="30">
        <v>5</v>
      </c>
      <c r="C89" s="30">
        <v>4</v>
      </c>
      <c r="D89" s="52">
        <f t="shared" si="18"/>
        <v>-20</v>
      </c>
      <c r="E89" s="30">
        <v>0</v>
      </c>
      <c r="F89" s="30">
        <v>3</v>
      </c>
      <c r="G89" s="52" t="s">
        <v>266</v>
      </c>
      <c r="H89" s="30">
        <v>6</v>
      </c>
      <c r="I89" s="30">
        <v>3</v>
      </c>
      <c r="J89" s="52">
        <f>I89*100/H89-100</f>
        <v>-50</v>
      </c>
    </row>
    <row r="90" spans="1:10" ht="24.95" customHeight="1" x14ac:dyDescent="0.25">
      <c r="A90" s="244" t="s">
        <v>95</v>
      </c>
      <c r="B90" s="30">
        <v>10</v>
      </c>
      <c r="C90" s="30">
        <v>6</v>
      </c>
      <c r="D90" s="52">
        <f t="shared" si="18"/>
        <v>-40</v>
      </c>
      <c r="E90" s="30">
        <v>2</v>
      </c>
      <c r="F90" s="30">
        <v>1</v>
      </c>
      <c r="G90" s="52">
        <f>F90*100/E90-100</f>
        <v>-50</v>
      </c>
      <c r="H90" s="30">
        <v>11</v>
      </c>
      <c r="I90" s="30">
        <v>11</v>
      </c>
      <c r="J90" s="52">
        <f>I90*100/H90-100</f>
        <v>0</v>
      </c>
    </row>
    <row r="91" spans="1:10" ht="24.95" customHeight="1" x14ac:dyDescent="0.25">
      <c r="A91" s="244" t="s">
        <v>96</v>
      </c>
      <c r="B91" s="30">
        <v>1</v>
      </c>
      <c r="C91" s="30">
        <v>7</v>
      </c>
      <c r="D91" s="52">
        <f t="shared" si="18"/>
        <v>600</v>
      </c>
      <c r="E91" s="30">
        <v>1</v>
      </c>
      <c r="F91" s="30">
        <v>1</v>
      </c>
      <c r="G91" s="52">
        <f>F91*100/E91-100</f>
        <v>0</v>
      </c>
      <c r="H91" s="30">
        <v>0</v>
      </c>
      <c r="I91" s="30">
        <v>8</v>
      </c>
      <c r="J91" s="52" t="s">
        <v>266</v>
      </c>
    </row>
    <row r="92" spans="1:10" ht="24.95" customHeight="1" x14ac:dyDescent="0.25">
      <c r="A92" s="244" t="s">
        <v>97</v>
      </c>
      <c r="B92" s="30">
        <v>7</v>
      </c>
      <c r="C92" s="30">
        <v>8</v>
      </c>
      <c r="D92" s="52">
        <f t="shared" si="18"/>
        <v>14.285714285714292</v>
      </c>
      <c r="E92" s="30">
        <v>1</v>
      </c>
      <c r="F92" s="30">
        <v>0</v>
      </c>
      <c r="G92" s="53" t="s">
        <v>265</v>
      </c>
      <c r="H92" s="30">
        <v>14</v>
      </c>
      <c r="I92" s="30">
        <v>15</v>
      </c>
      <c r="J92" s="52">
        <f>I92*100/H92-100</f>
        <v>7.1428571428571388</v>
      </c>
    </row>
    <row r="93" spans="1:10" ht="24.95" customHeight="1" x14ac:dyDescent="0.25">
      <c r="A93" s="244" t="s">
        <v>98</v>
      </c>
      <c r="B93" s="30">
        <v>7</v>
      </c>
      <c r="C93" s="30">
        <v>5</v>
      </c>
      <c r="D93" s="52">
        <f t="shared" si="18"/>
        <v>-28.571428571428569</v>
      </c>
      <c r="E93" s="30">
        <v>3</v>
      </c>
      <c r="F93" s="30">
        <v>1</v>
      </c>
      <c r="G93" s="52">
        <f>F93*100/E93-100</f>
        <v>-66.666666666666657</v>
      </c>
      <c r="H93" s="30">
        <v>4</v>
      </c>
      <c r="I93" s="30">
        <v>4</v>
      </c>
      <c r="J93" s="52">
        <f>I93*100/H93-100</f>
        <v>0</v>
      </c>
    </row>
    <row r="94" spans="1:10" ht="24.95" customHeight="1" x14ac:dyDescent="0.25">
      <c r="A94" s="244" t="s">
        <v>99</v>
      </c>
      <c r="B94" s="30">
        <v>2</v>
      </c>
      <c r="C94" s="30">
        <v>0</v>
      </c>
      <c r="D94" s="53" t="s">
        <v>265</v>
      </c>
      <c r="E94" s="30">
        <v>0</v>
      </c>
      <c r="F94" s="30">
        <v>0</v>
      </c>
      <c r="G94" s="52"/>
      <c r="H94" s="30">
        <v>3</v>
      </c>
      <c r="I94" s="30">
        <v>0</v>
      </c>
      <c r="J94" s="53" t="s">
        <v>265</v>
      </c>
    </row>
    <row r="95" spans="1:10" ht="24.95" customHeight="1" x14ac:dyDescent="0.25">
      <c r="A95" s="244" t="s">
        <v>100</v>
      </c>
      <c r="B95" s="30">
        <v>10</v>
      </c>
      <c r="C95" s="30">
        <v>5</v>
      </c>
      <c r="D95" s="52">
        <f t="shared" si="18"/>
        <v>-50</v>
      </c>
      <c r="E95" s="30">
        <v>2</v>
      </c>
      <c r="F95" s="30">
        <v>0</v>
      </c>
      <c r="G95" s="53" t="s">
        <v>265</v>
      </c>
      <c r="H95" s="30">
        <v>9</v>
      </c>
      <c r="I95" s="30">
        <v>5</v>
      </c>
      <c r="J95" s="52">
        <f>I95*100/H95-100</f>
        <v>-44.444444444444443</v>
      </c>
    </row>
    <row r="96" spans="1:10" ht="24.95" customHeight="1" x14ac:dyDescent="0.25">
      <c r="A96" s="244" t="s">
        <v>253</v>
      </c>
      <c r="B96" s="30">
        <v>3</v>
      </c>
      <c r="C96" s="30">
        <v>5</v>
      </c>
      <c r="D96" s="52">
        <f>C96*100/B96-100</f>
        <v>66.666666666666657</v>
      </c>
      <c r="E96" s="30">
        <v>0</v>
      </c>
      <c r="F96" s="30">
        <v>1</v>
      </c>
      <c r="G96" s="52" t="s">
        <v>266</v>
      </c>
      <c r="H96" s="30">
        <v>6</v>
      </c>
      <c r="I96" s="30">
        <v>10</v>
      </c>
      <c r="J96" s="52">
        <f>I96*100/H96-100</f>
        <v>66.666666666666657</v>
      </c>
    </row>
    <row r="97" spans="1:11" ht="24.95" customHeight="1" x14ac:dyDescent="0.25">
      <c r="A97" s="244" t="s">
        <v>300</v>
      </c>
      <c r="B97" s="66"/>
      <c r="C97" s="30"/>
      <c r="D97" s="52"/>
      <c r="E97" s="51"/>
      <c r="F97" s="30"/>
      <c r="G97" s="52"/>
      <c r="H97" s="51"/>
      <c r="I97" s="30"/>
      <c r="J97" s="52"/>
    </row>
    <row r="98" spans="1:11" ht="24.95" customHeight="1" x14ac:dyDescent="0.25">
      <c r="A98" s="246" t="s">
        <v>244</v>
      </c>
      <c r="B98" s="107">
        <v>15</v>
      </c>
      <c r="C98" s="107">
        <v>12</v>
      </c>
      <c r="D98" s="243">
        <f t="shared" ref="D98" si="19">C98*100/B98-100</f>
        <v>-20</v>
      </c>
      <c r="E98" s="107">
        <v>6</v>
      </c>
      <c r="F98" s="107">
        <v>1</v>
      </c>
      <c r="G98" s="243">
        <f>F98*100/E98-100</f>
        <v>-83.333333333333329</v>
      </c>
      <c r="H98" s="107">
        <v>20</v>
      </c>
      <c r="I98" s="107">
        <v>16</v>
      </c>
      <c r="J98" s="52">
        <f t="shared" ref="J98" si="20">I98*100/H98-100</f>
        <v>-20</v>
      </c>
      <c r="K98" s="27"/>
    </row>
    <row r="99" spans="1:11" ht="24.95" customHeight="1" x14ac:dyDescent="0.25">
      <c r="A99" s="246" t="s">
        <v>301</v>
      </c>
      <c r="B99" s="66"/>
      <c r="C99" s="30"/>
      <c r="D99" s="52"/>
      <c r="E99" s="51"/>
      <c r="F99" s="30"/>
      <c r="G99" s="52"/>
      <c r="H99" s="51"/>
      <c r="I99" s="30"/>
      <c r="J99" s="52"/>
      <c r="K99" s="27"/>
    </row>
    <row r="100" spans="1:11" ht="24.95" customHeight="1" x14ac:dyDescent="0.25">
      <c r="A100" s="246" t="s">
        <v>245</v>
      </c>
      <c r="B100" s="107">
        <v>22</v>
      </c>
      <c r="C100" s="107">
        <v>7</v>
      </c>
      <c r="D100" s="243">
        <f t="shared" ref="D100" si="21">C100*100/B100-100</f>
        <v>-68.181818181818187</v>
      </c>
      <c r="E100" s="107">
        <v>7</v>
      </c>
      <c r="F100" s="107">
        <v>3</v>
      </c>
      <c r="G100" s="243">
        <f>F100*100/E100-100</f>
        <v>-57.142857142857146</v>
      </c>
      <c r="H100" s="107">
        <v>39</v>
      </c>
      <c r="I100" s="107">
        <v>9</v>
      </c>
      <c r="J100" s="52">
        <f t="shared" ref="J100" si="22">I100*100/H100-100</f>
        <v>-76.92307692307692</v>
      </c>
      <c r="K100" s="27"/>
    </row>
    <row r="101" spans="1:11" ht="24.95" customHeight="1" x14ac:dyDescent="0.25">
      <c r="A101" s="246" t="s">
        <v>302</v>
      </c>
      <c r="B101" s="66"/>
      <c r="C101" s="30"/>
      <c r="D101" s="52"/>
      <c r="E101" s="51"/>
      <c r="F101" s="30"/>
      <c r="G101" s="52"/>
      <c r="H101" s="51"/>
      <c r="I101" s="30"/>
      <c r="J101" s="52"/>
      <c r="K101" s="27"/>
    </row>
    <row r="102" spans="1:11" ht="24.95" customHeight="1" x14ac:dyDescent="0.25">
      <c r="A102" s="246" t="s">
        <v>303</v>
      </c>
      <c r="B102" s="66"/>
      <c r="C102" s="30"/>
      <c r="D102" s="52"/>
      <c r="E102" s="51"/>
      <c r="F102" s="30"/>
      <c r="G102" s="52"/>
      <c r="H102" s="51"/>
      <c r="I102" s="30"/>
      <c r="J102" s="52"/>
      <c r="K102" s="27"/>
    </row>
    <row r="103" spans="1:11" ht="24.95" customHeight="1" x14ac:dyDescent="0.25">
      <c r="A103" s="246" t="s">
        <v>246</v>
      </c>
      <c r="B103" s="107">
        <v>3</v>
      </c>
      <c r="C103" s="107">
        <v>2</v>
      </c>
      <c r="D103" s="243">
        <f t="shared" ref="D103:D109" si="23">C103*100/B103-100</f>
        <v>-33.333333333333329</v>
      </c>
      <c r="E103" s="107">
        <v>4</v>
      </c>
      <c r="F103" s="107">
        <v>0</v>
      </c>
      <c r="G103" s="53" t="s">
        <v>265</v>
      </c>
      <c r="H103" s="107">
        <v>5</v>
      </c>
      <c r="I103" s="107">
        <v>4</v>
      </c>
      <c r="J103" s="52">
        <f t="shared" ref="J103:J109" si="24">I103*100/H103-100</f>
        <v>-20</v>
      </c>
      <c r="K103" s="27"/>
    </row>
    <row r="104" spans="1:11" ht="24.95" customHeight="1" x14ac:dyDescent="0.25">
      <c r="A104" s="246" t="s">
        <v>247</v>
      </c>
      <c r="B104" s="107">
        <v>5</v>
      </c>
      <c r="C104" s="107">
        <v>5</v>
      </c>
      <c r="D104" s="243">
        <f t="shared" si="23"/>
        <v>0</v>
      </c>
      <c r="E104" s="107">
        <v>2</v>
      </c>
      <c r="F104" s="107">
        <v>2</v>
      </c>
      <c r="G104" s="243">
        <f>F104*100/E104-100</f>
        <v>0</v>
      </c>
      <c r="H104" s="107">
        <v>6</v>
      </c>
      <c r="I104" s="107">
        <v>10</v>
      </c>
      <c r="J104" s="52">
        <f t="shared" si="24"/>
        <v>66.666666666666657</v>
      </c>
      <c r="K104" s="27"/>
    </row>
    <row r="105" spans="1:11" ht="24.95" customHeight="1" x14ac:dyDescent="0.25">
      <c r="A105" s="246" t="s">
        <v>248</v>
      </c>
      <c r="B105" s="107">
        <v>1</v>
      </c>
      <c r="C105" s="107">
        <v>0</v>
      </c>
      <c r="D105" s="53" t="s">
        <v>265</v>
      </c>
      <c r="E105" s="107">
        <v>0</v>
      </c>
      <c r="F105" s="107">
        <v>0</v>
      </c>
      <c r="G105" s="243"/>
      <c r="H105" s="107">
        <v>2</v>
      </c>
      <c r="I105" s="107">
        <v>0</v>
      </c>
      <c r="J105" s="53" t="s">
        <v>265</v>
      </c>
      <c r="K105" s="27"/>
    </row>
    <row r="106" spans="1:11" ht="24.95" customHeight="1" x14ac:dyDescent="0.25">
      <c r="A106" s="246" t="s">
        <v>249</v>
      </c>
      <c r="B106" s="107">
        <v>1</v>
      </c>
      <c r="C106" s="107">
        <v>3</v>
      </c>
      <c r="D106" s="243">
        <f t="shared" si="23"/>
        <v>200</v>
      </c>
      <c r="E106" s="107">
        <v>1</v>
      </c>
      <c r="F106" s="107">
        <v>0</v>
      </c>
      <c r="G106" s="53" t="s">
        <v>265</v>
      </c>
      <c r="H106" s="107">
        <v>0</v>
      </c>
      <c r="I106" s="107">
        <v>4</v>
      </c>
      <c r="J106" s="52" t="s">
        <v>266</v>
      </c>
      <c r="K106" s="27"/>
    </row>
    <row r="107" spans="1:11" ht="24.95" customHeight="1" x14ac:dyDescent="0.25">
      <c r="A107" s="246" t="s">
        <v>250</v>
      </c>
      <c r="B107" s="107">
        <v>5</v>
      </c>
      <c r="C107" s="107">
        <v>15</v>
      </c>
      <c r="D107" s="243">
        <f t="shared" si="23"/>
        <v>200</v>
      </c>
      <c r="E107" s="107">
        <v>0</v>
      </c>
      <c r="F107" s="107">
        <v>4</v>
      </c>
      <c r="G107" s="243" t="s">
        <v>266</v>
      </c>
      <c r="H107" s="107">
        <v>10</v>
      </c>
      <c r="I107" s="107">
        <v>19</v>
      </c>
      <c r="J107" s="52">
        <f t="shared" si="24"/>
        <v>90</v>
      </c>
      <c r="K107" s="27"/>
    </row>
    <row r="108" spans="1:11" ht="24.95" customHeight="1" x14ac:dyDescent="0.25">
      <c r="A108" s="246" t="s">
        <v>251</v>
      </c>
      <c r="B108" s="107">
        <v>2</v>
      </c>
      <c r="C108" s="107">
        <v>1</v>
      </c>
      <c r="D108" s="243">
        <f t="shared" si="23"/>
        <v>-50</v>
      </c>
      <c r="E108" s="107">
        <v>0</v>
      </c>
      <c r="F108" s="107">
        <v>0</v>
      </c>
      <c r="G108" s="243"/>
      <c r="H108" s="107">
        <v>3</v>
      </c>
      <c r="I108" s="107">
        <v>1</v>
      </c>
      <c r="J108" s="52">
        <f t="shared" si="24"/>
        <v>-66.666666666666657</v>
      </c>
      <c r="K108" s="27"/>
    </row>
    <row r="109" spans="1:11" ht="24.95" customHeight="1" x14ac:dyDescent="0.25">
      <c r="A109" s="247" t="s">
        <v>252</v>
      </c>
      <c r="B109" s="107">
        <v>4</v>
      </c>
      <c r="C109" s="107">
        <v>1</v>
      </c>
      <c r="D109" s="243">
        <f t="shared" si="23"/>
        <v>-75</v>
      </c>
      <c r="E109" s="107">
        <v>0</v>
      </c>
      <c r="F109" s="107">
        <v>0</v>
      </c>
      <c r="G109" s="243"/>
      <c r="H109" s="107">
        <v>5</v>
      </c>
      <c r="I109" s="107">
        <v>3</v>
      </c>
      <c r="J109" s="52">
        <f t="shared" si="24"/>
        <v>-40</v>
      </c>
      <c r="K109" s="27"/>
    </row>
    <row r="110" spans="1:11" ht="24.95" customHeight="1" x14ac:dyDescent="0.25">
      <c r="A110" s="244" t="s">
        <v>132</v>
      </c>
      <c r="B110" s="30">
        <v>0</v>
      </c>
      <c r="C110" s="30">
        <v>2</v>
      </c>
      <c r="D110" s="52" t="s">
        <v>266</v>
      </c>
      <c r="E110" s="30">
        <v>0</v>
      </c>
      <c r="F110" s="30">
        <v>2</v>
      </c>
      <c r="G110" s="52" t="s">
        <v>266</v>
      </c>
      <c r="H110" s="30">
        <v>0</v>
      </c>
      <c r="I110" s="30">
        <v>5</v>
      </c>
      <c r="J110" s="52" t="s">
        <v>266</v>
      </c>
    </row>
    <row r="111" spans="1:11" ht="24.95" customHeight="1" x14ac:dyDescent="0.25">
      <c r="A111" s="244" t="s">
        <v>133</v>
      </c>
      <c r="B111" s="30">
        <v>0</v>
      </c>
      <c r="C111" s="30">
        <v>5</v>
      </c>
      <c r="D111" s="52" t="s">
        <v>266</v>
      </c>
      <c r="E111" s="30">
        <v>0</v>
      </c>
      <c r="F111" s="30">
        <v>2</v>
      </c>
      <c r="G111" s="52" t="s">
        <v>266</v>
      </c>
      <c r="H111" s="30">
        <v>0</v>
      </c>
      <c r="I111" s="30">
        <v>7</v>
      </c>
      <c r="J111" s="52" t="s">
        <v>266</v>
      </c>
    </row>
    <row r="112" spans="1:11" ht="24.95" customHeight="1" x14ac:dyDescent="0.25">
      <c r="A112" s="244" t="s">
        <v>305</v>
      </c>
      <c r="B112" s="30">
        <v>0</v>
      </c>
      <c r="C112" s="30">
        <v>0</v>
      </c>
      <c r="D112" s="52"/>
      <c r="E112" s="30">
        <v>0</v>
      </c>
      <c r="F112" s="30">
        <v>0</v>
      </c>
      <c r="G112" s="52"/>
      <c r="H112" s="30">
        <v>0</v>
      </c>
      <c r="I112" s="30">
        <v>0</v>
      </c>
      <c r="J112" s="52"/>
    </row>
    <row r="113" spans="1:10" ht="24.95" customHeight="1" x14ac:dyDescent="0.25">
      <c r="A113" s="244" t="s">
        <v>304</v>
      </c>
      <c r="B113" s="106"/>
      <c r="C113" s="30"/>
      <c r="D113" s="52"/>
      <c r="E113" s="51"/>
      <c r="F113" s="30"/>
      <c r="G113" s="53"/>
      <c r="H113" s="51"/>
      <c r="I113" s="30"/>
      <c r="J113" s="52"/>
    </row>
    <row r="114" spans="1:10" ht="24.95" customHeight="1" x14ac:dyDescent="0.25">
      <c r="A114" s="244" t="s">
        <v>192</v>
      </c>
      <c r="B114" s="30">
        <v>6</v>
      </c>
      <c r="C114" s="30">
        <v>2</v>
      </c>
      <c r="D114" s="52">
        <f>C114*100/B114-100</f>
        <v>-66.666666666666657</v>
      </c>
      <c r="E114" s="30">
        <v>4</v>
      </c>
      <c r="F114" s="30">
        <v>0</v>
      </c>
      <c r="G114" s="53" t="s">
        <v>265</v>
      </c>
      <c r="H114" s="30">
        <v>4</v>
      </c>
      <c r="I114" s="30">
        <v>5</v>
      </c>
      <c r="J114" s="52">
        <f>I114*100/H114-100</f>
        <v>25</v>
      </c>
    </row>
    <row r="115" spans="1:10" ht="24.95" customHeight="1" x14ac:dyDescent="0.25">
      <c r="A115" s="244" t="s">
        <v>268</v>
      </c>
      <c r="B115" s="106"/>
      <c r="C115" s="99"/>
      <c r="D115" s="99"/>
      <c r="E115" s="99"/>
      <c r="F115" s="99"/>
      <c r="G115" s="99"/>
      <c r="H115" s="99"/>
      <c r="I115" s="99"/>
      <c r="J115" s="99"/>
    </row>
    <row r="116" spans="1:10" ht="24.95" customHeight="1" x14ac:dyDescent="0.25">
      <c r="A116" s="244" t="s">
        <v>193</v>
      </c>
      <c r="B116" s="30">
        <v>8</v>
      </c>
      <c r="C116" s="30">
        <v>1</v>
      </c>
      <c r="D116" s="52">
        <f>C116*100/B116-100</f>
        <v>-87.5</v>
      </c>
      <c r="E116" s="30">
        <v>1</v>
      </c>
      <c r="F116" s="30">
        <v>1</v>
      </c>
      <c r="G116" s="52">
        <f>F116*100/E116-100</f>
        <v>0</v>
      </c>
      <c r="H116" s="30">
        <v>9</v>
      </c>
      <c r="I116" s="30">
        <v>0</v>
      </c>
      <c r="J116" s="53" t="s">
        <v>265</v>
      </c>
    </row>
    <row r="117" spans="1:10" ht="24.95" customHeight="1" x14ac:dyDescent="0.25">
      <c r="A117" s="244" t="s">
        <v>306</v>
      </c>
      <c r="B117" s="106"/>
      <c r="C117" s="30"/>
      <c r="D117" s="52"/>
      <c r="E117" s="51"/>
      <c r="F117" s="30"/>
      <c r="G117" s="52"/>
      <c r="H117" s="51"/>
      <c r="I117" s="30"/>
      <c r="J117" s="52"/>
    </row>
    <row r="118" spans="1:10" ht="24.95" customHeight="1" x14ac:dyDescent="0.25">
      <c r="A118" s="244" t="s">
        <v>307</v>
      </c>
      <c r="B118" s="106"/>
      <c r="C118" s="30"/>
      <c r="D118" s="52"/>
      <c r="E118" s="51"/>
      <c r="F118" s="30"/>
      <c r="G118" s="52"/>
      <c r="H118" s="51"/>
      <c r="I118" s="30"/>
      <c r="J118" s="52"/>
    </row>
    <row r="119" spans="1:10" ht="24.95" customHeight="1" x14ac:dyDescent="0.25">
      <c r="A119" s="244" t="s">
        <v>134</v>
      </c>
      <c r="B119" s="30">
        <v>0</v>
      </c>
      <c r="C119" s="30">
        <v>1</v>
      </c>
      <c r="D119" s="52" t="s">
        <v>266</v>
      </c>
      <c r="E119" s="30">
        <v>0</v>
      </c>
      <c r="F119" s="30">
        <v>0</v>
      </c>
      <c r="G119" s="52"/>
      <c r="H119" s="30">
        <v>0</v>
      </c>
      <c r="I119" s="30">
        <v>2</v>
      </c>
      <c r="J119" s="52" t="s">
        <v>266</v>
      </c>
    </row>
    <row r="120" spans="1:10" ht="24.95" customHeight="1" x14ac:dyDescent="0.25">
      <c r="A120" s="244" t="s">
        <v>194</v>
      </c>
      <c r="B120" s="30">
        <v>0</v>
      </c>
      <c r="C120" s="30">
        <v>2</v>
      </c>
      <c r="D120" s="52" t="s">
        <v>266</v>
      </c>
      <c r="E120" s="30">
        <v>0</v>
      </c>
      <c r="F120" s="30">
        <v>0</v>
      </c>
      <c r="G120" s="52"/>
      <c r="H120" s="30">
        <v>0</v>
      </c>
      <c r="I120" s="30">
        <v>2</v>
      </c>
      <c r="J120" s="52" t="s">
        <v>266</v>
      </c>
    </row>
    <row r="121" spans="1:10" ht="24.95" customHeight="1" x14ac:dyDescent="0.25">
      <c r="A121" s="244" t="s">
        <v>195</v>
      </c>
      <c r="B121" s="30">
        <v>3</v>
      </c>
      <c r="C121" s="30">
        <v>3</v>
      </c>
      <c r="D121" s="52">
        <f>C121*100/B121-100</f>
        <v>0</v>
      </c>
      <c r="E121" s="30">
        <v>0</v>
      </c>
      <c r="F121" s="30">
        <v>2</v>
      </c>
      <c r="G121" s="52" t="s">
        <v>266</v>
      </c>
      <c r="H121" s="30">
        <v>3</v>
      </c>
      <c r="I121" s="30">
        <v>2</v>
      </c>
      <c r="J121" s="52">
        <f>I121*100/H121-100</f>
        <v>-33.333333333333329</v>
      </c>
    </row>
    <row r="122" spans="1:10" ht="24.95" customHeight="1" x14ac:dyDescent="0.25">
      <c r="A122" s="244" t="s">
        <v>308</v>
      </c>
      <c r="B122" s="106"/>
      <c r="C122" s="30"/>
      <c r="D122" s="52"/>
      <c r="E122" s="51"/>
      <c r="F122" s="30"/>
      <c r="G122" s="52"/>
      <c r="H122" s="51"/>
      <c r="I122" s="30"/>
      <c r="J122" s="52"/>
    </row>
    <row r="123" spans="1:10" ht="24.95" customHeight="1" x14ac:dyDescent="0.25">
      <c r="A123" s="244" t="s">
        <v>135</v>
      </c>
      <c r="B123" s="30">
        <v>1</v>
      </c>
      <c r="C123" s="30">
        <v>0</v>
      </c>
      <c r="D123" s="53" t="s">
        <v>265</v>
      </c>
      <c r="E123" s="30">
        <v>0</v>
      </c>
      <c r="F123" s="30">
        <v>0</v>
      </c>
      <c r="G123" s="52"/>
      <c r="H123" s="30">
        <v>1</v>
      </c>
      <c r="I123" s="30">
        <v>0</v>
      </c>
      <c r="J123" s="53" t="s">
        <v>265</v>
      </c>
    </row>
    <row r="124" spans="1:10" ht="24.95" customHeight="1" x14ac:dyDescent="0.25">
      <c r="A124" s="244" t="s">
        <v>136</v>
      </c>
      <c r="B124" s="30">
        <v>4</v>
      </c>
      <c r="C124" s="30">
        <v>3</v>
      </c>
      <c r="D124" s="52">
        <f>C124*100/B124-100</f>
        <v>-25</v>
      </c>
      <c r="E124" s="30">
        <v>0</v>
      </c>
      <c r="F124" s="30">
        <v>0</v>
      </c>
      <c r="G124" s="52"/>
      <c r="H124" s="30">
        <v>5</v>
      </c>
      <c r="I124" s="30">
        <v>5</v>
      </c>
      <c r="J124" s="52">
        <f>I124*100/H124-100</f>
        <v>0</v>
      </c>
    </row>
    <row r="125" spans="1:10" ht="24.95" customHeight="1" x14ac:dyDescent="0.25">
      <c r="A125" s="244" t="s">
        <v>137</v>
      </c>
      <c r="B125" s="30">
        <v>8</v>
      </c>
      <c r="C125" s="30">
        <v>2</v>
      </c>
      <c r="D125" s="52">
        <f>C125*100/B125-100</f>
        <v>-75</v>
      </c>
      <c r="E125" s="30">
        <v>3</v>
      </c>
      <c r="F125" s="30">
        <v>1</v>
      </c>
      <c r="G125" s="52">
        <f>F125*100/E125-100</f>
        <v>-66.666666666666657</v>
      </c>
      <c r="H125" s="30">
        <v>14</v>
      </c>
      <c r="I125" s="30">
        <v>1</v>
      </c>
      <c r="J125" s="52">
        <f>I125*100/H125-100</f>
        <v>-92.857142857142861</v>
      </c>
    </row>
    <row r="126" spans="1:10" ht="24.95" customHeight="1" x14ac:dyDescent="0.25">
      <c r="A126" s="244" t="s">
        <v>309</v>
      </c>
      <c r="B126" s="106"/>
      <c r="C126" s="30"/>
      <c r="D126" s="52"/>
      <c r="E126" s="51"/>
      <c r="F126" s="30"/>
      <c r="G126" s="52"/>
      <c r="H126" s="51"/>
      <c r="I126" s="30"/>
      <c r="J126" s="52"/>
    </row>
    <row r="127" spans="1:10" ht="24.95" customHeight="1" x14ac:dyDescent="0.25">
      <c r="A127" s="244" t="s">
        <v>310</v>
      </c>
      <c r="B127" s="106"/>
      <c r="C127" s="30"/>
      <c r="D127" s="52"/>
      <c r="E127" s="51"/>
      <c r="F127" s="30"/>
      <c r="G127" s="52"/>
      <c r="H127" s="51"/>
      <c r="I127" s="30"/>
      <c r="J127" s="52"/>
    </row>
    <row r="128" spans="1:10" ht="24.95" customHeight="1" x14ac:dyDescent="0.25">
      <c r="A128" s="244" t="s">
        <v>138</v>
      </c>
      <c r="B128" s="30">
        <v>2</v>
      </c>
      <c r="C128" s="30">
        <v>3</v>
      </c>
      <c r="D128" s="52">
        <f>C128*100/B128-100</f>
        <v>50</v>
      </c>
      <c r="E128" s="30">
        <v>0</v>
      </c>
      <c r="F128" s="30">
        <v>0</v>
      </c>
      <c r="G128" s="52"/>
      <c r="H128" s="30">
        <v>3</v>
      </c>
      <c r="I128" s="30">
        <v>4</v>
      </c>
      <c r="J128" s="52">
        <f>I128*100/H128-100</f>
        <v>33.333333333333343</v>
      </c>
    </row>
    <row r="129" spans="1:10" ht="24.95" customHeight="1" x14ac:dyDescent="0.25">
      <c r="A129" s="244" t="s">
        <v>139</v>
      </c>
      <c r="B129" s="30">
        <v>3</v>
      </c>
      <c r="C129" s="30">
        <v>3</v>
      </c>
      <c r="D129" s="52">
        <f>C129*100/B129-100</f>
        <v>0</v>
      </c>
      <c r="E129" s="30">
        <v>0</v>
      </c>
      <c r="F129" s="30">
        <v>4</v>
      </c>
      <c r="G129" s="52" t="s">
        <v>266</v>
      </c>
      <c r="H129" s="30">
        <v>3</v>
      </c>
      <c r="I129" s="30">
        <v>3</v>
      </c>
      <c r="J129" s="52">
        <f>I129*100/H129-100</f>
        <v>0</v>
      </c>
    </row>
    <row r="130" spans="1:10" ht="24.95" customHeight="1" x14ac:dyDescent="0.25">
      <c r="A130" s="244" t="s">
        <v>196</v>
      </c>
      <c r="B130" s="30">
        <v>0</v>
      </c>
      <c r="C130" s="30">
        <v>2</v>
      </c>
      <c r="D130" s="52" t="s">
        <v>266</v>
      </c>
      <c r="E130" s="30">
        <v>0</v>
      </c>
      <c r="F130" s="30">
        <v>0</v>
      </c>
      <c r="G130" s="52"/>
      <c r="H130" s="30">
        <v>0</v>
      </c>
      <c r="I130" s="30">
        <v>4</v>
      </c>
      <c r="J130" s="52" t="s">
        <v>266</v>
      </c>
    </row>
    <row r="131" spans="1:10" ht="24.95" customHeight="1" x14ac:dyDescent="0.25">
      <c r="A131" s="244" t="s">
        <v>140</v>
      </c>
      <c r="B131" s="30">
        <v>1</v>
      </c>
      <c r="C131" s="30">
        <v>4</v>
      </c>
      <c r="D131" s="52">
        <f>C131*100/B131-100</f>
        <v>300</v>
      </c>
      <c r="E131" s="30">
        <v>0</v>
      </c>
      <c r="F131" s="30">
        <v>0</v>
      </c>
      <c r="G131" s="52"/>
      <c r="H131" s="30">
        <v>1</v>
      </c>
      <c r="I131" s="30">
        <v>6</v>
      </c>
      <c r="J131" s="52">
        <f>I131*100/H131-100</f>
        <v>500</v>
      </c>
    </row>
    <row r="132" spans="1:10" ht="24.95" customHeight="1" x14ac:dyDescent="0.25">
      <c r="A132" s="244" t="s">
        <v>141</v>
      </c>
      <c r="B132" s="30">
        <v>1</v>
      </c>
      <c r="C132" s="30">
        <v>2</v>
      </c>
      <c r="D132" s="52">
        <f>C132*100/B132-100</f>
        <v>100</v>
      </c>
      <c r="E132" s="30">
        <v>1</v>
      </c>
      <c r="F132" s="30">
        <v>1</v>
      </c>
      <c r="G132" s="52">
        <f>F132*100/E132-100</f>
        <v>0</v>
      </c>
      <c r="H132" s="30">
        <v>0</v>
      </c>
      <c r="I132" s="30">
        <v>5</v>
      </c>
      <c r="J132" s="52" t="s">
        <v>266</v>
      </c>
    </row>
    <row r="133" spans="1:10" ht="24.95" customHeight="1" x14ac:dyDescent="0.25">
      <c r="A133" s="244" t="s">
        <v>142</v>
      </c>
      <c r="B133" s="30">
        <v>0</v>
      </c>
      <c r="C133" s="30">
        <v>0</v>
      </c>
      <c r="D133" s="52"/>
      <c r="E133" s="30">
        <v>0</v>
      </c>
      <c r="F133" s="30">
        <v>0</v>
      </c>
      <c r="G133" s="52"/>
      <c r="H133" s="30">
        <v>0</v>
      </c>
      <c r="I133" s="30">
        <v>0</v>
      </c>
      <c r="J133" s="52"/>
    </row>
    <row r="134" spans="1:10" ht="24.95" customHeight="1" x14ac:dyDescent="0.25">
      <c r="A134" s="244" t="s">
        <v>143</v>
      </c>
      <c r="B134" s="30">
        <v>1</v>
      </c>
      <c r="C134" s="30">
        <v>2</v>
      </c>
      <c r="D134" s="52">
        <f>C134*100/B134-100</f>
        <v>100</v>
      </c>
      <c r="E134" s="30">
        <v>0</v>
      </c>
      <c r="F134" s="30">
        <v>3</v>
      </c>
      <c r="G134" s="52" t="s">
        <v>266</v>
      </c>
      <c r="H134" s="30">
        <v>1</v>
      </c>
      <c r="I134" s="30">
        <v>3</v>
      </c>
      <c r="J134" s="52">
        <f>I134*100/H134-100</f>
        <v>200</v>
      </c>
    </row>
    <row r="135" spans="1:10" ht="24.95" customHeight="1" x14ac:dyDescent="0.25">
      <c r="A135" s="244" t="s">
        <v>144</v>
      </c>
      <c r="B135" s="30">
        <v>2</v>
      </c>
      <c r="C135" s="30">
        <v>0</v>
      </c>
      <c r="D135" s="53" t="s">
        <v>265</v>
      </c>
      <c r="E135" s="30">
        <v>0</v>
      </c>
      <c r="F135" s="30">
        <v>0</v>
      </c>
      <c r="G135" s="52"/>
      <c r="H135" s="30">
        <v>3</v>
      </c>
      <c r="I135" s="30">
        <v>0</v>
      </c>
      <c r="J135" s="53" t="s">
        <v>265</v>
      </c>
    </row>
    <row r="136" spans="1:10" ht="24.95" customHeight="1" x14ac:dyDescent="0.25">
      <c r="A136" s="248" t="s">
        <v>269</v>
      </c>
      <c r="B136" s="30">
        <v>0</v>
      </c>
      <c r="C136" s="30">
        <v>0</v>
      </c>
      <c r="D136" s="52"/>
      <c r="E136" s="30">
        <v>0</v>
      </c>
      <c r="F136" s="30">
        <v>0</v>
      </c>
      <c r="G136" s="52"/>
      <c r="H136" s="30">
        <v>0</v>
      </c>
      <c r="I136" s="30">
        <v>0</v>
      </c>
      <c r="J136" s="52"/>
    </row>
    <row r="137" spans="1:10" ht="24.95" customHeight="1" x14ac:dyDescent="0.25">
      <c r="A137" s="244" t="s">
        <v>145</v>
      </c>
      <c r="B137" s="30">
        <v>1</v>
      </c>
      <c r="C137" s="30">
        <v>0</v>
      </c>
      <c r="D137" s="53" t="s">
        <v>265</v>
      </c>
      <c r="E137" s="30">
        <v>0</v>
      </c>
      <c r="F137" s="30">
        <v>0</v>
      </c>
      <c r="G137" s="52"/>
      <c r="H137" s="30">
        <v>1</v>
      </c>
      <c r="I137" s="30">
        <v>0</v>
      </c>
      <c r="J137" s="52">
        <f>I137*100/H137-100</f>
        <v>-100</v>
      </c>
    </row>
    <row r="138" spans="1:10" ht="24.95" customHeight="1" x14ac:dyDescent="0.25">
      <c r="A138" s="244" t="s">
        <v>197</v>
      </c>
      <c r="B138" s="30">
        <v>1</v>
      </c>
      <c r="C138" s="30">
        <v>6</v>
      </c>
      <c r="D138" s="52">
        <f>C138*100/B138-100</f>
        <v>500</v>
      </c>
      <c r="E138" s="30">
        <v>0</v>
      </c>
      <c r="F138" s="30">
        <v>3</v>
      </c>
      <c r="G138" s="52" t="s">
        <v>266</v>
      </c>
      <c r="H138" s="30">
        <v>1</v>
      </c>
      <c r="I138" s="30">
        <v>11</v>
      </c>
      <c r="J138" s="52">
        <f>I138*100/H138-100</f>
        <v>1000</v>
      </c>
    </row>
    <row r="139" spans="1:10" ht="24.95" customHeight="1" x14ac:dyDescent="0.25">
      <c r="A139" s="244" t="s">
        <v>146</v>
      </c>
      <c r="B139" s="30">
        <v>1</v>
      </c>
      <c r="C139" s="30">
        <v>0</v>
      </c>
      <c r="D139" s="53" t="s">
        <v>265</v>
      </c>
      <c r="E139" s="30">
        <v>0</v>
      </c>
      <c r="F139" s="30">
        <v>0</v>
      </c>
      <c r="G139" s="52"/>
      <c r="H139" s="30">
        <v>1</v>
      </c>
      <c r="I139" s="30">
        <v>0</v>
      </c>
      <c r="J139" s="53" t="s">
        <v>265</v>
      </c>
    </row>
    <row r="140" spans="1:10" ht="24.95" customHeight="1" x14ac:dyDescent="0.25">
      <c r="A140" s="244" t="s">
        <v>198</v>
      </c>
      <c r="B140" s="30">
        <v>2</v>
      </c>
      <c r="C140" s="30">
        <v>1</v>
      </c>
      <c r="D140" s="52">
        <f>C140*100/B140-100</f>
        <v>-50</v>
      </c>
      <c r="E140" s="30">
        <v>0</v>
      </c>
      <c r="F140" s="30">
        <v>1</v>
      </c>
      <c r="G140" s="52" t="s">
        <v>266</v>
      </c>
      <c r="H140" s="30">
        <v>2</v>
      </c>
      <c r="I140" s="30">
        <v>0</v>
      </c>
      <c r="J140" s="53" t="s">
        <v>265</v>
      </c>
    </row>
    <row r="141" spans="1:10" ht="24.95" customHeight="1" x14ac:dyDescent="0.25">
      <c r="A141" s="244" t="s">
        <v>147</v>
      </c>
      <c r="B141" s="30">
        <v>1</v>
      </c>
      <c r="C141" s="30">
        <v>0</v>
      </c>
      <c r="D141" s="53" t="s">
        <v>265</v>
      </c>
      <c r="E141" s="30">
        <v>0</v>
      </c>
      <c r="F141" s="30">
        <v>0</v>
      </c>
      <c r="G141" s="52"/>
      <c r="H141" s="30">
        <v>1</v>
      </c>
      <c r="I141" s="30">
        <v>0</v>
      </c>
      <c r="J141" s="53" t="s">
        <v>265</v>
      </c>
    </row>
    <row r="142" spans="1:10" ht="24.95" customHeight="1" x14ac:dyDescent="0.25">
      <c r="A142" s="244" t="s">
        <v>148</v>
      </c>
      <c r="B142" s="30">
        <v>1</v>
      </c>
      <c r="C142" s="30">
        <v>2</v>
      </c>
      <c r="D142" s="52">
        <f>C142*100/B142-100</f>
        <v>100</v>
      </c>
      <c r="E142" s="30">
        <v>0</v>
      </c>
      <c r="F142" s="30">
        <v>0</v>
      </c>
      <c r="G142" s="52"/>
      <c r="H142" s="30">
        <v>1</v>
      </c>
      <c r="I142" s="30">
        <v>5</v>
      </c>
      <c r="J142" s="52">
        <f>I142*100/H142-100</f>
        <v>400</v>
      </c>
    </row>
    <row r="143" spans="1:10" ht="24.95" customHeight="1" x14ac:dyDescent="0.25">
      <c r="A143" s="244" t="s">
        <v>149</v>
      </c>
      <c r="B143" s="30">
        <v>1</v>
      </c>
      <c r="C143" s="30">
        <v>0</v>
      </c>
      <c r="D143" s="53" t="s">
        <v>265</v>
      </c>
      <c r="E143" s="30">
        <v>4</v>
      </c>
      <c r="F143" s="30">
        <v>0</v>
      </c>
      <c r="G143" s="53" t="s">
        <v>265</v>
      </c>
      <c r="H143" s="30">
        <v>0</v>
      </c>
      <c r="I143" s="30">
        <v>0</v>
      </c>
      <c r="J143" s="52"/>
    </row>
    <row r="144" spans="1:10" ht="24.95" customHeight="1" x14ac:dyDescent="0.25">
      <c r="A144" s="244" t="s">
        <v>150</v>
      </c>
      <c r="B144" s="30">
        <v>1</v>
      </c>
      <c r="C144" s="30">
        <v>4</v>
      </c>
      <c r="D144" s="52">
        <f>C144*100/B144-100</f>
        <v>300</v>
      </c>
      <c r="E144" s="30">
        <v>0</v>
      </c>
      <c r="F144" s="30">
        <v>1</v>
      </c>
      <c r="G144" s="52" t="s">
        <v>266</v>
      </c>
      <c r="H144" s="30">
        <v>3</v>
      </c>
      <c r="I144" s="30">
        <v>7</v>
      </c>
      <c r="J144" s="52">
        <f>I144*100/H144-100</f>
        <v>133.33333333333334</v>
      </c>
    </row>
    <row r="145" spans="1:10" ht="24.95" customHeight="1" x14ac:dyDescent="0.25">
      <c r="A145" s="244" t="s">
        <v>151</v>
      </c>
      <c r="B145" s="30">
        <v>4</v>
      </c>
      <c r="C145" s="30">
        <v>2</v>
      </c>
      <c r="D145" s="52">
        <f>C145*100/B145-100</f>
        <v>-50</v>
      </c>
      <c r="E145" s="30">
        <v>0</v>
      </c>
      <c r="F145" s="30">
        <v>0</v>
      </c>
      <c r="G145" s="52"/>
      <c r="H145" s="30">
        <v>4</v>
      </c>
      <c r="I145" s="30">
        <v>3</v>
      </c>
      <c r="J145" s="52">
        <f>I145*100/H145-100</f>
        <v>-25</v>
      </c>
    </row>
    <row r="146" spans="1:10" ht="24.95" customHeight="1" x14ac:dyDescent="0.25">
      <c r="A146" s="244" t="s">
        <v>199</v>
      </c>
      <c r="B146" s="30">
        <v>2</v>
      </c>
      <c r="C146" s="30">
        <v>0</v>
      </c>
      <c r="D146" s="53" t="s">
        <v>265</v>
      </c>
      <c r="E146" s="30">
        <v>1</v>
      </c>
      <c r="F146" s="30">
        <v>0</v>
      </c>
      <c r="G146" s="53" t="s">
        <v>265</v>
      </c>
      <c r="H146" s="30">
        <v>2</v>
      </c>
      <c r="I146" s="30">
        <v>0</v>
      </c>
      <c r="J146" s="53" t="s">
        <v>265</v>
      </c>
    </row>
    <row r="147" spans="1:10" ht="24.95" customHeight="1" x14ac:dyDescent="0.25">
      <c r="A147" s="244" t="s">
        <v>152</v>
      </c>
      <c r="B147" s="30">
        <v>10</v>
      </c>
      <c r="C147" s="30">
        <v>5</v>
      </c>
      <c r="D147" s="52">
        <f>C147*100/B147-100</f>
        <v>-50</v>
      </c>
      <c r="E147" s="30">
        <v>3</v>
      </c>
      <c r="F147" s="30">
        <v>1</v>
      </c>
      <c r="G147" s="52">
        <f>F147*100/E147-100</f>
        <v>-66.666666666666657</v>
      </c>
      <c r="H147" s="30">
        <v>23</v>
      </c>
      <c r="I147" s="30">
        <v>11</v>
      </c>
      <c r="J147" s="52">
        <f>I147*100/H147-100</f>
        <v>-52.173913043478258</v>
      </c>
    </row>
    <row r="148" spans="1:10" ht="24.95" customHeight="1" x14ac:dyDescent="0.25">
      <c r="A148" s="244" t="s">
        <v>153</v>
      </c>
      <c r="B148" s="30">
        <v>3</v>
      </c>
      <c r="C148" s="30">
        <v>0</v>
      </c>
      <c r="D148" s="53" t="s">
        <v>265</v>
      </c>
      <c r="E148" s="30">
        <v>0</v>
      </c>
      <c r="F148" s="30">
        <v>0</v>
      </c>
      <c r="G148" s="52"/>
      <c r="H148" s="30">
        <v>6</v>
      </c>
      <c r="I148" s="30">
        <v>0</v>
      </c>
      <c r="J148" s="53" t="s">
        <v>265</v>
      </c>
    </row>
    <row r="149" spans="1:10" ht="24.95" customHeight="1" x14ac:dyDescent="0.25">
      <c r="A149" s="244" t="s">
        <v>154</v>
      </c>
      <c r="B149" s="30">
        <v>4</v>
      </c>
      <c r="C149" s="30">
        <v>1</v>
      </c>
      <c r="D149" s="52">
        <f>C149*100/B149-100</f>
        <v>-75</v>
      </c>
      <c r="E149" s="30">
        <v>1</v>
      </c>
      <c r="F149" s="30">
        <v>2</v>
      </c>
      <c r="G149" s="52">
        <f>F149*100/E149-100</f>
        <v>100</v>
      </c>
      <c r="H149" s="30">
        <v>5</v>
      </c>
      <c r="I149" s="30">
        <v>0</v>
      </c>
      <c r="J149" s="53" t="s">
        <v>265</v>
      </c>
    </row>
    <row r="150" spans="1:10" ht="24.95" customHeight="1" x14ac:dyDescent="0.25">
      <c r="A150" s="244" t="s">
        <v>155</v>
      </c>
      <c r="B150" s="30">
        <v>9</v>
      </c>
      <c r="C150" s="30">
        <v>3</v>
      </c>
      <c r="D150" s="52">
        <f>C150*100/B150-100</f>
        <v>-66.666666666666657</v>
      </c>
      <c r="E150" s="30">
        <v>3</v>
      </c>
      <c r="F150" s="30">
        <v>0</v>
      </c>
      <c r="G150" s="53" t="s">
        <v>265</v>
      </c>
      <c r="H150" s="30">
        <v>9</v>
      </c>
      <c r="I150" s="30">
        <v>6</v>
      </c>
      <c r="J150" s="52">
        <f>I150*100/H150-100</f>
        <v>-33.333333333333329</v>
      </c>
    </row>
    <row r="151" spans="1:10" ht="24.95" customHeight="1" x14ac:dyDescent="0.25">
      <c r="A151" s="244" t="s">
        <v>311</v>
      </c>
      <c r="B151" s="106"/>
      <c r="C151" s="30"/>
      <c r="D151" s="52"/>
      <c r="E151" s="51"/>
      <c r="F151" s="30"/>
      <c r="G151" s="52"/>
      <c r="H151" s="51"/>
      <c r="I151" s="30"/>
      <c r="J151" s="52"/>
    </row>
    <row r="152" spans="1:10" ht="24.95" customHeight="1" x14ac:dyDescent="0.25">
      <c r="A152" s="244" t="s">
        <v>270</v>
      </c>
      <c r="B152" s="106"/>
      <c r="C152" s="30"/>
      <c r="D152" s="51"/>
      <c r="E152" s="51"/>
      <c r="F152" s="30"/>
      <c r="G152" s="30"/>
      <c r="H152" s="51"/>
      <c r="I152" s="30"/>
      <c r="J152" s="51"/>
    </row>
    <row r="153" spans="1:10" ht="24.95" customHeight="1" x14ac:dyDescent="0.25">
      <c r="A153" s="244" t="s">
        <v>156</v>
      </c>
      <c r="B153" s="30">
        <v>3</v>
      </c>
      <c r="C153" s="30">
        <v>3</v>
      </c>
      <c r="D153" s="52">
        <f>C153*100/B153-100</f>
        <v>0</v>
      </c>
      <c r="E153" s="30">
        <v>1</v>
      </c>
      <c r="F153" s="30">
        <v>4</v>
      </c>
      <c r="G153" s="52">
        <f>F153*100/E153-100</f>
        <v>300</v>
      </c>
      <c r="H153" s="30">
        <v>2</v>
      </c>
      <c r="I153" s="30">
        <v>9</v>
      </c>
      <c r="J153" s="52">
        <f>I153*100/H153-100</f>
        <v>350</v>
      </c>
    </row>
    <row r="154" spans="1:10" ht="24.95" customHeight="1" x14ac:dyDescent="0.25">
      <c r="A154" s="244" t="s">
        <v>157</v>
      </c>
      <c r="B154" s="30">
        <v>2</v>
      </c>
      <c r="C154" s="30">
        <v>0</v>
      </c>
      <c r="D154" s="53" t="s">
        <v>265</v>
      </c>
      <c r="E154" s="30">
        <v>0</v>
      </c>
      <c r="F154" s="30">
        <v>0</v>
      </c>
      <c r="G154" s="52"/>
      <c r="H154" s="30">
        <v>2</v>
      </c>
      <c r="I154" s="30">
        <v>0</v>
      </c>
      <c r="J154" s="53" t="s">
        <v>265</v>
      </c>
    </row>
    <row r="155" spans="1:10" ht="24.95" customHeight="1" x14ac:dyDescent="0.25">
      <c r="A155" s="244" t="s">
        <v>158</v>
      </c>
      <c r="B155" s="30">
        <v>0</v>
      </c>
      <c r="C155" s="30">
        <v>1</v>
      </c>
      <c r="D155" s="52" t="s">
        <v>266</v>
      </c>
      <c r="E155" s="30">
        <v>0</v>
      </c>
      <c r="F155" s="30">
        <v>0</v>
      </c>
      <c r="G155" s="52"/>
      <c r="H155" s="30">
        <v>0</v>
      </c>
      <c r="I155" s="30">
        <v>1</v>
      </c>
      <c r="J155" s="52" t="s">
        <v>266</v>
      </c>
    </row>
    <row r="156" spans="1:10" ht="24.95" customHeight="1" x14ac:dyDescent="0.25">
      <c r="A156" s="244" t="s">
        <v>312</v>
      </c>
      <c r="B156" s="106"/>
      <c r="C156" s="30"/>
      <c r="D156" s="53"/>
      <c r="E156" s="51"/>
      <c r="F156" s="30"/>
      <c r="G156" s="52"/>
      <c r="H156" s="51"/>
      <c r="I156" s="30"/>
      <c r="J156" s="53"/>
    </row>
    <row r="157" spans="1:10" ht="24.95" customHeight="1" x14ac:dyDescent="0.25">
      <c r="A157" s="244" t="s">
        <v>313</v>
      </c>
      <c r="B157" s="106"/>
      <c r="C157" s="30"/>
      <c r="D157" s="53"/>
      <c r="E157" s="51"/>
      <c r="F157" s="30"/>
      <c r="G157" s="52"/>
      <c r="H157" s="51"/>
      <c r="I157" s="30"/>
      <c r="J157" s="53"/>
    </row>
    <row r="158" spans="1:10" ht="24.95" customHeight="1" x14ac:dyDescent="0.25">
      <c r="A158" s="244" t="s">
        <v>200</v>
      </c>
      <c r="B158" s="30">
        <v>1</v>
      </c>
      <c r="C158" s="30">
        <v>2</v>
      </c>
      <c r="D158" s="52">
        <f>C158*100/B158-100</f>
        <v>100</v>
      </c>
      <c r="E158" s="30">
        <v>1</v>
      </c>
      <c r="F158" s="30">
        <v>0</v>
      </c>
      <c r="G158" s="53" t="s">
        <v>265</v>
      </c>
      <c r="H158" s="30">
        <v>0</v>
      </c>
      <c r="I158" s="30">
        <v>2</v>
      </c>
      <c r="J158" s="52" t="s">
        <v>266</v>
      </c>
    </row>
    <row r="159" spans="1:10" ht="24.95" customHeight="1" x14ac:dyDescent="0.25">
      <c r="A159" s="244" t="s">
        <v>271</v>
      </c>
      <c r="B159" s="106"/>
      <c r="C159" s="30"/>
      <c r="D159" s="51"/>
      <c r="E159" s="51"/>
      <c r="F159" s="30"/>
      <c r="G159" s="30"/>
      <c r="H159" s="51"/>
      <c r="I159" s="30"/>
      <c r="J159" s="51"/>
    </row>
    <row r="160" spans="1:10" ht="24.95" customHeight="1" x14ac:dyDescent="0.25">
      <c r="A160" s="249" t="s">
        <v>328</v>
      </c>
      <c r="B160" s="106"/>
      <c r="C160" s="30"/>
      <c r="D160" s="51"/>
      <c r="E160" s="51"/>
      <c r="F160" s="30"/>
      <c r="G160" s="30"/>
      <c r="H160" s="51"/>
      <c r="I160" s="30"/>
      <c r="J160" s="51"/>
    </row>
    <row r="161" spans="1:10" ht="24.95" customHeight="1" x14ac:dyDescent="0.25">
      <c r="A161" s="244" t="s">
        <v>201</v>
      </c>
      <c r="B161" s="30">
        <v>1</v>
      </c>
      <c r="C161" s="30">
        <v>8</v>
      </c>
      <c r="D161" s="52">
        <f>C161*100/B161-100</f>
        <v>700</v>
      </c>
      <c r="E161" s="30">
        <v>0</v>
      </c>
      <c r="F161" s="30">
        <v>5</v>
      </c>
      <c r="G161" s="52" t="s">
        <v>266</v>
      </c>
      <c r="H161" s="30">
        <v>1</v>
      </c>
      <c r="I161" s="30">
        <v>6</v>
      </c>
      <c r="J161" s="52">
        <f>I161*100/H161-100</f>
        <v>500</v>
      </c>
    </row>
    <row r="162" spans="1:10" ht="24.95" customHeight="1" x14ac:dyDescent="0.25">
      <c r="A162" s="244" t="s">
        <v>159</v>
      </c>
      <c r="B162" s="30">
        <v>1</v>
      </c>
      <c r="C162" s="30">
        <v>2</v>
      </c>
      <c r="D162" s="52">
        <f>C162*100/B162-100</f>
        <v>100</v>
      </c>
      <c r="E162" s="30">
        <v>0</v>
      </c>
      <c r="F162" s="30">
        <v>0</v>
      </c>
      <c r="G162" s="52"/>
      <c r="H162" s="30">
        <v>1</v>
      </c>
      <c r="I162" s="30">
        <v>3</v>
      </c>
      <c r="J162" s="52">
        <f>I162*100/H162-100</f>
        <v>200</v>
      </c>
    </row>
    <row r="163" spans="1:10" ht="24.95" customHeight="1" x14ac:dyDescent="0.25">
      <c r="A163" s="244" t="s">
        <v>329</v>
      </c>
      <c r="B163" s="30">
        <v>1</v>
      </c>
      <c r="C163" s="30">
        <v>1</v>
      </c>
      <c r="D163" s="52">
        <f>C163*100/B163-100</f>
        <v>0</v>
      </c>
      <c r="E163" s="30">
        <v>0</v>
      </c>
      <c r="F163" s="30">
        <v>0</v>
      </c>
      <c r="G163" s="52"/>
      <c r="H163" s="30">
        <v>1</v>
      </c>
      <c r="I163" s="30">
        <v>1</v>
      </c>
      <c r="J163" s="52">
        <f>I163*100/H163-100</f>
        <v>0</v>
      </c>
    </row>
    <row r="164" spans="1:10" ht="24.95" customHeight="1" x14ac:dyDescent="0.25">
      <c r="A164" s="244" t="s">
        <v>272</v>
      </c>
      <c r="B164" s="106"/>
      <c r="C164" s="30"/>
      <c r="D164" s="51"/>
      <c r="E164" s="51"/>
      <c r="F164" s="30"/>
      <c r="G164" s="30"/>
      <c r="H164" s="51"/>
      <c r="I164" s="30"/>
      <c r="J164" s="51"/>
    </row>
    <row r="165" spans="1:10" ht="24.95" customHeight="1" x14ac:dyDescent="0.25">
      <c r="A165" s="244" t="s">
        <v>160</v>
      </c>
      <c r="B165" s="30">
        <v>0</v>
      </c>
      <c r="C165" s="30">
        <v>3</v>
      </c>
      <c r="D165" s="52" t="s">
        <v>266</v>
      </c>
      <c r="E165" s="30">
        <v>0</v>
      </c>
      <c r="F165" s="30">
        <v>0</v>
      </c>
      <c r="G165" s="52"/>
      <c r="H165" s="30">
        <v>0</v>
      </c>
      <c r="I165" s="30">
        <v>5</v>
      </c>
      <c r="J165" s="52" t="s">
        <v>266</v>
      </c>
    </row>
    <row r="166" spans="1:10" ht="24.95" customHeight="1" x14ac:dyDescent="0.25">
      <c r="A166" s="244" t="s">
        <v>161</v>
      </c>
      <c r="B166" s="30">
        <v>1</v>
      </c>
      <c r="C166" s="30">
        <v>2</v>
      </c>
      <c r="D166" s="52">
        <f>C166*100/B166-100</f>
        <v>100</v>
      </c>
      <c r="E166" s="30">
        <v>1</v>
      </c>
      <c r="F166" s="30">
        <v>1</v>
      </c>
      <c r="G166" s="52">
        <f>F166*100/E166-100</f>
        <v>0</v>
      </c>
      <c r="H166" s="30">
        <v>0</v>
      </c>
      <c r="I166" s="30">
        <v>5</v>
      </c>
      <c r="J166" s="52" t="s">
        <v>266</v>
      </c>
    </row>
    <row r="167" spans="1:10" ht="24.95" customHeight="1" x14ac:dyDescent="0.25">
      <c r="A167" s="244" t="s">
        <v>314</v>
      </c>
      <c r="B167" s="69"/>
      <c r="C167" s="30"/>
      <c r="D167" s="52"/>
      <c r="E167" s="51"/>
      <c r="F167" s="30"/>
      <c r="G167" s="52"/>
      <c r="H167" s="51"/>
      <c r="I167" s="30"/>
      <c r="J167" s="52"/>
    </row>
    <row r="168" spans="1:10" ht="24.95" customHeight="1" x14ac:dyDescent="0.25">
      <c r="A168" s="244" t="s">
        <v>202</v>
      </c>
      <c r="B168" s="69"/>
      <c r="C168" s="30"/>
      <c r="D168" s="52"/>
      <c r="E168" s="51"/>
      <c r="F168" s="30"/>
      <c r="G168" s="52"/>
      <c r="H168" s="51"/>
      <c r="I168" s="30"/>
      <c r="J168" s="52"/>
    </row>
    <row r="169" spans="1:10" ht="24.95" customHeight="1" x14ac:dyDescent="0.25">
      <c r="A169" s="244" t="s">
        <v>203</v>
      </c>
      <c r="B169" s="69"/>
      <c r="C169" s="30"/>
      <c r="D169" s="52"/>
      <c r="E169" s="51"/>
      <c r="F169" s="30"/>
      <c r="G169" s="52"/>
      <c r="H169" s="51"/>
      <c r="I169" s="30"/>
      <c r="J169" s="52"/>
    </row>
    <row r="170" spans="1:10" ht="24.95" customHeight="1" x14ac:dyDescent="0.25">
      <c r="A170" s="244" t="s">
        <v>315</v>
      </c>
      <c r="B170" s="69"/>
      <c r="C170" s="30"/>
      <c r="D170" s="52"/>
      <c r="E170" s="51"/>
      <c r="F170" s="30"/>
      <c r="G170" s="52"/>
      <c r="H170" s="51"/>
      <c r="I170" s="30"/>
      <c r="J170" s="52"/>
    </row>
    <row r="171" spans="1:10" ht="24.95" customHeight="1" x14ac:dyDescent="0.25">
      <c r="A171" s="244" t="s">
        <v>316</v>
      </c>
      <c r="B171" s="51"/>
      <c r="C171" s="30"/>
      <c r="D171" s="52"/>
      <c r="E171" s="51"/>
      <c r="F171" s="30"/>
      <c r="G171" s="52"/>
      <c r="H171" s="51"/>
      <c r="I171" s="30"/>
      <c r="J171" s="52"/>
    </row>
    <row r="172" spans="1:10" ht="31.5" customHeight="1" x14ac:dyDescent="0.25">
      <c r="A172" s="244" t="s">
        <v>273</v>
      </c>
      <c r="B172" s="51"/>
      <c r="C172" s="30"/>
      <c r="D172" s="51"/>
      <c r="E172" s="51"/>
      <c r="F172" s="30"/>
      <c r="G172" s="30"/>
      <c r="H172" s="51"/>
      <c r="I172" s="30"/>
      <c r="J172" s="51"/>
    </row>
    <row r="173" spans="1:10" ht="31.5" customHeight="1" x14ac:dyDescent="0.25">
      <c r="A173" s="244" t="s">
        <v>162</v>
      </c>
      <c r="B173" s="30">
        <v>1</v>
      </c>
      <c r="C173" s="30">
        <v>0</v>
      </c>
      <c r="D173" s="53" t="s">
        <v>265</v>
      </c>
      <c r="E173" s="30">
        <v>0</v>
      </c>
      <c r="F173" s="30">
        <v>0</v>
      </c>
      <c r="G173" s="52"/>
      <c r="H173" s="30">
        <v>1</v>
      </c>
      <c r="I173" s="30">
        <v>0</v>
      </c>
      <c r="J173" s="53" t="s">
        <v>265</v>
      </c>
    </row>
    <row r="174" spans="1:10" ht="24.95" customHeight="1" x14ac:dyDescent="0.25">
      <c r="A174" s="244" t="s">
        <v>163</v>
      </c>
      <c r="B174" s="30">
        <v>1</v>
      </c>
      <c r="C174" s="30">
        <v>0</v>
      </c>
      <c r="D174" s="53" t="s">
        <v>265</v>
      </c>
      <c r="E174" s="30">
        <v>1</v>
      </c>
      <c r="F174" s="30">
        <v>0</v>
      </c>
      <c r="G174" s="53" t="s">
        <v>265</v>
      </c>
      <c r="H174" s="30">
        <v>0</v>
      </c>
      <c r="I174" s="30">
        <v>0</v>
      </c>
      <c r="J174" s="52"/>
    </row>
    <row r="175" spans="1:10" ht="24.95" customHeight="1" x14ac:dyDescent="0.25">
      <c r="A175" s="244" t="s">
        <v>164</v>
      </c>
      <c r="B175" s="30">
        <v>4</v>
      </c>
      <c r="C175" s="30">
        <v>4</v>
      </c>
      <c r="D175" s="52">
        <f>C175*100/B175-100</f>
        <v>0</v>
      </c>
      <c r="E175" s="30">
        <v>1</v>
      </c>
      <c r="F175" s="30">
        <v>0</v>
      </c>
      <c r="G175" s="53" t="s">
        <v>265</v>
      </c>
      <c r="H175" s="30">
        <v>4</v>
      </c>
      <c r="I175" s="30">
        <v>4</v>
      </c>
      <c r="J175" s="52">
        <f>I175*100/H175-100</f>
        <v>0</v>
      </c>
    </row>
    <row r="176" spans="1:10" ht="24.95" customHeight="1" x14ac:dyDescent="0.25">
      <c r="A176" s="244" t="s">
        <v>165</v>
      </c>
      <c r="B176" s="30">
        <v>2</v>
      </c>
      <c r="C176" s="30">
        <v>0</v>
      </c>
      <c r="D176" s="53" t="s">
        <v>265</v>
      </c>
      <c r="E176" s="30">
        <v>0</v>
      </c>
      <c r="F176" s="30">
        <v>0</v>
      </c>
      <c r="G176" s="52"/>
      <c r="H176" s="30">
        <v>4</v>
      </c>
      <c r="I176" s="30">
        <v>0</v>
      </c>
      <c r="J176" s="53" t="s">
        <v>265</v>
      </c>
    </row>
    <row r="177" spans="1:10" ht="24.95" customHeight="1" x14ac:dyDescent="0.25">
      <c r="A177" s="244" t="s">
        <v>166</v>
      </c>
      <c r="B177" s="30">
        <v>0</v>
      </c>
      <c r="C177" s="30">
        <v>1</v>
      </c>
      <c r="D177" s="52" t="s">
        <v>266</v>
      </c>
      <c r="E177" s="30">
        <v>0</v>
      </c>
      <c r="F177" s="30">
        <v>1</v>
      </c>
      <c r="G177" s="52" t="s">
        <v>266</v>
      </c>
      <c r="H177" s="30">
        <v>0</v>
      </c>
      <c r="I177" s="30">
        <v>0</v>
      </c>
      <c r="J177" s="52"/>
    </row>
    <row r="178" spans="1:10" ht="24.95" customHeight="1" x14ac:dyDescent="0.25">
      <c r="A178" s="244" t="s">
        <v>274</v>
      </c>
      <c r="B178" s="106"/>
      <c r="C178" s="99"/>
      <c r="D178" s="99"/>
      <c r="E178" s="99"/>
      <c r="F178" s="99"/>
      <c r="G178" s="99"/>
      <c r="H178" s="99"/>
      <c r="I178" s="99"/>
      <c r="J178" s="99"/>
    </row>
    <row r="179" spans="1:10" ht="24.95" customHeight="1" x14ac:dyDescent="0.25">
      <c r="A179" s="244" t="s">
        <v>167</v>
      </c>
      <c r="B179" s="30">
        <v>4</v>
      </c>
      <c r="C179" s="30">
        <v>3</v>
      </c>
      <c r="D179" s="52">
        <f>C179*100/B179-100</f>
        <v>-25</v>
      </c>
      <c r="E179" s="30">
        <v>1</v>
      </c>
      <c r="F179" s="30">
        <v>0</v>
      </c>
      <c r="G179" s="53" t="s">
        <v>265</v>
      </c>
      <c r="H179" s="30">
        <v>3</v>
      </c>
      <c r="I179" s="30">
        <v>4</v>
      </c>
      <c r="J179" s="52">
        <f>I179*100/H179-100</f>
        <v>33.333333333333343</v>
      </c>
    </row>
    <row r="180" spans="1:10" ht="24.95" customHeight="1" x14ac:dyDescent="0.25">
      <c r="A180" s="244" t="s">
        <v>317</v>
      </c>
      <c r="B180" s="106"/>
      <c r="C180" s="30"/>
      <c r="D180" s="52"/>
      <c r="E180" s="51"/>
      <c r="F180" s="30"/>
      <c r="G180" s="52"/>
      <c r="H180" s="51"/>
      <c r="I180" s="30"/>
      <c r="J180" s="52"/>
    </row>
    <row r="181" spans="1:10" ht="24.95" customHeight="1" x14ac:dyDescent="0.25">
      <c r="A181" s="244" t="s">
        <v>330</v>
      </c>
      <c r="B181" s="106"/>
      <c r="C181" s="30"/>
      <c r="D181" s="52"/>
      <c r="E181" s="51"/>
      <c r="F181" s="30"/>
      <c r="G181" s="52"/>
      <c r="H181" s="51"/>
      <c r="I181" s="30"/>
      <c r="J181" s="52"/>
    </row>
    <row r="182" spans="1:10" ht="24.95" customHeight="1" x14ac:dyDescent="0.25">
      <c r="A182" s="244" t="s">
        <v>168</v>
      </c>
      <c r="B182" s="106"/>
      <c r="C182" s="30"/>
      <c r="D182" s="52"/>
      <c r="E182" s="51"/>
      <c r="F182" s="30"/>
      <c r="G182" s="53"/>
      <c r="H182" s="51"/>
      <c r="I182" s="30"/>
      <c r="J182" s="52"/>
    </row>
    <row r="183" spans="1:10" ht="24.95" customHeight="1" x14ac:dyDescent="0.25">
      <c r="A183" s="244" t="s">
        <v>169</v>
      </c>
      <c r="B183" s="106"/>
      <c r="C183" s="30"/>
      <c r="D183" s="52"/>
      <c r="E183" s="51"/>
      <c r="F183" s="30"/>
      <c r="G183" s="52"/>
      <c r="H183" s="51"/>
      <c r="I183" s="30"/>
      <c r="J183" s="52"/>
    </row>
    <row r="184" spans="1:10" ht="24.95" customHeight="1" x14ac:dyDescent="0.25">
      <c r="A184" s="244" t="s">
        <v>170</v>
      </c>
      <c r="B184" s="30">
        <v>1</v>
      </c>
      <c r="C184" s="30">
        <v>0</v>
      </c>
      <c r="D184" s="53" t="s">
        <v>265</v>
      </c>
      <c r="E184" s="30">
        <v>0</v>
      </c>
      <c r="F184" s="30">
        <v>0</v>
      </c>
      <c r="G184" s="52"/>
      <c r="H184" s="30">
        <v>1</v>
      </c>
      <c r="I184" s="30">
        <v>0</v>
      </c>
      <c r="J184" s="53" t="s">
        <v>265</v>
      </c>
    </row>
    <row r="185" spans="1:10" ht="30" customHeight="1" x14ac:dyDescent="0.25">
      <c r="A185" s="244" t="s">
        <v>171</v>
      </c>
      <c r="B185" s="67">
        <v>0</v>
      </c>
      <c r="C185" s="67">
        <v>2</v>
      </c>
      <c r="D185" s="52" t="s">
        <v>266</v>
      </c>
      <c r="E185" s="67">
        <v>0</v>
      </c>
      <c r="F185" s="67">
        <v>3</v>
      </c>
      <c r="G185" s="52" t="s">
        <v>266</v>
      </c>
      <c r="H185" s="67">
        <v>0</v>
      </c>
      <c r="I185" s="67">
        <v>4</v>
      </c>
      <c r="J185" s="52" t="s">
        <v>266</v>
      </c>
    </row>
    <row r="186" spans="1:10" ht="24.95" customHeight="1" x14ac:dyDescent="0.25">
      <c r="A186" s="244" t="s">
        <v>172</v>
      </c>
      <c r="B186" s="30">
        <v>0</v>
      </c>
      <c r="C186" s="30">
        <v>1</v>
      </c>
      <c r="D186" s="52" t="s">
        <v>266</v>
      </c>
      <c r="E186" s="30">
        <v>0</v>
      </c>
      <c r="F186" s="30">
        <v>0</v>
      </c>
      <c r="G186" s="52"/>
      <c r="H186" s="30">
        <v>0</v>
      </c>
      <c r="I186" s="30">
        <v>1</v>
      </c>
      <c r="J186" s="52" t="s">
        <v>266</v>
      </c>
    </row>
    <row r="187" spans="1:10" ht="24.95" customHeight="1" x14ac:dyDescent="0.25">
      <c r="A187" s="244" t="s">
        <v>173</v>
      </c>
      <c r="B187" s="30">
        <v>1</v>
      </c>
      <c r="C187" s="30">
        <v>0</v>
      </c>
      <c r="D187" s="53" t="s">
        <v>265</v>
      </c>
      <c r="E187" s="30">
        <v>1</v>
      </c>
      <c r="F187" s="30">
        <v>0</v>
      </c>
      <c r="G187" s="53" t="s">
        <v>265</v>
      </c>
      <c r="H187" s="30">
        <v>0</v>
      </c>
      <c r="I187" s="30">
        <v>0</v>
      </c>
      <c r="J187" s="52"/>
    </row>
    <row r="188" spans="1:10" ht="24.95" customHeight="1" x14ac:dyDescent="0.25">
      <c r="A188" s="244" t="s">
        <v>174</v>
      </c>
      <c r="B188" s="30">
        <v>2</v>
      </c>
      <c r="C188" s="30">
        <v>4</v>
      </c>
      <c r="D188" s="52">
        <f>C188*100/B188-100</f>
        <v>100</v>
      </c>
      <c r="E188" s="30">
        <v>0</v>
      </c>
      <c r="F188" s="30">
        <v>1</v>
      </c>
      <c r="G188" s="52" t="s">
        <v>266</v>
      </c>
      <c r="H188" s="30">
        <v>2</v>
      </c>
      <c r="I188" s="30">
        <v>4</v>
      </c>
      <c r="J188" s="52">
        <f>I188*100/H188-100</f>
        <v>100</v>
      </c>
    </row>
    <row r="189" spans="1:10" ht="24.95" customHeight="1" x14ac:dyDescent="0.25">
      <c r="A189" s="244" t="s">
        <v>175</v>
      </c>
      <c r="B189" s="30">
        <v>1</v>
      </c>
      <c r="C189" s="30">
        <v>0</v>
      </c>
      <c r="D189" s="53" t="s">
        <v>265</v>
      </c>
      <c r="E189" s="30">
        <v>0</v>
      </c>
      <c r="F189" s="30">
        <v>0</v>
      </c>
      <c r="G189" s="52"/>
      <c r="H189" s="30">
        <v>2</v>
      </c>
      <c r="I189" s="30">
        <v>0</v>
      </c>
      <c r="J189" s="53" t="s">
        <v>265</v>
      </c>
    </row>
    <row r="190" spans="1:10" ht="24.95" customHeight="1" x14ac:dyDescent="0.25">
      <c r="A190" s="245" t="s">
        <v>318</v>
      </c>
      <c r="B190" s="51"/>
      <c r="C190" s="30"/>
      <c r="D190" s="52"/>
      <c r="E190" s="51"/>
      <c r="F190" s="30"/>
      <c r="G190" s="52"/>
      <c r="H190" s="51"/>
      <c r="I190" s="30"/>
      <c r="J190" s="52"/>
    </row>
    <row r="191" spans="1:10" ht="24.95" customHeight="1" x14ac:dyDescent="0.25">
      <c r="A191" s="245" t="s">
        <v>319</v>
      </c>
      <c r="B191" s="51"/>
      <c r="C191" s="30"/>
      <c r="D191" s="52"/>
      <c r="E191" s="51"/>
      <c r="F191" s="30"/>
      <c r="G191" s="52"/>
      <c r="H191" s="51"/>
      <c r="I191" s="30"/>
      <c r="J191" s="52"/>
    </row>
    <row r="192" spans="1:10" ht="24.95" customHeight="1" x14ac:dyDescent="0.25">
      <c r="A192" s="245" t="s">
        <v>320</v>
      </c>
      <c r="B192" s="51"/>
      <c r="C192" s="30"/>
      <c r="D192" s="52"/>
      <c r="E192" s="51"/>
      <c r="F192" s="30"/>
      <c r="G192" s="52"/>
      <c r="H192" s="51"/>
      <c r="I192" s="30"/>
      <c r="J192" s="52"/>
    </row>
    <row r="193" spans="1:10" ht="36" customHeight="1" x14ac:dyDescent="0.25">
      <c r="A193" s="250" t="s">
        <v>321</v>
      </c>
      <c r="B193" s="51"/>
      <c r="C193" s="30"/>
      <c r="D193" s="52"/>
      <c r="E193" s="51"/>
      <c r="F193" s="30"/>
      <c r="G193" s="52"/>
      <c r="H193" s="51"/>
      <c r="I193" s="30"/>
      <c r="J193" s="52"/>
    </row>
    <row r="194" spans="1:10" ht="36" customHeight="1" x14ac:dyDescent="0.25">
      <c r="A194" s="250" t="s">
        <v>322</v>
      </c>
      <c r="B194" s="51"/>
      <c r="C194" s="30"/>
      <c r="D194" s="52"/>
      <c r="E194" s="51"/>
      <c r="F194" s="30"/>
      <c r="G194" s="52"/>
      <c r="H194" s="51"/>
      <c r="I194" s="30"/>
      <c r="J194" s="52"/>
    </row>
    <row r="195" spans="1:10" ht="36" customHeight="1" x14ac:dyDescent="0.25">
      <c r="A195" s="250" t="s">
        <v>323</v>
      </c>
      <c r="B195" s="51"/>
      <c r="C195" s="30"/>
      <c r="D195" s="52"/>
      <c r="E195" s="51"/>
      <c r="F195" s="30"/>
      <c r="G195" s="52"/>
      <c r="H195" s="51"/>
      <c r="I195" s="30"/>
      <c r="J195" s="52"/>
    </row>
    <row r="196" spans="1:10" ht="24.95" customHeight="1" x14ac:dyDescent="0.25">
      <c r="A196" s="68" t="s">
        <v>176</v>
      </c>
      <c r="B196" s="251">
        <f>SUM(B7:B195)</f>
        <v>967</v>
      </c>
      <c r="C196" s="251">
        <f>SUM(C7:C195)</f>
        <v>755</v>
      </c>
      <c r="D196" s="26">
        <f>C196*100/B196-100</f>
        <v>-21.923474663908991</v>
      </c>
      <c r="E196" s="251">
        <f t="shared" ref="D196:J196" si="25">SUM(E7:E195)</f>
        <v>237</v>
      </c>
      <c r="F196" s="251">
        <f t="shared" si="25"/>
        <v>207</v>
      </c>
      <c r="G196" s="26">
        <v>-12.658227848101262</v>
      </c>
      <c r="H196" s="251">
        <f t="shared" si="25"/>
        <v>1280</v>
      </c>
      <c r="I196" s="251">
        <f t="shared" si="25"/>
        <v>1098</v>
      </c>
      <c r="J196" s="26">
        <v>-14.21875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3:G14 D13:D14 J13:J14 D73 G73 J73 J75:J76 G75:G76 D75:D76 J17 D17 G17 D26 J26 G23 G25:G26 D56 D58 J56 J58">
    <cfRule type="cellIs" dxfId="159" priority="300" stopIfTrue="1" operator="lessThanOrEqual">
      <formula>0</formula>
    </cfRule>
  </conditionalFormatting>
  <conditionalFormatting sqref="G13:G14 D13:D14 J13:J14 D73 G73 J73 J75:J76 G75:G76 D75:D76 J17 D17 G17 D26 J26 G23 G25:G26 D56 D58 J56 J58">
    <cfRule type="cellIs" dxfId="158" priority="299" stopIfTrue="1" operator="greaterThan">
      <formula>0</formula>
    </cfRule>
  </conditionalFormatting>
  <conditionalFormatting sqref="G28:G29 D28:D29 J28:J29 J31 D31 G31">
    <cfRule type="cellIs" dxfId="157" priority="298" stopIfTrue="1" operator="lessThanOrEqual">
      <formula>0</formula>
    </cfRule>
  </conditionalFormatting>
  <conditionalFormatting sqref="G28:G29 D28:D29 J28:J29 J31 D31 G31">
    <cfRule type="cellIs" dxfId="156" priority="297" stopIfTrue="1" operator="greaterThan">
      <formula>0</formula>
    </cfRule>
  </conditionalFormatting>
  <conditionalFormatting sqref="G97 D97 J97 J99 D99 G99 G101:G102 D101:D102 J101:J102">
    <cfRule type="cellIs" dxfId="155" priority="282" stopIfTrue="1" operator="lessThanOrEqual">
      <formula>0</formula>
    </cfRule>
  </conditionalFormatting>
  <conditionalFormatting sqref="G97 D97 J97 J99 D99 G99 G101:G102 D101:D102 J101:J102">
    <cfRule type="cellIs" dxfId="154" priority="281" stopIfTrue="1" operator="greaterThan">
      <formula>0</formula>
    </cfRule>
  </conditionalFormatting>
  <conditionalFormatting sqref="D50 J50 J52 G51 G54:G55 D52 G60 D54:D55 J54:J55 J60 D60">
    <cfRule type="cellIs" dxfId="153" priority="290" stopIfTrue="1" operator="lessThanOrEqual">
      <formula>0</formula>
    </cfRule>
  </conditionalFormatting>
  <conditionalFormatting sqref="D50 J50 J52 G51 G54:G55 D52 G60 D54:D55 J54:J55 J60 D60">
    <cfRule type="cellIs" dxfId="152" priority="289" stopIfTrue="1" operator="greaterThan">
      <formula>0</formula>
    </cfRule>
  </conditionalFormatting>
  <conditionalFormatting sqref="J61:J63 D61:D63 G61:G63 G67:G68 D67:D68 J67:J68 J70 D70 G70">
    <cfRule type="cellIs" dxfId="151" priority="288" stopIfTrue="1" operator="lessThanOrEqual">
      <formula>0</formula>
    </cfRule>
  </conditionalFormatting>
  <conditionalFormatting sqref="J61:J63 D61:D63 G61:G63 G67:G68 D67:D68 J67:J68 J70 D70 G70">
    <cfRule type="cellIs" dxfId="150" priority="287" stopIfTrue="1" operator="greaterThan">
      <formula>0</formula>
    </cfRule>
  </conditionalFormatting>
  <conditionalFormatting sqref="J113 D113">
    <cfRule type="cellIs" dxfId="149" priority="280" stopIfTrue="1" operator="lessThanOrEqual">
      <formula>0</formula>
    </cfRule>
  </conditionalFormatting>
  <conditionalFormatting sqref="J113 D113">
    <cfRule type="cellIs" dxfId="148" priority="279" stopIfTrue="1" operator="greaterThan">
      <formula>0</formula>
    </cfRule>
  </conditionalFormatting>
  <conditionalFormatting sqref="J117:J118 D117:D118 G117:G118">
    <cfRule type="cellIs" dxfId="147" priority="278" stopIfTrue="1" operator="lessThanOrEqual">
      <formula>0</formula>
    </cfRule>
  </conditionalFormatting>
  <conditionalFormatting sqref="J117:J118 D117:D118 G117:G118">
    <cfRule type="cellIs" dxfId="146" priority="277" stopIfTrue="1" operator="greaterThan">
      <formula>0</formula>
    </cfRule>
  </conditionalFormatting>
  <conditionalFormatting sqref="G122 D122 J122">
    <cfRule type="cellIs" dxfId="145" priority="276" stopIfTrue="1" operator="lessThanOrEqual">
      <formula>0</formula>
    </cfRule>
  </conditionalFormatting>
  <conditionalFormatting sqref="G122 D122 J122">
    <cfRule type="cellIs" dxfId="144" priority="275" stopIfTrue="1" operator="greaterThan">
      <formula>0</formula>
    </cfRule>
  </conditionalFormatting>
  <conditionalFormatting sqref="J126:J127 D126:D127 G126:G127">
    <cfRule type="cellIs" dxfId="143" priority="274" stopIfTrue="1" operator="lessThanOrEqual">
      <formula>0</formula>
    </cfRule>
  </conditionalFormatting>
  <conditionalFormatting sqref="J126:J127 D126:D127 G126:G127">
    <cfRule type="cellIs" dxfId="142" priority="273" stopIfTrue="1" operator="greaterThan">
      <formula>0</formula>
    </cfRule>
  </conditionalFormatting>
  <conditionalFormatting sqref="G180 D180 J180">
    <cfRule type="cellIs" dxfId="139" priority="256" stopIfTrue="1" operator="lessThanOrEqual">
      <formula>0</formula>
    </cfRule>
  </conditionalFormatting>
  <conditionalFormatting sqref="G180 D180 J180">
    <cfRule type="cellIs" dxfId="138" priority="255" stopIfTrue="1" operator="greaterThan">
      <formula>0</formula>
    </cfRule>
  </conditionalFormatting>
  <conditionalFormatting sqref="G151 D151 J151">
    <cfRule type="cellIs" dxfId="137" priority="266" stopIfTrue="1" operator="lessThanOrEqual">
      <formula>0</formula>
    </cfRule>
  </conditionalFormatting>
  <conditionalFormatting sqref="G151 D151 J151">
    <cfRule type="cellIs" dxfId="136" priority="265" stopIfTrue="1" operator="greaterThan">
      <formula>0</formula>
    </cfRule>
  </conditionalFormatting>
  <conditionalFormatting sqref="G156:G157">
    <cfRule type="cellIs" dxfId="135" priority="264" stopIfTrue="1" operator="lessThanOrEqual">
      <formula>0</formula>
    </cfRule>
  </conditionalFormatting>
  <conditionalFormatting sqref="G156:G157">
    <cfRule type="cellIs" dxfId="134" priority="263" stopIfTrue="1" operator="greaterThan">
      <formula>0</formula>
    </cfRule>
  </conditionalFormatting>
  <conditionalFormatting sqref="G167:G171 D167:D171 J167:J171">
    <cfRule type="cellIs" dxfId="131" priority="260" stopIfTrue="1" operator="lessThanOrEqual">
      <formula>0</formula>
    </cfRule>
  </conditionalFormatting>
  <conditionalFormatting sqref="G167:G171 D167:D171 J167:J171">
    <cfRule type="cellIs" dxfId="130" priority="259" stopIfTrue="1" operator="greaterThan">
      <formula>0</formula>
    </cfRule>
  </conditionalFormatting>
  <conditionalFormatting sqref="G181 D181:D183 G183 J181:J183 D190:D195 G190:G195 J190:J195">
    <cfRule type="cellIs" dxfId="127" priority="254" stopIfTrue="1" operator="lessThanOrEqual">
      <formula>0</formula>
    </cfRule>
  </conditionalFormatting>
  <conditionalFormatting sqref="G181 D181:D183 G183 J181:J183 D190:D195 G190:G195 J190:J195">
    <cfRule type="cellIs" dxfId="126" priority="253" stopIfTrue="1" operator="greaterThan">
      <formula>0</formula>
    </cfRule>
  </conditionalFormatting>
  <conditionalFormatting sqref="J39 D39 G39">
    <cfRule type="cellIs" dxfId="125" priority="218" stopIfTrue="1" operator="lessThanOrEqual">
      <formula>0</formula>
    </cfRule>
  </conditionalFormatting>
  <conditionalFormatting sqref="J39 D39 G39">
    <cfRule type="cellIs" dxfId="124" priority="217" stopIfTrue="1" operator="greaterThan">
      <formula>0</formula>
    </cfRule>
  </conditionalFormatting>
  <conditionalFormatting sqref="G22">
    <cfRule type="cellIs" dxfId="123" priority="138" stopIfTrue="1" operator="lessThanOrEqual">
      <formula>0</formula>
    </cfRule>
  </conditionalFormatting>
  <conditionalFormatting sqref="G22">
    <cfRule type="cellIs" dxfId="122" priority="137" stopIfTrue="1" operator="greaterThan">
      <formula>0</formula>
    </cfRule>
  </conditionalFormatting>
  <conditionalFormatting sqref="D48 G48 J48">
    <cfRule type="cellIs" dxfId="121" priority="122" stopIfTrue="1" operator="lessThanOrEqual">
      <formula>0</formula>
    </cfRule>
  </conditionalFormatting>
  <conditionalFormatting sqref="D48 G48 J48">
    <cfRule type="cellIs" dxfId="120" priority="121" stopIfTrue="1" operator="greaterThan">
      <formula>0</formula>
    </cfRule>
  </conditionalFormatting>
  <conditionalFormatting sqref="G74 D74 J74">
    <cfRule type="cellIs" dxfId="95" priority="84" stopIfTrue="1" operator="lessThanOrEqual">
      <formula>0</formula>
    </cfRule>
  </conditionalFormatting>
  <conditionalFormatting sqref="G74 D74 J74">
    <cfRule type="cellIs" dxfId="94" priority="83" stopIfTrue="1" operator="greaterThan">
      <formula>0</formula>
    </cfRule>
  </conditionalFormatting>
  <conditionalFormatting sqref="J25 D25">
    <cfRule type="cellIs" dxfId="93" priority="59" stopIfTrue="1" operator="greaterThan">
      <formula>0</formula>
    </cfRule>
  </conditionalFormatting>
  <conditionalFormatting sqref="G71 D71:D72 J71:J72">
    <cfRule type="cellIs" dxfId="92" priority="86" stopIfTrue="1" operator="lessThanOrEqual">
      <formula>0</formula>
    </cfRule>
  </conditionalFormatting>
  <conditionalFormatting sqref="G71 D71:D72 J71:J72">
    <cfRule type="cellIs" dxfId="91" priority="85" stopIfTrue="1" operator="greaterThan">
      <formula>0</formula>
    </cfRule>
  </conditionalFormatting>
  <conditionalFormatting sqref="G77:G80 D77:D80 J77:J80">
    <cfRule type="cellIs" dxfId="90" priority="82" stopIfTrue="1" operator="lessThanOrEqual">
      <formula>0</formula>
    </cfRule>
  </conditionalFormatting>
  <conditionalFormatting sqref="G77:G80 D77:D80 J77:J80">
    <cfRule type="cellIs" dxfId="89" priority="81" stopIfTrue="1" operator="greaterThan">
      <formula>0</formula>
    </cfRule>
  </conditionalFormatting>
  <conditionalFormatting sqref="G81:G82 D81:D82 J81:J82">
    <cfRule type="cellIs" dxfId="88" priority="80" stopIfTrue="1" operator="lessThanOrEqual">
      <formula>0</formula>
    </cfRule>
  </conditionalFormatting>
  <conditionalFormatting sqref="G81:G82 D81:D82 J81:J82">
    <cfRule type="cellIs" dxfId="87" priority="79" stopIfTrue="1" operator="greaterThan">
      <formula>0</formula>
    </cfRule>
  </conditionalFormatting>
  <conditionalFormatting sqref="G84:G85 D84:D85 J84:J85">
    <cfRule type="cellIs" dxfId="86" priority="78" stopIfTrue="1" operator="lessThanOrEqual">
      <formula>0</formula>
    </cfRule>
  </conditionalFormatting>
  <conditionalFormatting sqref="G84:G85 D84:D85 J84:J85">
    <cfRule type="cellIs" dxfId="85" priority="77" stopIfTrue="1" operator="greaterThan">
      <formula>0</formula>
    </cfRule>
  </conditionalFormatting>
  <conditionalFormatting sqref="G86:G91 D86:D91 J86:J91">
    <cfRule type="cellIs" dxfId="84" priority="76" stopIfTrue="1" operator="lessThanOrEqual">
      <formula>0</formula>
    </cfRule>
  </conditionalFormatting>
  <conditionalFormatting sqref="G86:G91 D86:D91 J86:J91">
    <cfRule type="cellIs" dxfId="83" priority="75" stopIfTrue="1" operator="greaterThan">
      <formula>0</formula>
    </cfRule>
  </conditionalFormatting>
  <conditionalFormatting sqref="D92:D93 J92:J93 G93:G94 G96 D95:D96 J95:J96">
    <cfRule type="cellIs" dxfId="82" priority="74" stopIfTrue="1" operator="lessThanOrEqual">
      <formula>0</formula>
    </cfRule>
  </conditionalFormatting>
  <conditionalFormatting sqref="D92:D93 J92:J93 G93:G94 G96 D95:D96 J95:J96">
    <cfRule type="cellIs" dxfId="81" priority="73" stopIfTrue="1" operator="greaterThan">
      <formula>0</formula>
    </cfRule>
  </conditionalFormatting>
  <conditionalFormatting sqref="G98 D98 J98">
    <cfRule type="cellIs" dxfId="80" priority="72" stopIfTrue="1" operator="lessThanOrEqual">
      <formula>0</formula>
    </cfRule>
  </conditionalFormatting>
  <conditionalFormatting sqref="G98 D98 J98">
    <cfRule type="cellIs" dxfId="79" priority="71" stopIfTrue="1" operator="greaterThan">
      <formula>0</formula>
    </cfRule>
  </conditionalFormatting>
  <conditionalFormatting sqref="G100 D100 J100">
    <cfRule type="cellIs" dxfId="78" priority="70" stopIfTrue="1" operator="lessThanOrEqual">
      <formula>0</formula>
    </cfRule>
  </conditionalFormatting>
  <conditionalFormatting sqref="G100 D100 J100">
    <cfRule type="cellIs" dxfId="77" priority="69" stopIfTrue="1" operator="greaterThan">
      <formula>0</formula>
    </cfRule>
  </conditionalFormatting>
  <conditionalFormatting sqref="D103:D104 G104:G105 J103:J104 D106:D109 J106:J109 G107:G109">
    <cfRule type="cellIs" dxfId="76" priority="68" stopIfTrue="1" operator="lessThanOrEqual">
      <formula>0</formula>
    </cfRule>
  </conditionalFormatting>
  <conditionalFormatting sqref="D103:D104 G104:G105 J103:J104 D106:D109 J106:J109 G107:G109">
    <cfRule type="cellIs" dxfId="75" priority="67" stopIfTrue="1" operator="greaterThan">
      <formula>0</formula>
    </cfRule>
  </conditionalFormatting>
  <conditionalFormatting sqref="D7 J7 G7:G12 J9:J12 D9:D12">
    <cfRule type="cellIs" dxfId="74" priority="66" stopIfTrue="1" operator="lessThanOrEqual">
      <formula>0</formula>
    </cfRule>
  </conditionalFormatting>
  <conditionalFormatting sqref="D7 J7 G7:G12 J9:J12 D9:D12">
    <cfRule type="cellIs" dxfId="73" priority="65" stopIfTrue="1" operator="greaterThan">
      <formula>0</formula>
    </cfRule>
  </conditionalFormatting>
  <conditionalFormatting sqref="G15:G16 J15:J16 D15:D16">
    <cfRule type="cellIs" dxfId="72" priority="64" stopIfTrue="1" operator="lessThanOrEqual">
      <formula>0</formula>
    </cfRule>
  </conditionalFormatting>
  <conditionalFormatting sqref="G15:G16 J15:J16 D15:D16">
    <cfRule type="cellIs" dxfId="71" priority="63" stopIfTrue="1" operator="greaterThan">
      <formula>0</formula>
    </cfRule>
  </conditionalFormatting>
  <conditionalFormatting sqref="G18:G20 J18:J21 D18:D21">
    <cfRule type="cellIs" dxfId="70" priority="62" stopIfTrue="1" operator="lessThanOrEqual">
      <formula>0</formula>
    </cfRule>
  </conditionalFormatting>
  <conditionalFormatting sqref="G18:G20 J18:J21 D18:D21">
    <cfRule type="cellIs" dxfId="69" priority="61" stopIfTrue="1" operator="greaterThan">
      <formula>0</formula>
    </cfRule>
  </conditionalFormatting>
  <conditionalFormatting sqref="J25 D25">
    <cfRule type="cellIs" dxfId="68" priority="60" stopIfTrue="1" operator="lessThanOrEqual">
      <formula>0</formula>
    </cfRule>
  </conditionalFormatting>
  <conditionalFormatting sqref="J27 D27 G27">
    <cfRule type="cellIs" dxfId="67" priority="58" stopIfTrue="1" operator="lessThanOrEqual">
      <formula>0</formula>
    </cfRule>
  </conditionalFormatting>
  <conditionalFormatting sqref="J27 D27 G27">
    <cfRule type="cellIs" dxfId="66" priority="57" stopIfTrue="1" operator="greaterThan">
      <formula>0</formula>
    </cfRule>
  </conditionalFormatting>
  <conditionalFormatting sqref="J30 D30 G30">
    <cfRule type="cellIs" dxfId="65" priority="56" stopIfTrue="1" operator="lessThanOrEqual">
      <formula>0</formula>
    </cfRule>
  </conditionalFormatting>
  <conditionalFormatting sqref="J30 D30 G30">
    <cfRule type="cellIs" dxfId="64" priority="55" stopIfTrue="1" operator="greaterThan">
      <formula>0</formula>
    </cfRule>
  </conditionalFormatting>
  <conditionalFormatting sqref="J32:J38 D32:D38 G32:G38">
    <cfRule type="cellIs" dxfId="63" priority="54" stopIfTrue="1" operator="lessThanOrEqual">
      <formula>0</formula>
    </cfRule>
  </conditionalFormatting>
  <conditionalFormatting sqref="J32:J38 D32:D38 G32:G38">
    <cfRule type="cellIs" dxfId="62" priority="53" stopIfTrue="1" operator="greaterThan">
      <formula>0</formula>
    </cfRule>
  </conditionalFormatting>
  <conditionalFormatting sqref="J40:J42 D40:D42 G40:G42">
    <cfRule type="cellIs" dxfId="61" priority="52" stopIfTrue="1" operator="lessThanOrEqual">
      <formula>0</formula>
    </cfRule>
  </conditionalFormatting>
  <conditionalFormatting sqref="J40:J42 D40:D42 G40:G42">
    <cfRule type="cellIs" dxfId="60" priority="51" stopIfTrue="1" operator="greaterThan">
      <formula>0</formula>
    </cfRule>
  </conditionalFormatting>
  <conditionalFormatting sqref="J43 D43 G43">
    <cfRule type="cellIs" dxfId="59" priority="50" stopIfTrue="1" operator="lessThanOrEqual">
      <formula>0</formula>
    </cfRule>
  </conditionalFormatting>
  <conditionalFormatting sqref="J43 D43 G43">
    <cfRule type="cellIs" dxfId="58" priority="49" stopIfTrue="1" operator="greaterThan">
      <formula>0</formula>
    </cfRule>
  </conditionalFormatting>
  <conditionalFormatting sqref="J44 D44 G44:G47 D47 J47">
    <cfRule type="cellIs" dxfId="57" priority="48" stopIfTrue="1" operator="lessThanOrEqual">
      <formula>0</formula>
    </cfRule>
  </conditionalFormatting>
  <conditionalFormatting sqref="J44 D44 G44:G47 D47 J47">
    <cfRule type="cellIs" dxfId="56" priority="47" stopIfTrue="1" operator="greaterThan">
      <formula>0</formula>
    </cfRule>
  </conditionalFormatting>
  <conditionalFormatting sqref="G49 D49 J49">
    <cfRule type="cellIs" dxfId="55" priority="46" stopIfTrue="1" operator="lessThanOrEqual">
      <formula>0</formula>
    </cfRule>
  </conditionalFormatting>
  <conditionalFormatting sqref="G49 D49 J49">
    <cfRule type="cellIs" dxfId="54" priority="45" stopIfTrue="1" operator="greaterThan">
      <formula>0</formula>
    </cfRule>
  </conditionalFormatting>
  <conditionalFormatting sqref="G53 D53 J53">
    <cfRule type="cellIs" dxfId="53" priority="44" stopIfTrue="1" operator="lessThanOrEqual">
      <formula>0</formula>
    </cfRule>
  </conditionalFormatting>
  <conditionalFormatting sqref="G53 D53 J53">
    <cfRule type="cellIs" dxfId="52" priority="43" stopIfTrue="1" operator="greaterThan">
      <formula>0</formula>
    </cfRule>
  </conditionalFormatting>
  <conditionalFormatting sqref="G58:G59">
    <cfRule type="cellIs" dxfId="51" priority="42" stopIfTrue="1" operator="lessThanOrEqual">
      <formula>0</formula>
    </cfRule>
  </conditionalFormatting>
  <conditionalFormatting sqref="G58:G59">
    <cfRule type="cellIs" dxfId="50" priority="41" stopIfTrue="1" operator="greaterThan">
      <formula>0</formula>
    </cfRule>
  </conditionalFormatting>
  <conditionalFormatting sqref="G64:G65 J64:J65 D64:D65">
    <cfRule type="cellIs" dxfId="39" priority="40" stopIfTrue="1" operator="lessThanOrEqual">
      <formula>0</formula>
    </cfRule>
  </conditionalFormatting>
  <conditionalFormatting sqref="G64:G65 J64:J65 D64:D65">
    <cfRule type="cellIs" dxfId="38" priority="39" stopIfTrue="1" operator="greaterThan">
      <formula>0</formula>
    </cfRule>
  </conditionalFormatting>
  <conditionalFormatting sqref="G69 J69 D69">
    <cfRule type="cellIs" dxfId="37" priority="38" stopIfTrue="1" operator="lessThanOrEqual">
      <formula>0</formula>
    </cfRule>
  </conditionalFormatting>
  <conditionalFormatting sqref="G69 J69 D69">
    <cfRule type="cellIs" dxfId="36" priority="37" stopIfTrue="1" operator="greaterThan">
      <formula>0</formula>
    </cfRule>
  </conditionalFormatting>
  <conditionalFormatting sqref="G110:G112 J110:J112 D110:D112">
    <cfRule type="cellIs" dxfId="35" priority="36" stopIfTrue="1" operator="lessThanOrEqual">
      <formula>0</formula>
    </cfRule>
  </conditionalFormatting>
  <conditionalFormatting sqref="G110:G112 J110:J112 D110:D112">
    <cfRule type="cellIs" dxfId="34" priority="35" stopIfTrue="1" operator="greaterThan">
      <formula>0</formula>
    </cfRule>
  </conditionalFormatting>
  <conditionalFormatting sqref="J114 D114">
    <cfRule type="cellIs" dxfId="33" priority="34" stopIfTrue="1" operator="lessThanOrEqual">
      <formula>0</formula>
    </cfRule>
  </conditionalFormatting>
  <conditionalFormatting sqref="J114 D114">
    <cfRule type="cellIs" dxfId="32" priority="33" stopIfTrue="1" operator="greaterThan">
      <formula>0</formula>
    </cfRule>
  </conditionalFormatting>
  <conditionalFormatting sqref="D116 G116">
    <cfRule type="cellIs" dxfId="31" priority="32" stopIfTrue="1" operator="lessThanOrEqual">
      <formula>0</formula>
    </cfRule>
  </conditionalFormatting>
  <conditionalFormatting sqref="D116 G116">
    <cfRule type="cellIs" dxfId="30" priority="31" stopIfTrue="1" operator="greaterThan">
      <formula>0</formula>
    </cfRule>
  </conditionalFormatting>
  <conditionalFormatting sqref="D119:D121 J119:J121 G119:G121">
    <cfRule type="cellIs" dxfId="29" priority="30" stopIfTrue="1" operator="lessThanOrEqual">
      <formula>0</formula>
    </cfRule>
  </conditionalFormatting>
  <conditionalFormatting sqref="D119:D121 J119:J121 G119:G121">
    <cfRule type="cellIs" dxfId="28" priority="29" stopIfTrue="1" operator="greaterThan">
      <formula>0</formula>
    </cfRule>
  </conditionalFormatting>
  <conditionalFormatting sqref="G123">
    <cfRule type="cellIs" dxfId="27" priority="28" stopIfTrue="1" operator="lessThanOrEqual">
      <formula>0</formula>
    </cfRule>
  </conditionalFormatting>
  <conditionalFormatting sqref="G123">
    <cfRule type="cellIs" dxfId="26" priority="27" stopIfTrue="1" operator="greaterThan">
      <formula>0</formula>
    </cfRule>
  </conditionalFormatting>
  <conditionalFormatting sqref="J124:J125 D124:D125 G124:G125">
    <cfRule type="cellIs" dxfId="25" priority="26" stopIfTrue="1" operator="lessThanOrEqual">
      <formula>0</formula>
    </cfRule>
  </conditionalFormatting>
  <conditionalFormatting sqref="J124:J125 D124:D125 G124:G125">
    <cfRule type="cellIs" dxfId="24" priority="25" stopIfTrue="1" operator="greaterThan">
      <formula>0</formula>
    </cfRule>
  </conditionalFormatting>
  <conditionalFormatting sqref="J128:J134 D128:D134 G128:G134">
    <cfRule type="cellIs" dxfId="23" priority="24" stopIfTrue="1" operator="lessThanOrEqual">
      <formula>0</formula>
    </cfRule>
  </conditionalFormatting>
  <conditionalFormatting sqref="J128:J134 D128:D134 G128:G134">
    <cfRule type="cellIs" dxfId="22" priority="23" stopIfTrue="1" operator="greaterThan">
      <formula>0</formula>
    </cfRule>
  </conditionalFormatting>
  <conditionalFormatting sqref="D136 J136:J137 G135:G137">
    <cfRule type="cellIs" dxfId="21" priority="22" stopIfTrue="1" operator="lessThanOrEqual">
      <formula>0</formula>
    </cfRule>
  </conditionalFormatting>
  <conditionalFormatting sqref="D136 J136:J137 G135:G137">
    <cfRule type="cellIs" dxfId="20" priority="21" stopIfTrue="1" operator="greaterThan">
      <formula>0</formula>
    </cfRule>
  </conditionalFormatting>
  <conditionalFormatting sqref="D138 J138 G138:G142 D140 D142 D144:D145 G144:G145 J142:J145">
    <cfRule type="cellIs" dxfId="19" priority="20" stopIfTrue="1" operator="lessThanOrEqual">
      <formula>0</formula>
    </cfRule>
  </conditionalFormatting>
  <conditionalFormatting sqref="D138 J138 G138:G142 D140 D142 D144:D145 G144:G145 J142:J145">
    <cfRule type="cellIs" dxfId="18" priority="19" stopIfTrue="1" operator="greaterThan">
      <formula>0</formula>
    </cfRule>
  </conditionalFormatting>
  <conditionalFormatting sqref="J147 D147 G147:G149 D149:D150 J150">
    <cfRule type="cellIs" dxfId="17" priority="18" stopIfTrue="1" operator="lessThanOrEqual">
      <formula>0</formula>
    </cfRule>
  </conditionalFormatting>
  <conditionalFormatting sqref="J147 D147 G147:G149 D149:D150 J150">
    <cfRule type="cellIs" dxfId="16" priority="17" stopIfTrue="1" operator="greaterThan">
      <formula>0</formula>
    </cfRule>
  </conditionalFormatting>
  <conditionalFormatting sqref="D153 J153 G153:G155 D155 J155">
    <cfRule type="cellIs" dxfId="15" priority="16" stopIfTrue="1" operator="lessThanOrEqual">
      <formula>0</formula>
    </cfRule>
  </conditionalFormatting>
  <conditionalFormatting sqref="D153 J153 G153:G155 D155 J155">
    <cfRule type="cellIs" dxfId="14" priority="15" stopIfTrue="1" operator="greaterThan">
      <formula>0</formula>
    </cfRule>
  </conditionalFormatting>
  <conditionalFormatting sqref="D158 J158">
    <cfRule type="cellIs" dxfId="13" priority="14" stopIfTrue="1" operator="lessThanOrEqual">
      <formula>0</formula>
    </cfRule>
  </conditionalFormatting>
  <conditionalFormatting sqref="D158 J158">
    <cfRule type="cellIs" dxfId="12" priority="13" stopIfTrue="1" operator="greaterThan">
      <formula>0</formula>
    </cfRule>
  </conditionalFormatting>
  <conditionalFormatting sqref="D161:D163 G161:G163 J161:J163">
    <cfRule type="cellIs" dxfId="11" priority="12" stopIfTrue="1" operator="lessThanOrEqual">
      <formula>0</formula>
    </cfRule>
  </conditionalFormatting>
  <conditionalFormatting sqref="D161:D163 G161:G163 J161:J163">
    <cfRule type="cellIs" dxfId="10" priority="11" stopIfTrue="1" operator="greaterThan">
      <formula>0</formula>
    </cfRule>
  </conditionalFormatting>
  <conditionalFormatting sqref="D165:D166 G165:G166 J165:J166">
    <cfRule type="cellIs" dxfId="9" priority="10" stopIfTrue="1" operator="lessThanOrEqual">
      <formula>0</formula>
    </cfRule>
  </conditionalFormatting>
  <conditionalFormatting sqref="D165:D166 G165:G166 J165:J166">
    <cfRule type="cellIs" dxfId="8" priority="9" stopIfTrue="1" operator="greaterThan">
      <formula>0</formula>
    </cfRule>
  </conditionalFormatting>
  <conditionalFormatting sqref="G173 J174:J175 D175 G176">
    <cfRule type="cellIs" dxfId="7" priority="8" stopIfTrue="1" operator="lessThanOrEqual">
      <formula>0</formula>
    </cfRule>
  </conditionalFormatting>
  <conditionalFormatting sqref="G173 J174:J175 D175 G176">
    <cfRule type="cellIs" dxfId="6" priority="7" stopIfTrue="1" operator="greaterThan">
      <formula>0</formula>
    </cfRule>
  </conditionalFormatting>
  <conditionalFormatting sqref="G177 D177 J177">
    <cfRule type="cellIs" dxfId="5" priority="6" stopIfTrue="1" operator="lessThanOrEqual">
      <formula>0</formula>
    </cfRule>
  </conditionalFormatting>
  <conditionalFormatting sqref="G177 D177 J177">
    <cfRule type="cellIs" dxfId="4" priority="5" stopIfTrue="1" operator="greaterThan">
      <formula>0</formula>
    </cfRule>
  </conditionalFormatting>
  <conditionalFormatting sqref="D179 J179">
    <cfRule type="cellIs" dxfId="3" priority="4" stopIfTrue="1" operator="lessThanOrEqual">
      <formula>0</formula>
    </cfRule>
  </conditionalFormatting>
  <conditionalFormatting sqref="D179 J179">
    <cfRule type="cellIs" dxfId="2" priority="3" stopIfTrue="1" operator="greaterThan">
      <formula>0</formula>
    </cfRule>
  </conditionalFormatting>
  <conditionalFormatting sqref="G188:G189 D185:D186 G184:G186 J185:J188 D188">
    <cfRule type="cellIs" dxfId="1" priority="2" stopIfTrue="1" operator="lessThanOrEqual">
      <formula>0</formula>
    </cfRule>
  </conditionalFormatting>
  <conditionalFormatting sqref="G188:G189 D185:D186 G184:G186 J185:J188 D188">
    <cfRule type="cellIs" dxfId="0" priority="1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2021-04-09T11:49:37Z</dcterms:modified>
</cp:coreProperties>
</file>