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73EEFD9-193D-46A4-911D-BB61C543B5D3}" xr6:coauthVersionLast="40" xr6:coauthVersionMax="40" xr10:uidLastSave="{00000000-0000-0000-0000-000000000000}"/>
  <bookViews>
    <workbookView xWindow="0" yWindow="0" windowWidth="22260" windowHeight="12645" activeTab="15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8" l="1"/>
  <c r="G143" i="8"/>
  <c r="D143" i="8"/>
  <c r="J142" i="8"/>
  <c r="D142" i="8"/>
  <c r="J141" i="8"/>
  <c r="D141" i="8"/>
  <c r="J140" i="8"/>
  <c r="D140" i="8"/>
  <c r="J139" i="8"/>
  <c r="D139" i="8"/>
  <c r="J138" i="8"/>
  <c r="G138" i="8"/>
  <c r="D138" i="8"/>
  <c r="J137" i="8"/>
  <c r="D137" i="8"/>
  <c r="J135" i="8"/>
  <c r="D135" i="8"/>
  <c r="J133" i="8"/>
  <c r="D133" i="8"/>
  <c r="J130" i="8"/>
  <c r="G130" i="8"/>
  <c r="D130" i="8"/>
  <c r="D129" i="8"/>
  <c r="J128" i="8"/>
  <c r="G128" i="8"/>
  <c r="D128" i="8"/>
  <c r="J127" i="8"/>
  <c r="D127" i="8"/>
  <c r="J126" i="8"/>
  <c r="D126" i="8"/>
  <c r="J125" i="8"/>
  <c r="G125" i="8"/>
  <c r="D125" i="8"/>
  <c r="J124" i="8"/>
  <c r="G124" i="8"/>
  <c r="D124" i="8"/>
  <c r="J123" i="8"/>
  <c r="G123" i="8"/>
  <c r="D123" i="8"/>
  <c r="J122" i="8"/>
  <c r="G122" i="8"/>
  <c r="D122" i="8"/>
  <c r="J121" i="8"/>
  <c r="G121" i="8"/>
  <c r="D121" i="8"/>
  <c r="J120" i="8"/>
  <c r="G120" i="8"/>
  <c r="D120" i="8"/>
  <c r="J119" i="8"/>
  <c r="D119" i="8"/>
  <c r="J118" i="8"/>
  <c r="D118" i="8"/>
  <c r="J117" i="8"/>
  <c r="G117" i="8"/>
  <c r="D117" i="8"/>
  <c r="J116" i="8"/>
  <c r="G116" i="8"/>
  <c r="D116" i="8"/>
  <c r="J115" i="8"/>
  <c r="G115" i="8"/>
  <c r="D115" i="8"/>
  <c r="J114" i="8"/>
  <c r="D114" i="8"/>
  <c r="J113" i="8"/>
  <c r="D113" i="8"/>
  <c r="J112" i="8"/>
  <c r="D112" i="8"/>
  <c r="J111" i="8"/>
  <c r="D111" i="8"/>
  <c r="J110" i="8"/>
  <c r="G110" i="8"/>
  <c r="D110" i="8"/>
  <c r="J108" i="8"/>
  <c r="D108" i="8"/>
  <c r="J107" i="8"/>
  <c r="D107" i="8"/>
  <c r="J106" i="8"/>
  <c r="D106" i="8"/>
  <c r="J104" i="8"/>
  <c r="G104" i="8"/>
  <c r="D104" i="8"/>
  <c r="J103" i="8"/>
  <c r="G103" i="8"/>
  <c r="D103" i="8"/>
  <c r="J102" i="8"/>
  <c r="G102" i="8"/>
  <c r="D102" i="8"/>
  <c r="J101" i="8"/>
  <c r="G101" i="8"/>
  <c r="D101" i="8"/>
  <c r="J100" i="8"/>
  <c r="D100" i="8"/>
  <c r="J98" i="8"/>
  <c r="D98" i="8"/>
  <c r="J97" i="8"/>
  <c r="G97" i="8"/>
  <c r="D97" i="8"/>
  <c r="J96" i="8"/>
  <c r="G96" i="8"/>
  <c r="D96" i="8"/>
  <c r="J95" i="8"/>
  <c r="D95" i="8"/>
  <c r="J94" i="8"/>
  <c r="G94" i="8"/>
  <c r="D94" i="8"/>
  <c r="J93" i="8"/>
  <c r="G93" i="8"/>
  <c r="D93" i="8"/>
  <c r="J92" i="8"/>
  <c r="D92" i="8"/>
  <c r="J91" i="8"/>
  <c r="G91" i="8"/>
  <c r="D91" i="8"/>
  <c r="J90" i="8"/>
  <c r="D90" i="8"/>
  <c r="J89" i="8"/>
  <c r="G89" i="8"/>
  <c r="D89" i="8"/>
  <c r="J88" i="8"/>
  <c r="G88" i="8"/>
  <c r="D88" i="8"/>
  <c r="J87" i="8"/>
  <c r="G87" i="8"/>
  <c r="D87" i="8"/>
  <c r="J86" i="8"/>
  <c r="D86" i="8"/>
  <c r="J85" i="8"/>
  <c r="G85" i="8"/>
  <c r="D85" i="8"/>
  <c r="J84" i="8"/>
  <c r="D84" i="8"/>
  <c r="J83" i="8"/>
  <c r="G83" i="8"/>
  <c r="D83" i="8"/>
  <c r="J82" i="8"/>
  <c r="G82" i="8"/>
  <c r="D82" i="8"/>
  <c r="J81" i="8"/>
  <c r="G81" i="8"/>
  <c r="D81" i="8"/>
  <c r="J80" i="8"/>
  <c r="G80" i="8"/>
  <c r="D80" i="8"/>
  <c r="J79" i="8"/>
  <c r="G79" i="8"/>
  <c r="D79" i="8"/>
  <c r="J78" i="8"/>
  <c r="G78" i="8"/>
  <c r="D78" i="8"/>
  <c r="J77" i="8"/>
  <c r="G77" i="8"/>
  <c r="D77" i="8"/>
  <c r="J76" i="8"/>
  <c r="G76" i="8"/>
  <c r="D76" i="8"/>
  <c r="J75" i="8"/>
  <c r="G75" i="8"/>
  <c r="D75" i="8"/>
  <c r="J74" i="8"/>
  <c r="G74" i="8"/>
  <c r="D74" i="8"/>
  <c r="J73" i="8"/>
  <c r="G73" i="8"/>
  <c r="D73" i="8"/>
  <c r="J72" i="8"/>
  <c r="D72" i="8"/>
  <c r="J71" i="8"/>
  <c r="G71" i="8"/>
  <c r="D71" i="8"/>
  <c r="J70" i="8"/>
  <c r="G70" i="8"/>
  <c r="D70" i="8"/>
  <c r="J69" i="8"/>
  <c r="G69" i="8"/>
  <c r="D69" i="8"/>
  <c r="J68" i="8"/>
  <c r="G68" i="8"/>
  <c r="D68" i="8"/>
  <c r="J67" i="8"/>
  <c r="G67" i="8"/>
  <c r="D67" i="8"/>
  <c r="J65" i="8"/>
  <c r="G65" i="8"/>
  <c r="D65" i="8"/>
  <c r="J64" i="8"/>
  <c r="G64" i="8"/>
  <c r="D64" i="8"/>
  <c r="J62" i="8"/>
  <c r="G62" i="8"/>
  <c r="D62" i="8"/>
  <c r="J61" i="8"/>
  <c r="G61" i="8"/>
  <c r="D61" i="8"/>
  <c r="J59" i="8"/>
  <c r="G59" i="8"/>
  <c r="D59" i="8"/>
  <c r="J58" i="8"/>
  <c r="G58" i="8"/>
  <c r="D58" i="8"/>
  <c r="J56" i="8"/>
  <c r="G56" i="8"/>
  <c r="D56" i="8"/>
  <c r="J55" i="8"/>
  <c r="G55" i="8"/>
  <c r="D55" i="8"/>
  <c r="J54" i="8"/>
  <c r="G54" i="8"/>
  <c r="D54" i="8"/>
  <c r="J53" i="8"/>
  <c r="G53" i="8"/>
  <c r="D53" i="8"/>
  <c r="J52" i="8"/>
  <c r="G52" i="8"/>
  <c r="D52" i="8"/>
  <c r="J51" i="8"/>
  <c r="G51" i="8"/>
  <c r="D51" i="8"/>
  <c r="J50" i="8"/>
  <c r="G50" i="8"/>
  <c r="D50" i="8"/>
  <c r="J49" i="8"/>
  <c r="G49" i="8"/>
  <c r="D49" i="8"/>
  <c r="J48" i="8"/>
  <c r="D48" i="8"/>
  <c r="J47" i="8"/>
  <c r="D47" i="8"/>
  <c r="J46" i="8"/>
  <c r="D46" i="8"/>
  <c r="J45" i="8"/>
  <c r="G45" i="8"/>
  <c r="D45" i="8"/>
  <c r="J43" i="8"/>
  <c r="G43" i="8"/>
  <c r="D43" i="8"/>
  <c r="J42" i="8"/>
  <c r="D42" i="8"/>
  <c r="J40" i="8"/>
  <c r="D40" i="8"/>
  <c r="J39" i="8"/>
  <c r="G39" i="8"/>
  <c r="D39" i="8"/>
  <c r="G38" i="8"/>
  <c r="J37" i="8"/>
  <c r="G37" i="8"/>
  <c r="D37" i="8"/>
  <c r="J36" i="8"/>
  <c r="G36" i="8"/>
  <c r="D36" i="8"/>
  <c r="J35" i="8"/>
  <c r="D35" i="8"/>
  <c r="J34" i="8"/>
  <c r="G34" i="8"/>
  <c r="D34" i="8"/>
  <c r="J31" i="8"/>
  <c r="G31" i="8"/>
  <c r="D31" i="8"/>
  <c r="J30" i="8"/>
  <c r="D30" i="8"/>
  <c r="J29" i="8"/>
  <c r="D29" i="8"/>
  <c r="J27" i="8"/>
  <c r="G27" i="8"/>
  <c r="D27" i="8"/>
  <c r="J26" i="8"/>
  <c r="G26" i="8"/>
  <c r="D26" i="8"/>
  <c r="J25" i="8"/>
  <c r="D25" i="8"/>
  <c r="J24" i="8"/>
  <c r="G24" i="8"/>
  <c r="D24" i="8"/>
  <c r="J23" i="8"/>
  <c r="G23" i="8"/>
  <c r="D23" i="8"/>
  <c r="J22" i="8"/>
  <c r="D22" i="8"/>
  <c r="J21" i="8"/>
  <c r="G21" i="8"/>
  <c r="D21" i="8"/>
  <c r="J20" i="8"/>
  <c r="D20" i="8"/>
  <c r="J18" i="8"/>
  <c r="G18" i="8"/>
  <c r="D18" i="8"/>
  <c r="J17" i="8"/>
  <c r="G17" i="8"/>
  <c r="D17" i="8"/>
  <c r="J15" i="8"/>
  <c r="G15" i="8"/>
  <c r="D15" i="8"/>
  <c r="J13" i="8"/>
  <c r="G13" i="8"/>
  <c r="D13" i="8"/>
  <c r="J11" i="8"/>
  <c r="G11" i="8"/>
  <c r="D11" i="8"/>
  <c r="J10" i="8"/>
  <c r="G10" i="8"/>
  <c r="D10" i="8"/>
  <c r="J8" i="8"/>
  <c r="G8" i="8"/>
  <c r="D8" i="8"/>
  <c r="J7" i="8"/>
  <c r="G7" i="8"/>
  <c r="D7" i="8"/>
  <c r="J34" i="9"/>
  <c r="G34" i="9"/>
  <c r="D34" i="9"/>
  <c r="J32" i="9"/>
  <c r="D32" i="9"/>
  <c r="J31" i="9"/>
  <c r="D31" i="9"/>
  <c r="D30" i="9"/>
  <c r="J29" i="9"/>
  <c r="D29" i="9"/>
  <c r="J28" i="9"/>
  <c r="D28" i="9"/>
  <c r="J26" i="9"/>
  <c r="D26" i="9"/>
  <c r="J25" i="9"/>
  <c r="D25" i="9"/>
  <c r="J24" i="9"/>
  <c r="G24" i="9"/>
  <c r="D24" i="9"/>
  <c r="J23" i="9"/>
  <c r="G23" i="9"/>
  <c r="D23" i="9"/>
  <c r="G22" i="9"/>
  <c r="D22" i="9"/>
  <c r="J21" i="9"/>
  <c r="D21" i="9"/>
  <c r="J20" i="9"/>
  <c r="G20" i="9"/>
  <c r="D20" i="9"/>
  <c r="J19" i="9"/>
  <c r="D19" i="9"/>
  <c r="J18" i="9"/>
  <c r="G18" i="9"/>
  <c r="D18" i="9"/>
  <c r="J17" i="9"/>
  <c r="D17" i="9"/>
  <c r="J16" i="9"/>
  <c r="G16" i="9"/>
  <c r="D16" i="9"/>
  <c r="J15" i="9"/>
  <c r="G15" i="9"/>
  <c r="D15" i="9"/>
  <c r="J13" i="9"/>
  <c r="G13" i="9"/>
  <c r="D13" i="9"/>
  <c r="J12" i="9"/>
  <c r="D12" i="9"/>
  <c r="J11" i="9"/>
  <c r="D11" i="9"/>
  <c r="J10" i="9"/>
  <c r="D10" i="9"/>
  <c r="J9" i="9"/>
  <c r="G9" i="9"/>
  <c r="D9" i="9"/>
  <c r="J8" i="9"/>
  <c r="D8" i="9"/>
  <c r="J34" i="10"/>
  <c r="G34" i="10"/>
  <c r="D34" i="10"/>
  <c r="J30" i="10"/>
  <c r="G30" i="10"/>
  <c r="D30" i="10"/>
  <c r="J29" i="10"/>
  <c r="D29" i="10"/>
  <c r="J28" i="10"/>
  <c r="D28" i="10"/>
  <c r="G26" i="10"/>
  <c r="D26" i="10"/>
  <c r="J25" i="10"/>
  <c r="D25" i="10"/>
  <c r="J24" i="10"/>
  <c r="D24" i="10"/>
  <c r="J23" i="10"/>
  <c r="G23" i="10"/>
  <c r="D23" i="10"/>
  <c r="J22" i="10"/>
  <c r="D22" i="10"/>
  <c r="J21" i="10"/>
  <c r="D21" i="10"/>
  <c r="J20" i="10"/>
  <c r="G20" i="10"/>
  <c r="D20" i="10"/>
  <c r="J18" i="10"/>
  <c r="G18" i="10"/>
  <c r="D18" i="10"/>
  <c r="J16" i="10"/>
  <c r="G16" i="10"/>
  <c r="D16" i="10"/>
  <c r="J15" i="10"/>
  <c r="G15" i="10"/>
  <c r="D15" i="10"/>
  <c r="J14" i="10"/>
  <c r="D14" i="10"/>
  <c r="J13" i="10"/>
  <c r="D13" i="10"/>
  <c r="J12" i="10"/>
  <c r="D12" i="10"/>
  <c r="J10" i="10"/>
  <c r="D10" i="10"/>
  <c r="J9" i="10"/>
  <c r="G9" i="10"/>
  <c r="D9" i="10"/>
  <c r="J8" i="10"/>
  <c r="G8" i="10"/>
  <c r="D8" i="10"/>
  <c r="J34" i="7"/>
  <c r="G34" i="7"/>
  <c r="D34" i="7"/>
  <c r="J32" i="7"/>
  <c r="D32" i="7"/>
  <c r="J31" i="7"/>
  <c r="G31" i="7"/>
  <c r="D31" i="7"/>
  <c r="J30" i="7"/>
  <c r="G30" i="7"/>
  <c r="D30" i="7"/>
  <c r="J29" i="7"/>
  <c r="D29" i="7"/>
  <c r="J28" i="7"/>
  <c r="D28" i="7"/>
  <c r="J26" i="7"/>
  <c r="D26" i="7"/>
  <c r="J25" i="7"/>
  <c r="D25" i="7"/>
  <c r="G24" i="7"/>
  <c r="D24" i="7"/>
  <c r="J23" i="7"/>
  <c r="G23" i="7"/>
  <c r="D23" i="7"/>
  <c r="J22" i="7"/>
  <c r="D22" i="7"/>
  <c r="J21" i="7"/>
  <c r="D21" i="7"/>
  <c r="J20" i="7"/>
  <c r="G20" i="7"/>
  <c r="D20" i="7"/>
  <c r="D18" i="7"/>
  <c r="J17" i="7"/>
  <c r="D17" i="7"/>
  <c r="J16" i="7"/>
  <c r="D16" i="7"/>
  <c r="J15" i="7"/>
  <c r="D15" i="7"/>
  <c r="J14" i="7"/>
  <c r="D14" i="7"/>
  <c r="J12" i="7"/>
  <c r="D12" i="7"/>
  <c r="J11" i="7"/>
  <c r="G11" i="7"/>
  <c r="D11" i="7"/>
  <c r="J10" i="7"/>
  <c r="D10" i="7"/>
  <c r="J9" i="7"/>
  <c r="D9" i="7"/>
  <c r="J34" i="12" l="1"/>
  <c r="G34" i="12"/>
  <c r="D34" i="12"/>
  <c r="J32" i="12"/>
  <c r="D32" i="12"/>
  <c r="J31" i="12"/>
  <c r="G31" i="12"/>
  <c r="D31" i="12"/>
  <c r="J30" i="12"/>
  <c r="D30" i="12"/>
  <c r="J29" i="12"/>
  <c r="D29" i="12"/>
  <c r="J28" i="12"/>
  <c r="D28" i="12"/>
  <c r="J27" i="12"/>
  <c r="D27" i="12"/>
  <c r="J26" i="12"/>
  <c r="D26" i="12"/>
  <c r="J25" i="12"/>
  <c r="D25" i="12"/>
  <c r="J24" i="12"/>
  <c r="G24" i="12"/>
  <c r="D24" i="12"/>
  <c r="J23" i="12"/>
  <c r="D23" i="12"/>
  <c r="J22" i="12"/>
  <c r="D22" i="12"/>
  <c r="J21" i="12"/>
  <c r="D21" i="12"/>
  <c r="J20" i="12"/>
  <c r="G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D11" i="12"/>
  <c r="J10" i="12"/>
  <c r="D10" i="12"/>
  <c r="J9" i="12"/>
  <c r="D9" i="12"/>
  <c r="J8" i="12"/>
  <c r="G8" i="12"/>
  <c r="D8" i="12"/>
  <c r="J34" i="6"/>
  <c r="G34" i="6"/>
  <c r="D34" i="6"/>
  <c r="J32" i="6"/>
  <c r="G32" i="6"/>
  <c r="D32" i="6"/>
  <c r="J31" i="6"/>
  <c r="G31" i="6"/>
  <c r="D31" i="6"/>
  <c r="J30" i="6"/>
  <c r="G30" i="6"/>
  <c r="D30" i="6"/>
  <c r="J29" i="6"/>
  <c r="G29" i="6"/>
  <c r="D29" i="6"/>
  <c r="J28" i="6"/>
  <c r="G28" i="6"/>
  <c r="D28" i="6"/>
  <c r="J27" i="6"/>
  <c r="G27" i="6"/>
  <c r="D27" i="6"/>
  <c r="J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D21" i="6"/>
  <c r="J20" i="6"/>
  <c r="G20" i="6"/>
  <c r="D20" i="6"/>
  <c r="J19" i="6"/>
  <c r="G19" i="6"/>
  <c r="D19" i="6"/>
  <c r="J18" i="6"/>
  <c r="G18" i="6"/>
  <c r="D18" i="6"/>
  <c r="J17" i="6"/>
  <c r="G17" i="6"/>
  <c r="D17" i="6"/>
  <c r="J16" i="6"/>
  <c r="G16" i="6"/>
  <c r="D16" i="6"/>
  <c r="J15" i="6"/>
  <c r="G15" i="6"/>
  <c r="D15" i="6"/>
  <c r="J14" i="6"/>
  <c r="G14" i="6"/>
  <c r="D14" i="6"/>
  <c r="J13" i="6"/>
  <c r="G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J34" i="13"/>
  <c r="G34" i="13"/>
  <c r="D34" i="13"/>
  <c r="J32" i="13"/>
  <c r="D32" i="13"/>
  <c r="J31" i="13"/>
  <c r="G31" i="13"/>
  <c r="D31" i="13"/>
  <c r="J30" i="13"/>
  <c r="G30" i="13"/>
  <c r="D30" i="13"/>
  <c r="J29" i="13"/>
  <c r="D29" i="13"/>
  <c r="J28" i="13"/>
  <c r="G28" i="13"/>
  <c r="D28" i="13"/>
  <c r="J27" i="13"/>
  <c r="G27" i="13"/>
  <c r="D27" i="13"/>
  <c r="J26" i="13"/>
  <c r="D26" i="13"/>
  <c r="J25" i="13"/>
  <c r="G25" i="13"/>
  <c r="D25" i="13"/>
  <c r="J24" i="13"/>
  <c r="D24" i="13"/>
  <c r="J23" i="13"/>
  <c r="G23" i="13"/>
  <c r="D23" i="13"/>
  <c r="J22" i="13"/>
  <c r="D22" i="13"/>
  <c r="J21" i="13"/>
  <c r="G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G16" i="13"/>
  <c r="D16" i="13"/>
  <c r="J15" i="13"/>
  <c r="G15" i="13"/>
  <c r="D15" i="13"/>
  <c r="J14" i="13"/>
  <c r="G14" i="13"/>
  <c r="D14" i="13"/>
  <c r="J13" i="13"/>
  <c r="D13" i="13"/>
  <c r="J12" i="13"/>
  <c r="D12" i="13"/>
  <c r="J11" i="13"/>
  <c r="G11" i="13"/>
  <c r="D11" i="13"/>
  <c r="J10" i="13"/>
  <c r="G10" i="13"/>
  <c r="D10" i="13"/>
  <c r="J9" i="13"/>
  <c r="G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M34" i="16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<sst xmlns="http://schemas.openxmlformats.org/spreadsheetml/2006/main" count="789" uniqueCount="281">
  <si>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</si>
  <si>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</si>
  <si>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</si>
  <si>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</si>
  <si>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</si>
  <si>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</si>
  <si>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</si>
  <si>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</si>
  <si>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</si>
  <si>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</si>
  <si>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</si>
  <si>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</si>
  <si>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</si>
  <si>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</si>
  <si>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</si>
  <si>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</si>
  <si>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</si>
  <si>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</si>
  <si>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</si>
  <si>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</si>
  <si>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</si>
  <si>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</si>
  <si>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</si>
  <si>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</si>
  <si>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</si>
  <si>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</si>
  <si>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</si>
  <si>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</si>
  <si>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</si>
  <si>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</si>
  <si>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</si>
  <si>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</si>
  <si>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</si>
  <si>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</si>
  <si>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</si>
  <si>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</si>
  <si>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ріст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</si>
  <si>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</si>
  <si>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</si>
  <si>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</si>
  <si>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</si>
  <si>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</si>
  <si>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</si>
  <si>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</si>
  <si>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</si>
  <si>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2019</t>
  </si>
  <si>
    <t>Усього ДТП з постраждалими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</si>
  <si>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</si>
  <si>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</si>
  <si>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</si>
  <si>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</si>
  <si>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</si>
  <si>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</si>
  <si>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</si>
  <si>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</si>
  <si>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</si>
  <si>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</si>
  <si>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</si>
  <si>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</si>
  <si>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</si>
  <si>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</si>
  <si>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</si>
  <si>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</si>
  <si>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</si>
  <si>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</si>
  <si>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</si>
  <si>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</si>
  <si>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</si>
  <si>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</si>
  <si>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</si>
  <si>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</si>
  <si>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</si>
  <si>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</si>
  <si>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</si>
  <si>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</si>
  <si>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</si>
  <si>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</si>
  <si>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</si>
  <si>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</si>
  <si>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</si>
  <si>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</si>
  <si>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</si>
  <si>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</si>
  <si>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</si>
  <si>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</si>
  <si>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</si>
  <si>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</si>
  <si>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</si>
  <si>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</si>
  <si>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ДТП з постраждалими, скоєнi з вини водіїв автобусів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</si>
  <si>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</si>
  <si>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</si>
  <si>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</si>
  <si>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</si>
  <si>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</si>
  <si>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</si>
  <si>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</si>
  <si>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</si>
  <si>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H-12 Суми - Полтава</t>
  </si>
  <si>
    <t>H-12-01 Обхід м. Суми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</si>
  <si>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</si>
  <si>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</si>
  <si>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</si>
  <si>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</si>
  <si>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</si>
  <si>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</si>
  <si>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</si>
  <si>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</si>
  <si>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</si>
  <si>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</si>
  <si>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</si>
  <si>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</si>
  <si>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</si>
  <si>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</si>
  <si>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</si>
  <si>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</si>
  <si>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</si>
  <si>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</si>
  <si>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</si>
  <si>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</si>
  <si>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</si>
  <si>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</si>
  <si>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</si>
  <si>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</si>
  <si>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</si>
  <si>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</si>
  <si>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</si>
  <si>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</si>
  <si>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</si>
  <si>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</si>
  <si>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</si>
  <si>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</si>
  <si>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</si>
  <si>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</si>
  <si>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</si>
  <si>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</si>
  <si>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</si>
  <si>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</si>
  <si>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</si>
  <si>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</si>
  <si>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M-21-02 під`їзд до м. Бердичева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</si>
  <si>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</si>
  <si>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</si>
  <si>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</si>
  <si>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</si>
  <si>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</si>
  <si>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</si>
  <si>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</si>
  <si>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</si>
  <si>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</si>
  <si>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</si>
  <si>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</si>
  <si>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</si>
  <si>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</si>
  <si>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</si>
  <si>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</si>
  <si>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</si>
  <si>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</si>
  <si>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</si>
  <si>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</si>
  <si>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</si>
  <si>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</si>
  <si>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</si>
  <si>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</si>
  <si>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</si>
  <si>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</si>
  <si>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</si>
  <si>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</si>
  <si>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</si>
  <si>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</si>
  <si>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</si>
  <si>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</si>
  <si>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</si>
  <si>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</si>
  <si>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</si>
  <si>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</si>
  <si>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</si>
  <si>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</si>
  <si>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</si>
  <si>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</si>
  <si>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</si>
  <si>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</si>
  <si>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</si>
  <si>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</si>
  <si>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</si>
  <si>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</si>
  <si>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</si>
  <si>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</si>
  <si>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</si>
  <si>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</si>
  <si>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</si>
  <si>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ДТП  з постраждалими  на автодорогах державного значення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</si>
  <si>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</si>
  <si>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</si>
  <si>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</si>
  <si>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</si>
  <si>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</si>
  <si>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</si>
  <si>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</si>
  <si>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</si>
  <si>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</si>
  <si>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</si>
  <si>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</si>
  <si>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</si>
  <si>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</si>
  <si>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</si>
  <si>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</si>
  <si>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</si>
  <si>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</si>
  <si>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</si>
  <si>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</si>
  <si>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</si>
  <si>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</si>
  <si>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</si>
  <si>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</si>
  <si>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</si>
  <si>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</si>
  <si>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</si>
  <si>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</si>
  <si>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ДТП з постраждалими, скоєні за умов незадовільного стану вулиць</t>
  </si>
  <si>
    <t xml:space="preserve"> ДТП з постраждалими, скоєні за умов незадовільного стану доріг</t>
  </si>
  <si>
    <t>ДТП з постраждалими, скоєнi з вини дітей</t>
  </si>
  <si>
    <t>ДТП з постраждалими, скоєнi з вини пішоходів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</si>
  <si>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</si>
  <si>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</si>
  <si>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</si>
  <si>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</si>
  <si>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</si>
  <si>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</si>
  <si>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</si>
  <si>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</si>
  <si>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</si>
  <si>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</si>
  <si>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</si>
  <si>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</si>
  <si>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</si>
  <si>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 ДТП, скоєнi за учаcтю дітей (постраждалі в ДТП діти віком до 18 років) 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</si>
  <si>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</si>
  <si>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</si>
  <si>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</si>
  <si>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</si>
  <si>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</si>
  <si>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</si>
  <si>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7. ДТП з постраждалими у населених пунктах</t>
  </si>
  <si>
    <t>8. ДТП з постраждалими на дорогах</t>
  </si>
  <si>
    <t>9. ДТП з постраждалими, скоєнi з участі пішоходів</t>
  </si>
  <si>
    <t>10. ДТП з постраждалими, скоєнi з вини пішоходів</t>
  </si>
  <si>
    <t xml:space="preserve">11.  ДТП з постраждалими скоєнi за учаcтю дітей  (постраждалі в ДТП діти віком до 18 років) </t>
  </si>
  <si>
    <t xml:space="preserve">12.  ДТП, скоєнi з вини дітей (постраждалі в ДТП діти віком до 18 років) </t>
  </si>
  <si>
    <t>13. ДТП з постраждалими, скоєнi з вини водіїв автобусів</t>
  </si>
  <si>
    <t>14. ДТП з постраждалими, скоєні за умов незадовільного стану доріг</t>
  </si>
  <si>
    <t>15. ДТП з постраждалими, скоєні за умов незадовільного стану вулиць</t>
  </si>
  <si>
    <t>ДТП з постраждалими за участі пішоходів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</si>
  <si>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</si>
  <si>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</si>
  <si>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</si>
  <si>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</si>
  <si>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</si>
  <si>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</si>
  <si>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</si>
  <si>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</si>
  <si>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зниж.</t>
  </si>
  <si>
    <r>
      <t xml:space="preserve">ВСЬОГО </t>
    </r>
    <r>
      <rPr>
        <b/>
        <sz val="12"/>
        <color rgb="FF000000"/>
        <rFont val="Times New Roman"/>
        <family val="1"/>
        <charset val="204"/>
      </rPr>
      <t>по Україні</t>
    </r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</si>
  <si>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</si>
  <si>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</si>
  <si>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</si>
  <si>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</si>
  <si>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</si>
  <si>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</si>
  <si>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</si>
  <si>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</si>
  <si>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</si>
  <si>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</si>
  <si>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</si>
  <si>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</si>
  <si>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</si>
  <si>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 xml:space="preserve">за період з 01.01.2020 по 31.10.2020 </t>
  </si>
  <si>
    <t>за жовтень 2020 року</t>
  </si>
  <si>
    <t>за період з 01.01.2020 по 31.10.2020</t>
  </si>
  <si>
    <t>ДТП з загиблими та/або травмованими  дітьми</t>
  </si>
  <si>
    <t>усього ДТП з загиблими та/або травмованими  дітьми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</si>
</sst>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1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57"/>
      <name val="Arial"/>
      <family val="2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indexed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6" fillId="0" borderId="0"/>
    <xf numFmtId="0" fontId="10" fillId="0" borderId="0" applyNumberFormat="0" applyFill="0" applyBorder="0" applyAlignment="0" applyProtection="0"/>
    <xf numFmtId="0" fontId="14" fillId="0" borderId="0"/>
    <xf numFmtId="0" fontId="42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0" fontId="7" fillId="0" borderId="16" xfId="1" applyFont="1" applyFill="1" applyBorder="1" applyAlignment="1" applyProtection="1">
      <alignment horizontal="right" vertical="center" wrapText="1"/>
    </xf>
    <xf numFmtId="0" fontId="7" fillId="0" borderId="1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8" borderId="2" xfId="1" applyFont="1" applyFill="1" applyBorder="1" applyAlignment="1" applyProtection="1">
      <alignment horizontal="center" vertical="center" wrapText="1"/>
    </xf>
    <xf numFmtId="0" fontId="20" fillId="0" borderId="16" xfId="1" applyFont="1" applyFill="1" applyBorder="1" applyAlignment="1" applyProtection="1">
      <alignment horizontal="left" vertical="center" wrapText="1"/>
    </xf>
    <xf numFmtId="0" fontId="22" fillId="0" borderId="16" xfId="1" applyFont="1" applyFill="1" applyBorder="1" applyAlignment="1" applyProtection="1">
      <alignment horizontal="right" vertical="center" wrapText="1"/>
    </xf>
    <xf numFmtId="0" fontId="22" fillId="0" borderId="16" xfId="1" applyFont="1" applyFill="1" applyBorder="1" applyAlignment="1" applyProtection="1">
      <alignment horizontal="center" vertical="center" wrapText="1"/>
    </xf>
    <xf numFmtId="0" fontId="20" fillId="0" borderId="17" xfId="1" applyFont="1" applyFill="1" applyBorder="1" applyAlignment="1" applyProtection="1">
      <alignment horizontal="left" vertical="center" wrapText="1"/>
    </xf>
    <xf numFmtId="0" fontId="20" fillId="0" borderId="18" xfId="1" applyFont="1" applyFill="1" applyBorder="1" applyAlignment="1" applyProtection="1">
      <alignment horizontal="left" vertical="center" wrapText="1"/>
    </xf>
    <xf numFmtId="0" fontId="22" fillId="0" borderId="19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6" fillId="0" borderId="3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3" xfId="1" applyFont="1" applyBorder="1" applyAlignment="1"/>
    <xf numFmtId="0" fontId="4" fillId="0" borderId="3" xfId="2" applyFont="1" applyBorder="1" applyAlignment="1"/>
    <xf numFmtId="0" fontId="5" fillId="0" borderId="3" xfId="0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>
      <alignment horizontal="right"/>
    </xf>
    <xf numFmtId="49" fontId="13" fillId="6" borderId="25" xfId="0" applyNumberFormat="1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4" fillId="7" borderId="25" xfId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17" fillId="0" borderId="3" xfId="1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 applyProtection="1">
      <alignment horizontal="right" vertical="center" wrapText="1"/>
    </xf>
    <xf numFmtId="0" fontId="7" fillId="0" borderId="3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0" fontId="30" fillId="0" borderId="0" xfId="0" applyFont="1"/>
    <xf numFmtId="0" fontId="7" fillId="6" borderId="15" xfId="1" applyFont="1" applyFill="1" applyBorder="1" applyAlignment="1" applyProtection="1">
      <alignment horizontal="center" vertical="center" wrapText="1"/>
    </xf>
    <xf numFmtId="164" fontId="32" fillId="0" borderId="3" xfId="1" applyNumberFormat="1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164" fontId="26" fillId="0" borderId="3" xfId="1" applyNumberFormat="1" applyFont="1" applyFill="1" applyBorder="1" applyAlignment="1" applyProtection="1">
      <alignment vertical="center" wrapText="1"/>
    </xf>
    <xf numFmtId="164" fontId="26" fillId="0" borderId="3" xfId="0" applyNumberFormat="1" applyFont="1" applyFill="1" applyBorder="1" applyAlignment="1" applyProtection="1">
      <alignment vertical="center" wrapText="1"/>
    </xf>
    <xf numFmtId="164" fontId="32" fillId="0" borderId="3" xfId="1" applyNumberFormat="1" applyFont="1" applyFill="1" applyBorder="1" applyAlignment="1" applyProtection="1">
      <alignment horizontal="right" vertical="center" wrapText="1"/>
    </xf>
    <xf numFmtId="0" fontId="4" fillId="9" borderId="3" xfId="1" applyFont="1" applyFill="1" applyBorder="1" applyAlignment="1">
      <alignment horizontal="right"/>
    </xf>
    <xf numFmtId="164" fontId="4" fillId="0" borderId="39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3" xfId="1" applyFont="1" applyFill="1" applyBorder="1" applyAlignment="1" applyProtection="1">
      <alignment horizontal="right" vertical="center" wrapText="1"/>
    </xf>
    <xf numFmtId="0" fontId="36" fillId="0" borderId="1" xfId="0" applyFont="1" applyFill="1" applyBorder="1" applyAlignment="1" applyProtection="1">
      <alignment horizontal="right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right" vertical="center" wrapText="1"/>
    </xf>
    <xf numFmtId="0" fontId="19" fillId="0" borderId="29" xfId="1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right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2" fillId="6" borderId="37" xfId="1" applyFont="1" applyFill="1" applyBorder="1" applyAlignment="1" applyProtection="1">
      <alignment horizontal="center" vertical="center"/>
    </xf>
    <xf numFmtId="0" fontId="28" fillId="0" borderId="41" xfId="0" applyFont="1" applyBorder="1" applyAlignment="1">
      <alignment vertical="center" wrapText="1"/>
    </xf>
    <xf numFmtId="0" fontId="31" fillId="6" borderId="41" xfId="0" applyFont="1" applyFill="1" applyBorder="1" applyAlignment="1">
      <alignment horizontal="center" vertical="center" wrapText="1"/>
    </xf>
    <xf numFmtId="3" fontId="27" fillId="6" borderId="43" xfId="0" applyNumberFormat="1" applyFont="1" applyFill="1" applyBorder="1" applyAlignment="1">
      <alignment horizontal="center" vertical="center" wrapText="1"/>
    </xf>
    <xf numFmtId="3" fontId="27" fillId="6" borderId="41" xfId="0" applyNumberFormat="1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3" fontId="27" fillId="6" borderId="42" xfId="0" applyNumberFormat="1" applyFont="1" applyFill="1" applyBorder="1" applyAlignment="1">
      <alignment horizontal="center" vertical="center" wrapText="1"/>
    </xf>
    <xf numFmtId="0" fontId="19" fillId="0" borderId="36" xfId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4" fillId="9" borderId="16" xfId="1" applyFont="1" applyFill="1" applyBorder="1" applyAlignment="1" applyProtection="1">
      <alignment horizontal="left" vertical="center" wrapText="1"/>
    </xf>
    <xf numFmtId="0" fontId="4" fillId="9" borderId="45" xfId="1" applyFont="1" applyFill="1" applyBorder="1" applyAlignment="1" applyProtection="1">
      <alignment horizontal="left" vertical="center" wrapText="1"/>
    </xf>
    <xf numFmtId="0" fontId="4" fillId="9" borderId="44" xfId="1" applyFont="1" applyFill="1" applyBorder="1" applyAlignment="1" applyProtection="1">
      <alignment horizontal="left" vertical="center" wrapText="1"/>
    </xf>
    <xf numFmtId="0" fontId="2" fillId="9" borderId="44" xfId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2" fillId="0" borderId="3" xfId="1" applyFill="1" applyBorder="1" applyAlignment="1" applyProtection="1">
      <alignment horizontal="center" vertical="center" wrapText="1"/>
    </xf>
    <xf numFmtId="164" fontId="32" fillId="9" borderId="3" xfId="1" applyNumberFormat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horizontal="right" vertical="center" wrapText="1"/>
    </xf>
    <xf numFmtId="1" fontId="4" fillId="0" borderId="27" xfId="1" applyNumberFormat="1" applyFont="1" applyFill="1" applyBorder="1" applyAlignment="1" applyProtection="1">
      <alignment horizontal="right" vertical="center" wrapText="1"/>
    </xf>
    <xf numFmtId="0" fontId="4" fillId="0" borderId="28" xfId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7" fillId="0" borderId="46" xfId="0" applyFont="1" applyBorder="1" applyAlignment="1">
      <alignment vertical="center" wrapText="1"/>
    </xf>
    <xf numFmtId="0" fontId="37" fillId="0" borderId="47" xfId="0" applyFont="1" applyBorder="1" applyAlignment="1">
      <alignment vertical="center" wrapText="1"/>
    </xf>
    <xf numFmtId="0" fontId="37" fillId="0" borderId="48" xfId="0" applyFont="1" applyBorder="1" applyAlignment="1">
      <alignment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3" fontId="41" fillId="6" borderId="34" xfId="0" applyNumberFormat="1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3" fontId="41" fillId="6" borderId="35" xfId="0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 wrapText="1"/>
    </xf>
    <xf numFmtId="0" fontId="21" fillId="6" borderId="38" xfId="1" applyFont="1" applyFill="1" applyBorder="1" applyAlignment="1" applyProtection="1">
      <alignment horizontal="left" vertical="center" wrapText="1"/>
    </xf>
    <xf numFmtId="0" fontId="7" fillId="6" borderId="16" xfId="1" applyFont="1" applyFill="1" applyBorder="1" applyAlignment="1" applyProtection="1">
      <alignment horizontal="right" vertical="center" wrapText="1"/>
    </xf>
    <xf numFmtId="0" fontId="7" fillId="0" borderId="27" xfId="1" applyFont="1" applyBorder="1" applyAlignment="1"/>
    <xf numFmtId="0" fontId="33" fillId="0" borderId="27" xfId="1" applyFont="1" applyFill="1" applyBorder="1" applyAlignment="1" applyProtection="1">
      <alignment horizontal="right" vertical="center" wrapText="1"/>
    </xf>
    <xf numFmtId="164" fontId="25" fillId="0" borderId="27" xfId="1" applyNumberFormat="1" applyFont="1" applyFill="1" applyBorder="1" applyAlignment="1" applyProtection="1">
      <alignment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0" fontId="35" fillId="0" borderId="27" xfId="0" applyFont="1" applyFill="1" applyBorder="1" applyAlignment="1" applyProtection="1">
      <alignment vertical="center" wrapText="1"/>
    </xf>
    <xf numFmtId="1" fontId="7" fillId="6" borderId="32" xfId="1" applyNumberFormat="1" applyFont="1" applyFill="1" applyBorder="1" applyAlignment="1" applyProtection="1">
      <alignment vertical="center" wrapText="1"/>
    </xf>
    <xf numFmtId="164" fontId="25" fillId="6" borderId="32" xfId="1" applyNumberFormat="1" applyFont="1" applyFill="1" applyBorder="1" applyAlignment="1" applyProtection="1">
      <alignment vertical="center" wrapText="1"/>
    </xf>
    <xf numFmtId="164" fontId="25" fillId="6" borderId="32" xfId="0" applyNumberFormat="1" applyFont="1" applyFill="1" applyBorder="1" applyAlignment="1" applyProtection="1">
      <alignment vertical="center" wrapText="1"/>
    </xf>
    <xf numFmtId="164" fontId="34" fillId="6" borderId="33" xfId="1" applyNumberFormat="1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 wrapText="1"/>
    </xf>
    <xf numFmtId="1" fontId="4" fillId="0" borderId="27" xfId="1" applyNumberFormat="1" applyFont="1" applyFill="1" applyBorder="1" applyAlignment="1" applyProtection="1">
      <alignment vertical="center" wrapText="1"/>
    </xf>
    <xf numFmtId="1" fontId="4" fillId="0" borderId="27" xfId="0" applyNumberFormat="1" applyFont="1" applyFill="1" applyBorder="1" applyAlignment="1" applyProtection="1">
      <alignment vertical="center" wrapText="1"/>
    </xf>
    <xf numFmtId="1" fontId="4" fillId="0" borderId="28" xfId="1" applyNumberFormat="1" applyFont="1" applyFill="1" applyBorder="1" applyAlignment="1" applyProtection="1">
      <alignment vertical="center"/>
    </xf>
    <xf numFmtId="164" fontId="32" fillId="0" borderId="30" xfId="1" applyNumberFormat="1" applyFont="1" applyFill="1" applyBorder="1" applyAlignment="1" applyProtection="1">
      <alignment vertical="center"/>
    </xf>
    <xf numFmtId="164" fontId="26" fillId="0" borderId="30" xfId="1" applyNumberFormat="1" applyFont="1" applyFill="1" applyBorder="1" applyAlignment="1" applyProtection="1">
      <alignment vertical="center"/>
    </xf>
    <xf numFmtId="0" fontId="4" fillId="2" borderId="32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0" fontId="7" fillId="7" borderId="31" xfId="1" applyFont="1" applyFill="1" applyBorder="1" applyAlignment="1" applyProtection="1">
      <alignment horizontal="center" vertical="center" wrapText="1"/>
    </xf>
    <xf numFmtId="164" fontId="34" fillId="6" borderId="32" xfId="1" applyNumberFormat="1" applyFont="1" applyFill="1" applyBorder="1" applyAlignment="1" applyProtection="1">
      <alignment vertical="center" wrapText="1"/>
    </xf>
    <xf numFmtId="0" fontId="4" fillId="0" borderId="36" xfId="1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4" fillId="0" borderId="25" xfId="2" applyFont="1" applyBorder="1" applyAlignment="1"/>
    <xf numFmtId="164" fontId="32" fillId="0" borderId="25" xfId="1" applyNumberFormat="1" applyFont="1" applyFill="1" applyBorder="1" applyAlignment="1" applyProtection="1">
      <alignment vertical="center" wrapText="1"/>
    </xf>
    <xf numFmtId="0" fontId="2" fillId="0" borderId="25" xfId="1" applyFill="1" applyBorder="1" applyAlignment="1" applyProtection="1">
      <alignment horizontal="right" vertical="center" wrapText="1"/>
    </xf>
    <xf numFmtId="164" fontId="32" fillId="0" borderId="25" xfId="0" applyNumberFormat="1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horizontal="right" vertical="center" wrapText="1"/>
    </xf>
    <xf numFmtId="164" fontId="32" fillId="0" borderId="37" xfId="1" applyNumberFormat="1" applyFont="1" applyFill="1" applyBorder="1" applyAlignment="1" applyProtection="1">
      <alignment vertical="center"/>
    </xf>
    <xf numFmtId="0" fontId="7" fillId="0" borderId="26" xfId="1" applyFont="1" applyFill="1" applyBorder="1" applyAlignment="1" applyProtection="1">
      <alignment horizontal="center" vertical="center" wrapText="1"/>
    </xf>
    <xf numFmtId="164" fontId="34" fillId="0" borderId="28" xfId="1" applyNumberFormat="1" applyFont="1" applyFill="1" applyBorder="1" applyAlignment="1" applyProtection="1">
      <alignment vertical="center"/>
    </xf>
    <xf numFmtId="1" fontId="4" fillId="0" borderId="3" xfId="1" applyNumberFormat="1" applyFont="1" applyBorder="1" applyAlignment="1">
      <alignment horizontal="right"/>
    </xf>
    <xf numFmtId="164" fontId="26" fillId="9" borderId="3" xfId="1" applyNumberFormat="1" applyFont="1" applyFill="1" applyBorder="1" applyAlignment="1" applyProtection="1">
      <alignment horizontal="right" vertical="center" wrapText="1"/>
    </xf>
    <xf numFmtId="1" fontId="4" fillId="9" borderId="3" xfId="1" applyNumberFormat="1" applyFont="1" applyFill="1" applyBorder="1" applyAlignment="1">
      <alignment horizontal="right"/>
    </xf>
    <xf numFmtId="0" fontId="7" fillId="6" borderId="3" xfId="1" applyFont="1" applyFill="1" applyBorder="1" applyAlignment="1">
      <alignment horizontal="right"/>
    </xf>
    <xf numFmtId="164" fontId="25" fillId="6" borderId="3" xfId="1" applyNumberFormat="1" applyFont="1" applyFill="1" applyBorder="1" applyAlignment="1" applyProtection="1">
      <alignment horizontal="right" vertical="center" wrapText="1"/>
    </xf>
    <xf numFmtId="0" fontId="7" fillId="6" borderId="3" xfId="1" applyFont="1" applyFill="1" applyBorder="1" applyAlignment="1" applyProtection="1">
      <alignment horizontal="right" vertical="center" wrapText="1"/>
    </xf>
    <xf numFmtId="164" fontId="34" fillId="6" borderId="3" xfId="1" applyNumberFormat="1" applyFont="1" applyFill="1" applyBorder="1" applyAlignment="1" applyProtection="1">
      <alignment horizontal="right" vertical="center" wrapText="1"/>
    </xf>
    <xf numFmtId="0" fontId="28" fillId="0" borderId="40" xfId="0" applyFont="1" applyBorder="1" applyAlignment="1">
      <alignment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4" fillId="4" borderId="3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1" fontId="0" fillId="0" borderId="3" xfId="0" applyNumberFormat="1" applyFont="1" applyBorder="1" applyAlignment="1">
      <alignment horizontal="center" vertical="center"/>
    </xf>
    <xf numFmtId="1" fontId="0" fillId="5" borderId="3" xfId="0" applyNumberFormat="1" applyFont="1" applyFill="1" applyBorder="1" applyAlignment="1">
      <alignment horizontal="center" vertical="center"/>
    </xf>
    <xf numFmtId="164" fontId="43" fillId="0" borderId="3" xfId="3" applyNumberFormat="1" applyFont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left" vertical="center"/>
    </xf>
    <xf numFmtId="3" fontId="38" fillId="6" borderId="3" xfId="0" applyNumberFormat="1" applyFont="1" applyFill="1" applyBorder="1" applyAlignment="1">
      <alignment horizontal="center" vertical="center"/>
    </xf>
    <xf numFmtId="164" fontId="43" fillId="6" borderId="3" xfId="3" applyNumberFormat="1" applyFont="1" applyFill="1" applyBorder="1" applyAlignment="1">
      <alignment horizontal="center" vertical="center" wrapText="1"/>
    </xf>
    <xf numFmtId="1" fontId="38" fillId="6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3" xfId="3" applyNumberFormat="1" applyFont="1" applyBorder="1" applyAlignment="1">
      <alignment horizontal="center" vertical="center" wrapText="1"/>
    </xf>
    <xf numFmtId="0" fontId="1" fillId="0" borderId="3" xfId="5" applyNumberFormat="1" applyFont="1" applyBorder="1" applyAlignment="1">
      <alignment horizontal="center" vertical="center" wrapText="1"/>
    </xf>
    <xf numFmtId="164" fontId="19" fillId="0" borderId="3" xfId="3" applyNumberFormat="1" applyFont="1" applyBorder="1" applyAlignment="1">
      <alignment horizontal="center" vertical="center" wrapText="1"/>
    </xf>
    <xf numFmtId="0" fontId="21" fillId="6" borderId="3" xfId="0" applyNumberFormat="1" applyFont="1" applyFill="1" applyBorder="1" applyAlignment="1">
      <alignment horizontal="center" vertical="center"/>
    </xf>
    <xf numFmtId="164" fontId="21" fillId="6" borderId="3" xfId="0" applyNumberFormat="1" applyFont="1" applyFill="1" applyBorder="1" applyAlignment="1">
      <alignment horizontal="center" vertical="center"/>
    </xf>
    <xf numFmtId="164" fontId="21" fillId="6" borderId="3" xfId="3" applyNumberFormat="1" applyFont="1" applyFill="1" applyBorder="1" applyAlignment="1">
      <alignment horizontal="center" vertical="center" wrapText="1"/>
    </xf>
    <xf numFmtId="3" fontId="21" fillId="6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44" fillId="0" borderId="3" xfId="3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57" xfId="1" applyFont="1" applyFill="1" applyBorder="1" applyAlignment="1" applyProtection="1">
      <alignment horizontal="left" vertical="center" wrapText="1"/>
    </xf>
    <xf numFmtId="0" fontId="44" fillId="0" borderId="39" xfId="0" applyFont="1" applyBorder="1"/>
    <xf numFmtId="0" fontId="44" fillId="0" borderId="58" xfId="0" applyFont="1" applyBorder="1"/>
    <xf numFmtId="0" fontId="44" fillId="0" borderId="25" xfId="0" applyFont="1" applyBorder="1"/>
    <xf numFmtId="0" fontId="44" fillId="0" borderId="37" xfId="0" applyFont="1" applyBorder="1"/>
    <xf numFmtId="0" fontId="21" fillId="6" borderId="34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164" fontId="34" fillId="0" borderId="3" xfId="1" applyNumberFormat="1" applyFont="1" applyFill="1" applyBorder="1" applyAlignment="1" applyProtection="1">
      <alignment horizontal="right" vertical="center" wrapText="1"/>
    </xf>
    <xf numFmtId="164" fontId="25" fillId="0" borderId="3" xfId="1" applyNumberFormat="1" applyFont="1" applyFill="1" applyBorder="1" applyAlignment="1" applyProtection="1">
      <alignment horizontal="right" vertical="center" wrapText="1"/>
    </xf>
    <xf numFmtId="0" fontId="5" fillId="0" borderId="39" xfId="0" applyFont="1" applyFill="1" applyBorder="1" applyAlignment="1" applyProtection="1">
      <alignment horizontal="right" vertical="center" wrapText="1"/>
    </xf>
    <xf numFmtId="0" fontId="0" fillId="0" borderId="39" xfId="0" applyFill="1" applyBorder="1" applyAlignment="1" applyProtection="1">
      <alignment horizontal="right" vertical="center" wrapText="1"/>
    </xf>
    <xf numFmtId="0" fontId="4" fillId="0" borderId="39" xfId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horizontal="right" vertical="center" wrapText="1"/>
    </xf>
    <xf numFmtId="0" fontId="4" fillId="0" borderId="25" xfId="1" applyFont="1" applyFill="1" applyBorder="1" applyAlignment="1" applyProtection="1">
      <alignment horizontal="right" vertical="center" wrapText="1"/>
    </xf>
    <xf numFmtId="0" fontId="4" fillId="0" borderId="25" xfId="1" applyFont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horizontal="right" vertical="center" wrapText="1"/>
    </xf>
    <xf numFmtId="0" fontId="45" fillId="0" borderId="3" xfId="0" applyFont="1" applyFill="1" applyBorder="1" applyAlignment="1" applyProtection="1">
      <alignment horizontal="right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 wrapText="1"/>
    </xf>
    <xf numFmtId="0" fontId="11" fillId="3" borderId="39" xfId="1" applyFont="1" applyFill="1" applyBorder="1" applyAlignment="1" applyProtection="1">
      <alignment horizontal="center" vertical="center" wrapText="1"/>
    </xf>
    <xf numFmtId="0" fontId="12" fillId="4" borderId="50" xfId="1" applyFont="1" applyFill="1" applyBorder="1" applyAlignment="1" applyProtection="1">
      <alignment horizontal="center" vertical="center" wrapText="1"/>
    </xf>
    <xf numFmtId="0" fontId="12" fillId="4" borderId="51" xfId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4" borderId="53" xfId="1" applyFont="1" applyFill="1" applyBorder="1" applyAlignment="1" applyProtection="1">
      <alignment horizontal="center" vertical="center" wrapText="1"/>
    </xf>
    <xf numFmtId="0" fontId="12" fillId="4" borderId="54" xfId="1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/>
    <xf numFmtId="0" fontId="0" fillId="0" borderId="55" xfId="0" applyBorder="1" applyAlignment="1"/>
    <xf numFmtId="0" fontId="0" fillId="0" borderId="0" xfId="0" applyAlignment="1"/>
    <xf numFmtId="0" fontId="11" fillId="6" borderId="26" xfId="1" applyFont="1" applyFill="1" applyBorder="1" applyAlignment="1" applyProtection="1">
      <alignment horizontal="center" vertical="center" wrapText="1"/>
    </xf>
    <xf numFmtId="0" fontId="11" fillId="6" borderId="29" xfId="1" applyFont="1" applyFill="1" applyBorder="1" applyAlignment="1" applyProtection="1">
      <alignment horizontal="center" vertic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0" fontId="12" fillId="7" borderId="27" xfId="1" applyFont="1" applyFill="1" applyBorder="1" applyAlignment="1" applyProtection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12" fillId="7" borderId="3" xfId="1" applyFont="1" applyFill="1" applyBorder="1" applyAlignment="1" applyProtection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8" xfId="0" applyFill="1" applyBorder="1" applyAlignment="1"/>
    <xf numFmtId="0" fontId="0" fillId="6" borderId="30" xfId="0" applyFill="1" applyBorder="1" applyAlignment="1"/>
    <xf numFmtId="0" fontId="4" fillId="2" borderId="16" xfId="1" applyFont="1" applyFill="1" applyBorder="1" applyAlignment="1" applyProtection="1">
      <alignment horizontal="center" vertical="center" wrapText="1"/>
    </xf>
    <xf numFmtId="0" fontId="4" fillId="8" borderId="2" xfId="1" applyFont="1" applyFill="1" applyBorder="1" applyAlignment="1" applyProtection="1">
      <alignment horizontal="center" vertical="center" wrapText="1"/>
    </xf>
    <xf numFmtId="0" fontId="4" fillId="8" borderId="22" xfId="1" applyFont="1" applyFill="1" applyBorder="1" applyAlignment="1" applyProtection="1">
      <alignment horizontal="center" vertical="center" wrapText="1"/>
    </xf>
    <xf numFmtId="0" fontId="4" fillId="8" borderId="23" xfId="1" applyFont="1" applyFill="1" applyBorder="1" applyAlignment="1" applyProtection="1">
      <alignment horizontal="center" vertical="center" wrapText="1"/>
    </xf>
    <xf numFmtId="0" fontId="4" fillId="8" borderId="16" xfId="1" applyFont="1" applyFill="1" applyBorder="1" applyAlignment="1" applyProtection="1">
      <alignment horizontal="center" vertical="center" wrapText="1"/>
    </xf>
    <xf numFmtId="0" fontId="4" fillId="8" borderId="20" xfId="1" applyFont="1" applyFill="1" applyBorder="1" applyAlignment="1" applyProtection="1">
      <alignment horizontal="center" vertical="center" wrapText="1"/>
    </xf>
    <xf numFmtId="0" fontId="4" fillId="8" borderId="21" xfId="1" applyFont="1" applyFill="1" applyBorder="1" applyAlignment="1" applyProtection="1">
      <alignment horizontal="center" vertical="center" wrapText="1"/>
    </xf>
    <xf numFmtId="0" fontId="21" fillId="6" borderId="34" xfId="3" applyFont="1" applyFill="1" applyBorder="1" applyAlignment="1">
      <alignment horizontal="center" vertical="center" wrapText="1"/>
    </xf>
    <xf numFmtId="0" fontId="7" fillId="6" borderId="1" xfId="1" applyFont="1" applyFill="1" applyBorder="1" applyAlignment="1" applyProtection="1">
      <alignment horizontal="right" vertical="center" wrapText="1"/>
    </xf>
    <xf numFmtId="0" fontId="33" fillId="6" borderId="1" xfId="0" applyFont="1" applyFill="1" applyBorder="1" applyAlignment="1" applyProtection="1">
      <alignment horizontal="right" vertical="center" wrapText="1"/>
    </xf>
    <xf numFmtId="164" fontId="7" fillId="6" borderId="3" xfId="1" applyNumberFormat="1" applyFont="1" applyFill="1" applyBorder="1" applyAlignment="1" applyProtection="1">
      <alignment vertical="center" wrapText="1"/>
    </xf>
  </cellXfs>
  <cellStyles count="6">
    <cellStyle name="Гиперссылка" xfId="3" builtinId="8"/>
    <cellStyle name="Гиперссылка 2" xfId="5" xr:uid="{93FF3A2E-5CB4-4525-A8E7-84666896EFEC}"/>
    <cellStyle name="Звичайний 2" xfId="4" xr:uid="{7DE990C3-EFB3-43C2-9695-005BA17B8F1F}"/>
    <cellStyle name="Обычный" xfId="0" builtinId="0"/>
    <cellStyle name="Обычный 2" xfId="1" xr:uid="{3717A654-B1B1-4DFB-9072-32EF9C9DCC30}"/>
    <cellStyle name="Обычный_1." xfId="2" xr:uid="{8D57DE53-8ACF-46BF-9DF2-718BDB572092}"/>
  </cellStyles>
  <dxfs count="7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164" formatCode="0.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67" dataDxfId="65" headerRowBorderDxfId="66" tableBorderDxfId="64" totalsRowBorderDxfId="63">
  <tableColumns count="3">
    <tableColumn id="2" xr3:uid="{81897CD1-BA92-46F3-8557-1F75995B42A4}" name="2019" dataDxfId="62"/>
    <tableColumn id="3" xr3:uid="{8174C47C-2207-49F1-9B8E-9F3337427376}" name="2020" dataDxfId="61"/>
    <tableColumn id="1" xr3:uid="{DEB2A26C-509D-431B-BA01-F373F653567B}" name="%" dataDxfId="60" dataCellStyle="Гиперссылка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59" dataDxfId="57" headerRowBorderDxfId="58" tableBorderDxfId="56" totalsRowBorderDxfId="55">
  <tableColumns count="3">
    <tableColumn id="2" xr3:uid="{1DD5458D-ECF3-41C5-846A-9AB01A8C88CB}" name="2019" dataDxfId="54"/>
    <tableColumn id="3" xr3:uid="{8EDBB546-C0E7-4625-9F5E-2C9D38A110A2}" name="2020" dataDxfId="53" dataCellStyle="Звичайний 2"/>
    <tableColumn id="1" xr3:uid="{AE829BE9-79F3-4C3F-AEA3-A1C4E1FF5652}" name="%" dataDxfId="52">
      <calculatedColumnFormula>Таблица1452[[#This Row],[2020]]*100/Таблица1452[[#This Row],[2019]]-100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1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1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26" Type="http://schemas.openxmlformats.org/officeDocument/2006/relationships/hyperlink" Target="../../../../../../../../armor/pub/qform/d.php?dbname=EDTP&amp;sql=%20udln%20is%20null%20and%20dt%20between%20add_months(to_date('01.01.2020%2000:00:00','DD.MM.YYYY%20HH24:MI:SS'),-12)%20and%20add_months(to_date('31.10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2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1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1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2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1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2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2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1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2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32" Type="http://schemas.openxmlformats.org/officeDocument/2006/relationships/printerSettings" Target="../printerSettings/printerSettings7.bin"/><Relationship Id="rId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1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2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2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10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%25')" TargetMode="External"/><Relationship Id="rId1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1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3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1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2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2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0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3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10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dd%20like%20'1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dd%20like%20'6')" TargetMode="External"/><Relationship Id="rId3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dd%20like%20'7')" TargetMode="External"/><Relationship Id="rId12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injur%20not%20like%20'0%25'%20and%20d.id%20=%20dtp_link)%20and%20dtdd%20like%20'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dd%20like%20'2')" TargetMode="External"/><Relationship Id="rId16" Type="http://schemas.openxmlformats.org/officeDocument/2006/relationships/table" Target="../tables/table1.xml"/><Relationship Id="rId1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dd%20like%20'6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dd%20like%20'4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dd%20like%20'5')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dd%20like%20'3')" TargetMode="External"/><Relationship Id="rId4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d.id%20=%20dtp_link)%20and%20dtdd%20like%20'4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dd%20like%20'2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dd%20like%20'7')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2%25')" TargetMode="External"/><Relationship Id="rId18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d.id%20=%20dtp_link)%20and%20dth%20like%20'17%25')" TargetMode="External"/><Relationship Id="rId2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1%25')" TargetMode="External"/><Relationship Id="rId3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4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20%25')" TargetMode="External"/><Relationship Id="rId3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9%25')" TargetMode="External"/><Relationship Id="rId42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injur%20not%20like%20'0%25'%20and%20d.id%20=%20dtp_link)%20and%20dth%20like%20'17%25')" TargetMode="External"/><Relationship Id="rId4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22%25')" TargetMode="External"/><Relationship Id="rId50" Type="http://schemas.openxmlformats.org/officeDocument/2006/relationships/table" Target="../tables/table2.xm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6%2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1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5%25')" TargetMode="External"/><Relationship Id="rId2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4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0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23%25')" TargetMode="External"/><Relationship Id="rId3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7%25')" TargetMode="External"/><Relationship Id="rId3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2%25')" TargetMode="External"/><Relationship Id="rId4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5%25')" TargetMode="External"/><Relationship Id="rId4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20%25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4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4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22%25')" TargetMode="External"/><Relationship Id="rId2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3%25')" TargetMode="External"/><Relationship Id="rId3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1%25')" TargetMode="External"/><Relationship Id="rId49" Type="http://schemas.openxmlformats.org/officeDocument/2006/relationships/printerSettings" Target="../printerSettings/printerSettings6.bin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9%25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8%25')" TargetMode="External"/><Relationship Id="rId3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6%25')" TargetMode="External"/><Relationship Id="rId4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9%2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3%25')" TargetMode="External"/><Relationship Id="rId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8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3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21%25')" TargetMode="External"/><Relationship Id="rId2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2%25')" TargetMode="External"/><Relationship Id="rId3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5%25')" TargetMode="External"/><Relationship Id="rId3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0%25')" TargetMode="External"/><Relationship Id="rId4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8%25')" TargetMode="External"/><Relationship Id="rId4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23%25')" TargetMode="External"/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7%25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2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1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6%25')" TargetMode="External"/><Relationship Id="rId2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0%25')" TargetMode="External"/><Relationship Id="rId3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08%25')" TargetMode="External"/><Relationship Id="rId3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13%25')" TargetMode="External"/><Relationship Id="rId4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injur%20not%20like%20'0%25'%20and%20d.id%20=%20dtp_link)%20and%20dth%20like%20'21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19%25')" TargetMode="External"/><Relationship Id="rId41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10.2020%2023:59:59','DD.MM.YYYY%20HH24:MI:SS')and%20exists(select%200%20from%20dtp.i_dtp_pers%20where%20udln%20is%20null%20and%20injur%20not%20like%20'0%25'%20and%20d.id%20=%20dtp_link)%20and%20dth%20like%20'16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0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0.2020%2023:59:59','DD.MM.YYYY%20HH24:MI:SS')%0d%0aand%20exists(select%200%20from%20dtp.i_dtp_pers%20where%20udln%20is%20null%20and%20d.id%20=%20dtp_link)%20and%20dth%20like%20'05%25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F13" sqref="F13"/>
    </sheetView>
  </sheetViews>
  <sheetFormatPr defaultRowHeight="15" x14ac:dyDescent="0.25"/>
  <cols>
    <col min="1" max="1" width="84.7109375" customWidth="1"/>
  </cols>
  <sheetData>
    <row r="1" spans="1:2" ht="15.75" customHeight="1" x14ac:dyDescent="0.25">
      <c r="A1" s="192" t="s">
        <v>231</v>
      </c>
      <c r="B1" s="192"/>
    </row>
    <row r="2" spans="1:2" ht="15.75" x14ac:dyDescent="0.25">
      <c r="A2" s="192" t="s">
        <v>232</v>
      </c>
      <c r="B2" s="192"/>
    </row>
    <row r="3" spans="1:2" x14ac:dyDescent="0.25">
      <c r="A3" s="22"/>
      <c r="B3" s="22" t="s">
        <v>233</v>
      </c>
    </row>
    <row r="4" spans="1:2" ht="30" customHeight="1" x14ac:dyDescent="0.25">
      <c r="A4" s="23" t="s">
        <v>234</v>
      </c>
      <c r="B4" s="24">
        <v>2</v>
      </c>
    </row>
    <row r="5" spans="1:2" ht="30" customHeight="1" x14ac:dyDescent="0.25">
      <c r="A5" s="23" t="s">
        <v>239</v>
      </c>
      <c r="B5" s="24">
        <v>3</v>
      </c>
    </row>
    <row r="6" spans="1:2" ht="30" customHeight="1" x14ac:dyDescent="0.25">
      <c r="A6" s="23" t="s">
        <v>238</v>
      </c>
      <c r="B6" s="24">
        <v>4</v>
      </c>
    </row>
    <row r="7" spans="1:2" ht="30" customHeight="1" x14ac:dyDescent="0.25">
      <c r="A7" s="23" t="s">
        <v>240</v>
      </c>
      <c r="B7" s="24">
        <v>5</v>
      </c>
    </row>
    <row r="8" spans="1:2" ht="30" customHeight="1" x14ac:dyDescent="0.25">
      <c r="A8" s="23" t="s">
        <v>241</v>
      </c>
      <c r="B8" s="24">
        <v>6</v>
      </c>
    </row>
    <row r="9" spans="1:2" ht="30" customHeight="1" x14ac:dyDescent="0.25">
      <c r="A9" s="23" t="s">
        <v>242</v>
      </c>
      <c r="B9" s="24">
        <v>7</v>
      </c>
    </row>
    <row r="10" spans="1:2" ht="30" customHeight="1" x14ac:dyDescent="0.25">
      <c r="A10" s="23" t="s">
        <v>243</v>
      </c>
      <c r="B10" s="24">
        <v>8</v>
      </c>
    </row>
    <row r="11" spans="1:2" ht="30" customHeight="1" x14ac:dyDescent="0.25">
      <c r="A11" s="23" t="s">
        <v>244</v>
      </c>
      <c r="B11" s="24">
        <v>9</v>
      </c>
    </row>
    <row r="12" spans="1:2" ht="30" customHeight="1" x14ac:dyDescent="0.25">
      <c r="A12" s="23" t="s">
        <v>245</v>
      </c>
      <c r="B12" s="24">
        <v>10</v>
      </c>
    </row>
    <row r="13" spans="1:2" ht="30" customHeight="1" x14ac:dyDescent="0.25">
      <c r="A13" s="23" t="s">
        <v>246</v>
      </c>
      <c r="B13" s="24">
        <v>11</v>
      </c>
    </row>
    <row r="14" spans="1:2" ht="30" customHeight="1" x14ac:dyDescent="0.25">
      <c r="A14" s="23" t="s">
        <v>247</v>
      </c>
      <c r="B14" s="24">
        <v>12</v>
      </c>
    </row>
    <row r="15" spans="1:2" ht="30" customHeight="1" x14ac:dyDescent="0.25">
      <c r="A15" s="23" t="s">
        <v>248</v>
      </c>
      <c r="B15" s="24">
        <v>13</v>
      </c>
    </row>
    <row r="16" spans="1:2" ht="30" customHeight="1" x14ac:dyDescent="0.25">
      <c r="A16" s="23" t="s">
        <v>249</v>
      </c>
      <c r="B16" s="24">
        <v>14</v>
      </c>
    </row>
    <row r="17" spans="1:2" ht="30" customHeight="1" x14ac:dyDescent="0.25">
      <c r="A17" s="23" t="s">
        <v>250</v>
      </c>
      <c r="B17" s="24">
        <v>15</v>
      </c>
    </row>
    <row r="18" spans="1:2" ht="30" customHeight="1" x14ac:dyDescent="0.25">
      <c r="A18" s="23" t="s">
        <v>251</v>
      </c>
      <c r="B18" s="24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N30" sqref="N30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8" customFormat="1" ht="18" x14ac:dyDescent="0.25">
      <c r="A1" s="193" t="s">
        <v>252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28" customFormat="1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4" t="s">
        <v>0</v>
      </c>
      <c r="B4" s="197" t="s">
        <v>2</v>
      </c>
      <c r="C4" s="197"/>
      <c r="D4" s="197"/>
      <c r="E4" s="197"/>
      <c r="F4" s="197"/>
      <c r="G4" s="197"/>
      <c r="H4" s="197"/>
      <c r="I4" s="197"/>
      <c r="J4" s="199"/>
    </row>
    <row r="5" spans="1:10" x14ac:dyDescent="0.25">
      <c r="A5" s="195"/>
      <c r="B5" s="198" t="s">
        <v>3</v>
      </c>
      <c r="C5" s="198"/>
      <c r="D5" s="198"/>
      <c r="E5" s="198" t="s">
        <v>4</v>
      </c>
      <c r="F5" s="198"/>
      <c r="G5" s="198"/>
      <c r="H5" s="198" t="s">
        <v>5</v>
      </c>
      <c r="I5" s="198"/>
      <c r="J5" s="200"/>
    </row>
    <row r="6" spans="1:10" ht="15.75" thickBot="1" x14ac:dyDescent="0.3">
      <c r="A6" s="196"/>
      <c r="B6" s="122">
        <v>2019</v>
      </c>
      <c r="C6" s="122">
        <v>2020</v>
      </c>
      <c r="D6" s="122" t="s">
        <v>6</v>
      </c>
      <c r="E6" s="122">
        <v>2019</v>
      </c>
      <c r="F6" s="122">
        <v>2020</v>
      </c>
      <c r="G6" s="122" t="s">
        <v>6</v>
      </c>
      <c r="H6" s="122">
        <v>2019</v>
      </c>
      <c r="I6" s="122">
        <v>2020</v>
      </c>
      <c r="J6" s="123" t="s">
        <v>6</v>
      </c>
    </row>
    <row r="7" spans="1:10" ht="18.75" x14ac:dyDescent="0.3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4"/>
    </row>
    <row r="8" spans="1:10" ht="18.75" x14ac:dyDescent="0.25">
      <c r="A8" s="59" t="s">
        <v>8</v>
      </c>
      <c r="B8" s="169">
        <v>157</v>
      </c>
      <c r="C8" s="169">
        <v>147</v>
      </c>
      <c r="D8" s="169">
        <v>-6.4</v>
      </c>
      <c r="E8" s="169">
        <v>30</v>
      </c>
      <c r="F8" s="170">
        <v>30</v>
      </c>
      <c r="G8" s="169">
        <v>0</v>
      </c>
      <c r="H8" s="169">
        <v>136</v>
      </c>
      <c r="I8" s="169">
        <v>137</v>
      </c>
      <c r="J8" s="171">
        <v>0.7</v>
      </c>
    </row>
    <row r="9" spans="1:10" ht="18.75" x14ac:dyDescent="0.25">
      <c r="A9" s="59" t="s">
        <v>9</v>
      </c>
      <c r="B9" s="169">
        <v>183</v>
      </c>
      <c r="C9" s="169">
        <v>159</v>
      </c>
      <c r="D9" s="169">
        <v>-13.1</v>
      </c>
      <c r="E9" s="169">
        <v>32</v>
      </c>
      <c r="F9" s="170">
        <v>28</v>
      </c>
      <c r="G9" s="169">
        <v>-12.5</v>
      </c>
      <c r="H9" s="169">
        <v>164</v>
      </c>
      <c r="I9" s="169">
        <v>143</v>
      </c>
      <c r="J9" s="171">
        <v>-12.8</v>
      </c>
    </row>
    <row r="10" spans="1:10" ht="18.75" x14ac:dyDescent="0.25">
      <c r="A10" s="59" t="s">
        <v>10</v>
      </c>
      <c r="B10" s="169">
        <v>561</v>
      </c>
      <c r="C10" s="169">
        <v>570</v>
      </c>
      <c r="D10" s="169">
        <v>1.6</v>
      </c>
      <c r="E10" s="169">
        <v>61</v>
      </c>
      <c r="F10" s="170">
        <v>91</v>
      </c>
      <c r="G10" s="169">
        <v>49.2</v>
      </c>
      <c r="H10" s="169">
        <v>544</v>
      </c>
      <c r="I10" s="169">
        <v>518</v>
      </c>
      <c r="J10" s="171">
        <v>-4.8</v>
      </c>
    </row>
    <row r="11" spans="1:10" ht="18.75" x14ac:dyDescent="0.25">
      <c r="A11" s="59" t="s">
        <v>11</v>
      </c>
      <c r="B11" s="169">
        <v>254</v>
      </c>
      <c r="C11" s="169">
        <v>250</v>
      </c>
      <c r="D11" s="169">
        <v>-1.6</v>
      </c>
      <c r="E11" s="169">
        <v>34</v>
      </c>
      <c r="F11" s="170">
        <v>30</v>
      </c>
      <c r="G11" s="169">
        <v>-11.8</v>
      </c>
      <c r="H11" s="169">
        <v>247</v>
      </c>
      <c r="I11" s="169">
        <v>243</v>
      </c>
      <c r="J11" s="171">
        <v>-1.6</v>
      </c>
    </row>
    <row r="12" spans="1:10" ht="18.75" x14ac:dyDescent="0.25">
      <c r="A12" s="59" t="s">
        <v>12</v>
      </c>
      <c r="B12" s="169">
        <v>219</v>
      </c>
      <c r="C12" s="169">
        <v>209</v>
      </c>
      <c r="D12" s="169">
        <v>-4.5999999999999996</v>
      </c>
      <c r="E12" s="169">
        <v>41</v>
      </c>
      <c r="F12" s="170">
        <v>44</v>
      </c>
      <c r="G12" s="169">
        <v>7.3</v>
      </c>
      <c r="H12" s="169">
        <v>198</v>
      </c>
      <c r="I12" s="169">
        <v>174</v>
      </c>
      <c r="J12" s="171">
        <v>-12.1</v>
      </c>
    </row>
    <row r="13" spans="1:10" ht="18.75" x14ac:dyDescent="0.25">
      <c r="A13" s="59" t="s">
        <v>13</v>
      </c>
      <c r="B13" s="169">
        <v>112</v>
      </c>
      <c r="C13" s="169">
        <v>101</v>
      </c>
      <c r="D13" s="169">
        <v>-9.8000000000000007</v>
      </c>
      <c r="E13" s="169">
        <v>25</v>
      </c>
      <c r="F13" s="170">
        <v>26</v>
      </c>
      <c r="G13" s="169">
        <v>4</v>
      </c>
      <c r="H13" s="169">
        <v>106</v>
      </c>
      <c r="I13" s="169">
        <v>81</v>
      </c>
      <c r="J13" s="171">
        <v>-23.6</v>
      </c>
    </row>
    <row r="14" spans="1:10" ht="18.75" x14ac:dyDescent="0.25">
      <c r="A14" s="59" t="s">
        <v>14</v>
      </c>
      <c r="B14" s="169">
        <v>320</v>
      </c>
      <c r="C14" s="169">
        <v>347</v>
      </c>
      <c r="D14" s="169">
        <v>8.4</v>
      </c>
      <c r="E14" s="169">
        <v>50</v>
      </c>
      <c r="F14" s="170">
        <v>51</v>
      </c>
      <c r="G14" s="169">
        <v>2</v>
      </c>
      <c r="H14" s="169">
        <v>299</v>
      </c>
      <c r="I14" s="169">
        <v>318</v>
      </c>
      <c r="J14" s="171">
        <v>6.4</v>
      </c>
    </row>
    <row r="15" spans="1:10" ht="18.75" x14ac:dyDescent="0.25">
      <c r="A15" s="59" t="s">
        <v>15</v>
      </c>
      <c r="B15" s="169">
        <v>214</v>
      </c>
      <c r="C15" s="169">
        <v>170</v>
      </c>
      <c r="D15" s="169">
        <v>-20.6</v>
      </c>
      <c r="E15" s="169">
        <v>37</v>
      </c>
      <c r="F15" s="170">
        <v>35</v>
      </c>
      <c r="G15" s="169">
        <v>-5.4</v>
      </c>
      <c r="H15" s="169">
        <v>187</v>
      </c>
      <c r="I15" s="169">
        <v>146</v>
      </c>
      <c r="J15" s="171">
        <v>-21.9</v>
      </c>
    </row>
    <row r="16" spans="1:10" ht="18.75" x14ac:dyDescent="0.25">
      <c r="A16" s="59" t="s">
        <v>16</v>
      </c>
      <c r="B16" s="169">
        <v>398</v>
      </c>
      <c r="C16" s="169">
        <v>398</v>
      </c>
      <c r="D16" s="169">
        <v>0</v>
      </c>
      <c r="E16" s="169">
        <v>88</v>
      </c>
      <c r="F16" s="170">
        <v>66</v>
      </c>
      <c r="G16" s="169">
        <v>-25</v>
      </c>
      <c r="H16" s="169">
        <v>347</v>
      </c>
      <c r="I16" s="169">
        <v>364</v>
      </c>
      <c r="J16" s="171">
        <v>4.9000000000000004</v>
      </c>
    </row>
    <row r="17" spans="1:12" ht="18.75" x14ac:dyDescent="0.25">
      <c r="A17" s="59" t="s">
        <v>17</v>
      </c>
      <c r="B17" s="169">
        <v>699</v>
      </c>
      <c r="C17" s="169">
        <v>603</v>
      </c>
      <c r="D17" s="169">
        <v>-13.7</v>
      </c>
      <c r="E17" s="169">
        <v>48</v>
      </c>
      <c r="F17" s="170">
        <v>44</v>
      </c>
      <c r="G17" s="169">
        <v>-8.3000000000000007</v>
      </c>
      <c r="H17" s="169">
        <v>686</v>
      </c>
      <c r="I17" s="169">
        <v>600</v>
      </c>
      <c r="J17" s="171">
        <v>-12.5</v>
      </c>
    </row>
    <row r="18" spans="1:12" ht="18.75" x14ac:dyDescent="0.25">
      <c r="A18" s="59" t="s">
        <v>18</v>
      </c>
      <c r="B18" s="169">
        <v>122</v>
      </c>
      <c r="C18" s="169">
        <v>123</v>
      </c>
      <c r="D18" s="169">
        <v>0.8</v>
      </c>
      <c r="E18" s="169">
        <v>17</v>
      </c>
      <c r="F18" s="170">
        <v>10</v>
      </c>
      <c r="G18" s="169">
        <v>-41.2</v>
      </c>
      <c r="H18" s="169">
        <v>116</v>
      </c>
      <c r="I18" s="169">
        <v>116</v>
      </c>
      <c r="J18" s="171">
        <v>0</v>
      </c>
    </row>
    <row r="19" spans="1:12" ht="18.75" x14ac:dyDescent="0.25">
      <c r="A19" s="59" t="s">
        <v>19</v>
      </c>
      <c r="B19" s="169">
        <v>71</v>
      </c>
      <c r="C19" s="169">
        <v>43</v>
      </c>
      <c r="D19" s="169">
        <v>-39.4</v>
      </c>
      <c r="E19" s="169">
        <v>8</v>
      </c>
      <c r="F19" s="170">
        <v>4</v>
      </c>
      <c r="G19" s="169">
        <v>-50</v>
      </c>
      <c r="H19" s="169">
        <v>70</v>
      </c>
      <c r="I19" s="169">
        <v>41</v>
      </c>
      <c r="J19" s="171">
        <v>-41.4</v>
      </c>
    </row>
    <row r="20" spans="1:12" ht="18.75" x14ac:dyDescent="0.25">
      <c r="A20" s="59" t="s">
        <v>20</v>
      </c>
      <c r="B20" s="169">
        <v>503</v>
      </c>
      <c r="C20" s="169">
        <v>425</v>
      </c>
      <c r="D20" s="169">
        <v>-15.5</v>
      </c>
      <c r="E20" s="169">
        <v>73</v>
      </c>
      <c r="F20" s="170">
        <v>85</v>
      </c>
      <c r="G20" s="169">
        <v>16.399999999999999</v>
      </c>
      <c r="H20" s="169">
        <v>485</v>
      </c>
      <c r="I20" s="169">
        <v>371</v>
      </c>
      <c r="J20" s="171">
        <v>-23.5</v>
      </c>
    </row>
    <row r="21" spans="1:12" ht="18.75" x14ac:dyDescent="0.25">
      <c r="A21" s="59" t="s">
        <v>21</v>
      </c>
      <c r="B21" s="169">
        <v>232</v>
      </c>
      <c r="C21" s="169">
        <v>209</v>
      </c>
      <c r="D21" s="169">
        <v>-9.9</v>
      </c>
      <c r="E21" s="169">
        <v>25</v>
      </c>
      <c r="F21" s="170">
        <v>25</v>
      </c>
      <c r="G21" s="169">
        <v>0</v>
      </c>
      <c r="H21" s="169">
        <v>220</v>
      </c>
      <c r="I21" s="169">
        <v>199</v>
      </c>
      <c r="J21" s="171">
        <v>-9.5</v>
      </c>
    </row>
    <row r="22" spans="1:12" ht="18.75" x14ac:dyDescent="0.25">
      <c r="A22" s="59" t="s">
        <v>22</v>
      </c>
      <c r="B22" s="169">
        <v>587</v>
      </c>
      <c r="C22" s="169">
        <v>478</v>
      </c>
      <c r="D22" s="169">
        <v>-18.600000000000001</v>
      </c>
      <c r="E22" s="169">
        <v>72</v>
      </c>
      <c r="F22" s="170">
        <v>52</v>
      </c>
      <c r="G22" s="169">
        <v>-27.8</v>
      </c>
      <c r="H22" s="169">
        <v>558</v>
      </c>
      <c r="I22" s="169">
        <v>456</v>
      </c>
      <c r="J22" s="171">
        <v>-18.3</v>
      </c>
    </row>
    <row r="23" spans="1:12" ht="18.75" x14ac:dyDescent="0.25">
      <c r="A23" s="59" t="s">
        <v>23</v>
      </c>
      <c r="B23" s="169">
        <v>199</v>
      </c>
      <c r="C23" s="169">
        <v>184</v>
      </c>
      <c r="D23" s="169">
        <v>-7.5</v>
      </c>
      <c r="E23" s="169">
        <v>29</v>
      </c>
      <c r="F23" s="170">
        <v>29</v>
      </c>
      <c r="G23" s="169">
        <v>0</v>
      </c>
      <c r="H23" s="169">
        <v>180</v>
      </c>
      <c r="I23" s="169">
        <v>172</v>
      </c>
      <c r="J23" s="171">
        <v>-4.4000000000000004</v>
      </c>
    </row>
    <row r="24" spans="1:12" ht="18.75" x14ac:dyDescent="0.25">
      <c r="A24" s="59" t="s">
        <v>24</v>
      </c>
      <c r="B24" s="169">
        <v>151</v>
      </c>
      <c r="C24" s="169">
        <v>155</v>
      </c>
      <c r="D24" s="169">
        <v>2.6</v>
      </c>
      <c r="E24" s="169">
        <v>37</v>
      </c>
      <c r="F24" s="170">
        <v>26</v>
      </c>
      <c r="G24" s="169">
        <v>-29.7</v>
      </c>
      <c r="H24" s="169">
        <v>129</v>
      </c>
      <c r="I24" s="169">
        <v>139</v>
      </c>
      <c r="J24" s="171">
        <v>7.8</v>
      </c>
    </row>
    <row r="25" spans="1:12" ht="18.75" x14ac:dyDescent="0.25">
      <c r="A25" s="59" t="s">
        <v>25</v>
      </c>
      <c r="B25" s="169">
        <v>135</v>
      </c>
      <c r="C25" s="169">
        <v>118</v>
      </c>
      <c r="D25" s="169">
        <v>-12.6</v>
      </c>
      <c r="E25" s="169">
        <v>14</v>
      </c>
      <c r="F25" s="170">
        <v>18</v>
      </c>
      <c r="G25" s="169">
        <v>28.6</v>
      </c>
      <c r="H25" s="169">
        <v>134</v>
      </c>
      <c r="I25" s="169">
        <v>106</v>
      </c>
      <c r="J25" s="171">
        <v>-20.9</v>
      </c>
    </row>
    <row r="26" spans="1:12" ht="18.75" x14ac:dyDescent="0.25">
      <c r="A26" s="59" t="s">
        <v>26</v>
      </c>
      <c r="B26" s="169">
        <v>111</v>
      </c>
      <c r="C26" s="169">
        <v>119</v>
      </c>
      <c r="D26" s="169">
        <v>7.2</v>
      </c>
      <c r="E26" s="169">
        <v>17</v>
      </c>
      <c r="F26" s="170">
        <v>16</v>
      </c>
      <c r="G26" s="169">
        <v>-5.9</v>
      </c>
      <c r="H26" s="169">
        <v>104</v>
      </c>
      <c r="I26" s="169">
        <v>115</v>
      </c>
      <c r="J26" s="171">
        <v>10.6</v>
      </c>
      <c r="L26" s="45"/>
    </row>
    <row r="27" spans="1:12" ht="18.75" x14ac:dyDescent="0.25">
      <c r="A27" s="59" t="s">
        <v>27</v>
      </c>
      <c r="B27" s="169">
        <v>509</v>
      </c>
      <c r="C27" s="169">
        <v>464</v>
      </c>
      <c r="D27" s="169">
        <v>-8.8000000000000007</v>
      </c>
      <c r="E27" s="169">
        <v>64</v>
      </c>
      <c r="F27" s="170">
        <v>60</v>
      </c>
      <c r="G27" s="169">
        <v>-6.3</v>
      </c>
      <c r="H27" s="169">
        <v>481</v>
      </c>
      <c r="I27" s="169">
        <v>431</v>
      </c>
      <c r="J27" s="171">
        <v>-10.4</v>
      </c>
      <c r="L27" s="45"/>
    </row>
    <row r="28" spans="1:12" ht="18.75" x14ac:dyDescent="0.25">
      <c r="A28" s="59" t="s">
        <v>28</v>
      </c>
      <c r="B28" s="169">
        <v>162</v>
      </c>
      <c r="C28" s="169">
        <v>155</v>
      </c>
      <c r="D28" s="169">
        <v>-4.3</v>
      </c>
      <c r="E28" s="169">
        <v>29</v>
      </c>
      <c r="F28" s="170">
        <v>32</v>
      </c>
      <c r="G28" s="169">
        <v>10.3</v>
      </c>
      <c r="H28" s="169">
        <v>152</v>
      </c>
      <c r="I28" s="169">
        <v>131</v>
      </c>
      <c r="J28" s="171">
        <v>-13.8</v>
      </c>
    </row>
    <row r="29" spans="1:12" ht="18.75" x14ac:dyDescent="0.25">
      <c r="A29" s="59" t="s">
        <v>29</v>
      </c>
      <c r="B29" s="169">
        <v>160</v>
      </c>
      <c r="C29" s="169">
        <v>158</v>
      </c>
      <c r="D29" s="169">
        <v>-1.3</v>
      </c>
      <c r="E29" s="169">
        <v>19</v>
      </c>
      <c r="F29" s="170">
        <v>26</v>
      </c>
      <c r="G29" s="169">
        <v>36.799999999999997</v>
      </c>
      <c r="H29" s="169">
        <v>155</v>
      </c>
      <c r="I29" s="169">
        <v>141</v>
      </c>
      <c r="J29" s="171">
        <v>-9</v>
      </c>
    </row>
    <row r="30" spans="1:12" ht="18.75" x14ac:dyDescent="0.25">
      <c r="A30" s="59" t="s">
        <v>30</v>
      </c>
      <c r="B30" s="169">
        <v>170</v>
      </c>
      <c r="C30" s="169">
        <v>153</v>
      </c>
      <c r="D30" s="169">
        <v>-10</v>
      </c>
      <c r="E30" s="169">
        <v>26</v>
      </c>
      <c r="F30" s="170">
        <v>31</v>
      </c>
      <c r="G30" s="169">
        <v>19.2</v>
      </c>
      <c r="H30" s="169">
        <v>162</v>
      </c>
      <c r="I30" s="169">
        <v>138</v>
      </c>
      <c r="J30" s="171">
        <v>-14.8</v>
      </c>
    </row>
    <row r="31" spans="1:12" ht="18.75" x14ac:dyDescent="0.25">
      <c r="A31" s="59" t="s">
        <v>31</v>
      </c>
      <c r="B31" s="169">
        <v>116</v>
      </c>
      <c r="C31" s="169">
        <v>126</v>
      </c>
      <c r="D31" s="169">
        <v>8.6</v>
      </c>
      <c r="E31" s="169">
        <v>25</v>
      </c>
      <c r="F31" s="170">
        <v>28</v>
      </c>
      <c r="G31" s="169">
        <v>12</v>
      </c>
      <c r="H31" s="169">
        <v>102</v>
      </c>
      <c r="I31" s="169">
        <v>105</v>
      </c>
      <c r="J31" s="171">
        <v>2.9</v>
      </c>
    </row>
    <row r="32" spans="1:12" ht="18.75" x14ac:dyDescent="0.25">
      <c r="A32" s="59" t="s">
        <v>32</v>
      </c>
      <c r="B32" s="169">
        <v>101</v>
      </c>
      <c r="C32" s="169">
        <v>82</v>
      </c>
      <c r="D32" s="169">
        <v>-18.8</v>
      </c>
      <c r="E32" s="169">
        <v>16</v>
      </c>
      <c r="F32" s="170">
        <v>14</v>
      </c>
      <c r="G32" s="169">
        <v>-12.5</v>
      </c>
      <c r="H32" s="169">
        <v>89</v>
      </c>
      <c r="I32" s="169">
        <v>73</v>
      </c>
      <c r="J32" s="171">
        <v>-18</v>
      </c>
    </row>
    <row r="33" spans="1:10" ht="19.5" thickBot="1" x14ac:dyDescent="0.35">
      <c r="A33" s="73" t="s">
        <v>33</v>
      </c>
      <c r="B33" s="175"/>
      <c r="C33" s="175"/>
      <c r="D33" s="175"/>
      <c r="E33" s="175"/>
      <c r="F33" s="175"/>
      <c r="G33" s="175"/>
      <c r="H33" s="175"/>
      <c r="I33" s="175"/>
      <c r="J33" s="176"/>
    </row>
    <row r="34" spans="1:10" ht="24" customHeight="1" thickBot="1" x14ac:dyDescent="0.3">
      <c r="A34" s="105" t="s">
        <v>34</v>
      </c>
      <c r="B34" s="243">
        <v>6446</v>
      </c>
      <c r="C34" s="243">
        <v>5946</v>
      </c>
      <c r="D34" s="177">
        <v>-7.8</v>
      </c>
      <c r="E34" s="243">
        <v>917</v>
      </c>
      <c r="F34" s="243">
        <v>901</v>
      </c>
      <c r="G34" s="177">
        <v>-1.7</v>
      </c>
      <c r="H34" s="243">
        <v>6051</v>
      </c>
      <c r="I34" s="243">
        <v>5458</v>
      </c>
      <c r="J34" s="178">
        <v>-9.8000000000000007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F8" r:id="rId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70881365-B83C-4F04-BEFC-471FD5323874}"/>
    <hyperlink ref="F9" r:id="rId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6DB73092-6A30-49C0-8F45-126C405AA26B}"/>
    <hyperlink ref="F10" r:id="rId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62A7CA4D-43FE-4CA1-955E-0D852E0E48CC}"/>
    <hyperlink ref="F11" r:id="rId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AB9E2555-D674-4F56-A10E-4FACA97599E1}"/>
    <hyperlink ref="F12" r:id="rId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C39DD236-2CE7-40E7-88B5-BC676437026E}"/>
    <hyperlink ref="F13" r:id="rId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D2603B24-A496-4B69-AE32-61E3A88D0EDE}"/>
    <hyperlink ref="F14" r:id="rId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5FA87B39-71F1-4DF3-B915-94B7C481024D}"/>
    <hyperlink ref="F15" r:id="rId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501F90A8-D152-4C2A-AD64-86E9B3820627}"/>
    <hyperlink ref="F16" r:id="rId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75C47E7A-284A-4C6C-B58C-FEFF616072EE}"/>
    <hyperlink ref="F17" r:id="rId1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4E4DF76D-A8FF-4001-9B00-3DBE51FE3DD5}"/>
    <hyperlink ref="F18" r:id="rId1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85EE4A28-A22F-489B-B30A-8A490A475752}"/>
    <hyperlink ref="F19" r:id="rId1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D91A215A-14D2-4ED5-B221-055637489CD0}"/>
    <hyperlink ref="F20" r:id="rId1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0B27621B-8050-4938-AF40-59ED3EDD83E7}"/>
    <hyperlink ref="F21" r:id="rId1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396EF4EF-5DED-48A2-8148-3873CC3FABB8}"/>
    <hyperlink ref="F22" r:id="rId1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C6EFC291-B81D-4E2A-AB7D-891D87ABDE0C}"/>
    <hyperlink ref="F23" r:id="rId1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3512EAA9-D180-4D48-BAFA-5BCD59E602F2}"/>
    <hyperlink ref="F24" r:id="rId1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A5DFCC13-9C41-4678-B582-C2D322FFA31C}"/>
    <hyperlink ref="F25" r:id="rId1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C254F81F-7314-4BE0-9F0B-0107CD387F83}"/>
    <hyperlink ref="F26" r:id="rId1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DEB1A733-3DAC-4AED-B8D8-9AC4BEBE5FB0}"/>
    <hyperlink ref="F27" r:id="rId2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8E203F19-CE12-428F-92E2-DEC109DA5766}"/>
    <hyperlink ref="F28" r:id="rId2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AD380E16-214F-47DE-9C1D-269177D7A30F}"/>
    <hyperlink ref="F29" r:id="rId2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F47C7E1A-7BFF-499E-A22A-528E727AB144}"/>
    <hyperlink ref="F30" r:id="rId2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C3F84B8F-52AD-4F57-8CAB-6D1A8A14CE72}"/>
    <hyperlink ref="F31" r:id="rId2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819EDDF8-E47E-48C1-ADCF-F9489AFBE7AA}"/>
    <hyperlink ref="F32" r:id="rId2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8F78B3BE-05E5-4887-81F2-401898650733}"/>
    <hyperlink ref="B34" r:id="rId26" display="../../../../../../../../armor/pub/qform/d.php?dbname=EDTP&amp;sql=%20udln%20is%20null%20and%20dt%20between%20add_months(to_date('01.01.2020%2000:00:00','DD.MM.YYYY%20HH24:MI:SS'),-12)%20and%20add_months(to_date('31.10.2020%2023:59:59','DD.MM.YYYY%20HH24:MI:SS'),-12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33D6A453-2811-4ED0-BA4E-31FD04803E4F}"/>
    <hyperlink ref="C34" r:id="rId27" display="../../../../../../../../armor/pub/qform/d.php?dbname=EDTP&amp;sql=udln%20is%20null%20and%20dt%20between%20to_date('01.01.2020%2000:00:00','DD.MM.YYYY%20HH24:MI:SS')%20and%20to_date('31.10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2471B7E1-A061-48D9-B103-D209E0645A79}"/>
    <hyperlink ref="E34" r:id="rId28" display="../../../../../../../../armor/pub/qform/d.php?dbname=EDTP&amp;sql=%20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10.2020%2023:59:59','DD.MM.YYYY%20HH24:MI:SS'),-12)%20and%20exists(select%200%20from%20dtp.i_dtp_pers%20where%20udln%20is%20null%20and%20d.id%20=%20dtp_link%20and%20ptype%20in%20('6'))%20%20and%20exists(select%200%20from%20dtp.i_dtp_pers%20where%20udln%20is%20null%20and%20d.id%20=%20dtp_link%20and%20injur%20not%20like%20'0%25')%20%20and%20p.injur%20like%20'1%25'%20and%20(case%20when%20eo_org%20like%20'1385%25'%20then%20'13'||substr(eo_org,5,2)%20else%20eo_org%20end)%20like%20'1%25')" xr:uid="{B7DAC471-D20C-4B42-8DC0-6E9847297D40}"/>
    <hyperlink ref="F34" r:id="rId2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xr:uid="{DD66B0D3-5C15-4513-931B-11F7141C474A}"/>
    <hyperlink ref="H34" r:id="rId30" display="../../../../../../../../armor/pub/qform/d.php?dbname=EDTP&amp;sql=ID%20IN(%20select%20d.ID%20from%20dtp.i_dtp%20d,%20%20dtp.i_dtp_pers%20p%20where%20d.id%20=%20p.dtp_link%20%20and%20d.udln%20is%20null%20and%20p.udln%20is%20null%20and%20d.dt%20between%20add_months(to_date('01.01.2020%2000:00:00','DD.MM.YYYY%20HH24:MI:SS'),-12)%20and%20add_months(to_date('31.10.2020%2023:59:59','DD.MM.YYYY%20HH24:MI:SS'),-12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158B8AE4-9DFD-42E6-B0FE-860C93DF7219}"/>
    <hyperlink ref="I34" r:id="rId31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0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6CCC2DB5-563B-4249-AF7D-20C3814DEACD}"/>
  </hyperlinks>
  <pageMargins left="0.7" right="0.7" top="0.75" bottom="0.75" header="0.3" footer="0.3"/>
  <pageSetup paperSize="9" orientation="portrait"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topLeftCell="A10" workbookViewId="0">
      <selection activeCell="E31" sqref="E31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93" t="s">
        <v>222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5" t="s">
        <v>0</v>
      </c>
      <c r="B4" s="205" t="s">
        <v>2</v>
      </c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205"/>
      <c r="B5" s="205" t="s">
        <v>3</v>
      </c>
      <c r="C5" s="205"/>
      <c r="D5" s="205"/>
      <c r="E5" s="205" t="s">
        <v>4</v>
      </c>
      <c r="F5" s="205"/>
      <c r="G5" s="205"/>
      <c r="H5" s="205" t="s">
        <v>5</v>
      </c>
      <c r="I5" s="205"/>
      <c r="J5" s="205"/>
    </row>
    <row r="6" spans="1:10" x14ac:dyDescent="0.25">
      <c r="A6" s="205"/>
      <c r="B6" s="12">
        <v>2019</v>
      </c>
      <c r="C6" s="12">
        <v>2020</v>
      </c>
      <c r="D6" s="12" t="s">
        <v>6</v>
      </c>
      <c r="E6" s="12">
        <v>2019</v>
      </c>
      <c r="F6" s="12">
        <v>2020</v>
      </c>
      <c r="G6" s="12" t="s">
        <v>6</v>
      </c>
      <c r="H6" s="12">
        <v>2019</v>
      </c>
      <c r="I6" s="12">
        <v>2020</v>
      </c>
      <c r="J6" s="12" t="s">
        <v>6</v>
      </c>
    </row>
    <row r="7" spans="1:10" ht="20.100000000000001" customHeight="1" x14ac:dyDescent="0.25">
      <c r="A7" s="15" t="s">
        <v>7</v>
      </c>
      <c r="B7" s="34"/>
      <c r="C7" s="74"/>
      <c r="D7" s="25"/>
      <c r="E7" s="34"/>
      <c r="F7" s="74"/>
      <c r="G7" s="25"/>
      <c r="H7" s="34"/>
      <c r="I7" s="74"/>
      <c r="J7" s="25"/>
    </row>
    <row r="8" spans="1:10" ht="20.100000000000001" customHeight="1" x14ac:dyDescent="0.25">
      <c r="A8" s="15" t="s">
        <v>8</v>
      </c>
      <c r="B8" s="34">
        <v>14</v>
      </c>
      <c r="C8" s="54">
        <v>10</v>
      </c>
      <c r="D8" s="29">
        <f>C8*100/B8-100</f>
        <v>-28.571428571428569</v>
      </c>
      <c r="E8" s="34">
        <v>3</v>
      </c>
      <c r="F8" s="54">
        <v>2</v>
      </c>
      <c r="G8" s="29">
        <f>F8*100/E8-100</f>
        <v>-33.333333333333329</v>
      </c>
      <c r="H8" s="34">
        <v>11</v>
      </c>
      <c r="I8" s="54">
        <v>9</v>
      </c>
      <c r="J8" s="29">
        <f>I8*100/H8-100</f>
        <v>-18.181818181818187</v>
      </c>
    </row>
    <row r="9" spans="1:10" ht="20.100000000000001" customHeight="1" x14ac:dyDescent="0.25">
      <c r="A9" s="15" t="s">
        <v>9</v>
      </c>
      <c r="B9" s="34">
        <v>18</v>
      </c>
      <c r="C9" s="54">
        <v>6</v>
      </c>
      <c r="D9" s="29">
        <f>C9*100/B9-100</f>
        <v>-66.666666666666657</v>
      </c>
      <c r="E9" s="34">
        <v>3</v>
      </c>
      <c r="F9" s="54">
        <v>1</v>
      </c>
      <c r="G9" s="29">
        <f>F9*100/E9-100</f>
        <v>-66.666666666666657</v>
      </c>
      <c r="H9" s="34">
        <v>17</v>
      </c>
      <c r="I9" s="54">
        <v>5</v>
      </c>
      <c r="J9" s="29">
        <f>I9*100/H9-100</f>
        <v>-70.588235294117652</v>
      </c>
    </row>
    <row r="10" spans="1:10" ht="20.100000000000001" customHeight="1" x14ac:dyDescent="0.25">
      <c r="A10" s="15" t="s">
        <v>10</v>
      </c>
      <c r="B10" s="34">
        <v>92</v>
      </c>
      <c r="C10" s="54">
        <v>73</v>
      </c>
      <c r="D10" s="29">
        <f>C10*100/B10-100</f>
        <v>-20.652173913043484</v>
      </c>
      <c r="E10" s="34">
        <v>8</v>
      </c>
      <c r="F10" s="54">
        <v>5</v>
      </c>
      <c r="G10" s="29">
        <f>F10*100/E10-100</f>
        <v>-37.5</v>
      </c>
      <c r="H10" s="34">
        <v>90</v>
      </c>
      <c r="I10" s="54">
        <v>72</v>
      </c>
      <c r="J10" s="29">
        <f>I10*100/H10-100</f>
        <v>-20</v>
      </c>
    </row>
    <row r="11" spans="1:10" ht="20.100000000000001" customHeight="1" x14ac:dyDescent="0.25">
      <c r="A11" s="15" t="s">
        <v>11</v>
      </c>
      <c r="B11" s="34">
        <v>26</v>
      </c>
      <c r="C11" s="54">
        <v>17</v>
      </c>
      <c r="D11" s="29">
        <f>C11*100/B11-100</f>
        <v>-34.615384615384613</v>
      </c>
      <c r="E11" s="34">
        <v>4</v>
      </c>
      <c r="F11" s="54">
        <v>4</v>
      </c>
      <c r="G11" s="29">
        <f>F11*100/E11-100</f>
        <v>0</v>
      </c>
      <c r="H11" s="34">
        <v>25</v>
      </c>
      <c r="I11" s="54">
        <v>14</v>
      </c>
      <c r="J11" s="29">
        <f>I11*100/H11-100</f>
        <v>-44</v>
      </c>
    </row>
    <row r="12" spans="1:10" ht="20.100000000000001" customHeight="1" x14ac:dyDescent="0.25">
      <c r="A12" s="15" t="s">
        <v>12</v>
      </c>
      <c r="B12" s="34">
        <v>11</v>
      </c>
      <c r="C12" s="54">
        <v>8</v>
      </c>
      <c r="D12" s="29">
        <f t="shared" ref="D12:D34" si="0">C12*100/B12-100</f>
        <v>-27.272727272727266</v>
      </c>
      <c r="E12" s="34">
        <v>0</v>
      </c>
      <c r="F12" s="54">
        <v>2</v>
      </c>
      <c r="G12" s="51" t="s">
        <v>36</v>
      </c>
      <c r="H12" s="34">
        <v>11</v>
      </c>
      <c r="I12" s="54">
        <v>6</v>
      </c>
      <c r="J12" s="29">
        <f>I12*100/H12-100</f>
        <v>-45.454545454545453</v>
      </c>
    </row>
    <row r="13" spans="1:10" ht="20.100000000000001" customHeight="1" x14ac:dyDescent="0.25">
      <c r="A13" s="15" t="s">
        <v>13</v>
      </c>
      <c r="B13" s="34">
        <v>1</v>
      </c>
      <c r="C13" s="54">
        <v>1</v>
      </c>
      <c r="D13" s="29">
        <f t="shared" si="0"/>
        <v>0</v>
      </c>
      <c r="E13" s="34">
        <v>0</v>
      </c>
      <c r="F13" s="54">
        <v>0</v>
      </c>
      <c r="G13" s="29"/>
      <c r="H13" s="34">
        <v>1</v>
      </c>
      <c r="I13" s="54">
        <v>1</v>
      </c>
      <c r="J13" s="29">
        <f t="shared" ref="J13:J29" si="1">I13*100/H13-100</f>
        <v>0</v>
      </c>
    </row>
    <row r="14" spans="1:10" ht="20.100000000000001" customHeight="1" x14ac:dyDescent="0.25">
      <c r="A14" s="15" t="s">
        <v>14</v>
      </c>
      <c r="B14" s="34">
        <v>24</v>
      </c>
      <c r="C14" s="54">
        <v>40</v>
      </c>
      <c r="D14" s="51">
        <f t="shared" si="0"/>
        <v>66.666666666666657</v>
      </c>
      <c r="E14" s="34">
        <v>4</v>
      </c>
      <c r="F14" s="54">
        <v>8</v>
      </c>
      <c r="G14" s="51">
        <f t="shared" ref="G14:G34" si="2">F14*100/E14-100</f>
        <v>100</v>
      </c>
      <c r="H14" s="34">
        <v>20</v>
      </c>
      <c r="I14" s="54">
        <v>32</v>
      </c>
      <c r="J14" s="51">
        <f t="shared" si="1"/>
        <v>60</v>
      </c>
    </row>
    <row r="15" spans="1:10" ht="20.100000000000001" customHeight="1" x14ac:dyDescent="0.25">
      <c r="A15" s="15" t="s">
        <v>15</v>
      </c>
      <c r="B15" s="34">
        <v>34</v>
      </c>
      <c r="C15" s="54">
        <v>20</v>
      </c>
      <c r="D15" s="29">
        <f t="shared" si="0"/>
        <v>-41.176470588235297</v>
      </c>
      <c r="E15" s="34">
        <v>11</v>
      </c>
      <c r="F15" s="54">
        <v>6</v>
      </c>
      <c r="G15" s="29">
        <f t="shared" si="2"/>
        <v>-45.454545454545453</v>
      </c>
      <c r="H15" s="34">
        <v>25</v>
      </c>
      <c r="I15" s="54">
        <v>15</v>
      </c>
      <c r="J15" s="29">
        <f t="shared" si="1"/>
        <v>-40</v>
      </c>
    </row>
    <row r="16" spans="1:10" ht="20.100000000000001" customHeight="1" x14ac:dyDescent="0.25">
      <c r="A16" s="15" t="s">
        <v>16</v>
      </c>
      <c r="B16" s="34">
        <v>35</v>
      </c>
      <c r="C16" s="54">
        <v>19</v>
      </c>
      <c r="D16" s="29">
        <f t="shared" si="0"/>
        <v>-45.714285714285715</v>
      </c>
      <c r="E16" s="34">
        <v>10</v>
      </c>
      <c r="F16" s="54">
        <v>2</v>
      </c>
      <c r="G16" s="29">
        <f t="shared" si="2"/>
        <v>-80</v>
      </c>
      <c r="H16" s="34">
        <v>28</v>
      </c>
      <c r="I16" s="54">
        <v>17</v>
      </c>
      <c r="J16" s="29">
        <f t="shared" si="1"/>
        <v>-39.285714285714285</v>
      </c>
    </row>
    <row r="17" spans="1:10" ht="20.100000000000001" customHeight="1" x14ac:dyDescent="0.25">
      <c r="A17" s="15" t="s">
        <v>17</v>
      </c>
      <c r="B17" s="34">
        <v>42</v>
      </c>
      <c r="C17" s="54">
        <v>34</v>
      </c>
      <c r="D17" s="29">
        <f t="shared" si="0"/>
        <v>-19.047619047619051</v>
      </c>
      <c r="E17" s="34">
        <v>0</v>
      </c>
      <c r="F17" s="54">
        <v>0</v>
      </c>
      <c r="G17" s="29"/>
      <c r="H17" s="34">
        <v>43</v>
      </c>
      <c r="I17" s="54">
        <v>35</v>
      </c>
      <c r="J17" s="29">
        <f t="shared" si="1"/>
        <v>-18.604651162790702</v>
      </c>
    </row>
    <row r="18" spans="1:10" ht="20.100000000000001" customHeight="1" x14ac:dyDescent="0.25">
      <c r="A18" s="15" t="s">
        <v>18</v>
      </c>
      <c r="B18" s="34">
        <v>8</v>
      </c>
      <c r="C18" s="54">
        <v>10</v>
      </c>
      <c r="D18" s="51">
        <f t="shared" si="0"/>
        <v>25</v>
      </c>
      <c r="E18" s="34">
        <v>0</v>
      </c>
      <c r="F18" s="54">
        <v>1</v>
      </c>
      <c r="G18" s="51" t="s">
        <v>36</v>
      </c>
      <c r="H18" s="34">
        <v>8</v>
      </c>
      <c r="I18" s="54">
        <v>9</v>
      </c>
      <c r="J18" s="51">
        <f t="shared" si="1"/>
        <v>12.5</v>
      </c>
    </row>
    <row r="19" spans="1:10" ht="20.100000000000001" customHeight="1" x14ac:dyDescent="0.25">
      <c r="A19" s="15" t="s">
        <v>19</v>
      </c>
      <c r="B19" s="34">
        <v>8</v>
      </c>
      <c r="C19" s="54">
        <v>5</v>
      </c>
      <c r="D19" s="29">
        <f t="shared" si="0"/>
        <v>-37.5</v>
      </c>
      <c r="E19" s="34">
        <v>1</v>
      </c>
      <c r="F19" s="54">
        <v>1</v>
      </c>
      <c r="G19" s="29">
        <f t="shared" si="2"/>
        <v>0</v>
      </c>
      <c r="H19" s="34">
        <v>7</v>
      </c>
      <c r="I19" s="54">
        <v>4</v>
      </c>
      <c r="J19" s="29">
        <f t="shared" si="1"/>
        <v>-42.857142857142854</v>
      </c>
    </row>
    <row r="20" spans="1:10" ht="20.100000000000001" customHeight="1" x14ac:dyDescent="0.25">
      <c r="A20" s="15" t="s">
        <v>20</v>
      </c>
      <c r="B20" s="34">
        <v>39</v>
      </c>
      <c r="C20" s="54">
        <v>61</v>
      </c>
      <c r="D20" s="51">
        <f t="shared" si="0"/>
        <v>56.410256410256409</v>
      </c>
      <c r="E20" s="34">
        <v>3</v>
      </c>
      <c r="F20" s="54">
        <v>13</v>
      </c>
      <c r="G20" s="51">
        <f t="shared" si="2"/>
        <v>333.33333333333331</v>
      </c>
      <c r="H20" s="34">
        <v>38</v>
      </c>
      <c r="I20" s="54">
        <v>51</v>
      </c>
      <c r="J20" s="51">
        <f t="shared" si="1"/>
        <v>34.21052631578948</v>
      </c>
    </row>
    <row r="21" spans="1:10" ht="20.100000000000001" customHeight="1" x14ac:dyDescent="0.25">
      <c r="A21" s="15" t="s">
        <v>21</v>
      </c>
      <c r="B21" s="34">
        <v>21</v>
      </c>
      <c r="C21" s="54">
        <v>8</v>
      </c>
      <c r="D21" s="29">
        <f t="shared" si="0"/>
        <v>-61.904761904761905</v>
      </c>
      <c r="E21" s="34">
        <v>2</v>
      </c>
      <c r="F21" s="54">
        <v>1</v>
      </c>
      <c r="G21" s="29">
        <f t="shared" si="2"/>
        <v>-50</v>
      </c>
      <c r="H21" s="34">
        <v>23</v>
      </c>
      <c r="I21" s="54">
        <v>7</v>
      </c>
      <c r="J21" s="29">
        <f t="shared" si="1"/>
        <v>-69.565217391304344</v>
      </c>
    </row>
    <row r="22" spans="1:10" ht="20.100000000000001" customHeight="1" x14ac:dyDescent="0.25">
      <c r="A22" s="15" t="s">
        <v>22</v>
      </c>
      <c r="B22" s="34">
        <v>29</v>
      </c>
      <c r="C22" s="54">
        <v>19</v>
      </c>
      <c r="D22" s="29">
        <f t="shared" si="0"/>
        <v>-34.482758620689651</v>
      </c>
      <c r="E22" s="34">
        <v>0</v>
      </c>
      <c r="F22" s="54">
        <v>3</v>
      </c>
      <c r="G22" s="51" t="s">
        <v>36</v>
      </c>
      <c r="H22" s="34">
        <v>30</v>
      </c>
      <c r="I22" s="54">
        <v>16</v>
      </c>
      <c r="J22" s="29">
        <f t="shared" si="1"/>
        <v>-46.666666666666664</v>
      </c>
    </row>
    <row r="23" spans="1:10" ht="20.100000000000001" customHeight="1" x14ac:dyDescent="0.25">
      <c r="A23" s="15" t="s">
        <v>23</v>
      </c>
      <c r="B23" s="34">
        <v>47</v>
      </c>
      <c r="C23" s="54">
        <v>44</v>
      </c>
      <c r="D23" s="29">
        <f t="shared" si="0"/>
        <v>-6.3829787234042499</v>
      </c>
      <c r="E23" s="34">
        <v>8</v>
      </c>
      <c r="F23" s="54">
        <v>13</v>
      </c>
      <c r="G23" s="51">
        <f t="shared" si="2"/>
        <v>62.5</v>
      </c>
      <c r="H23" s="34">
        <v>44</v>
      </c>
      <c r="I23" s="54">
        <v>33</v>
      </c>
      <c r="J23" s="29">
        <f t="shared" si="1"/>
        <v>-25</v>
      </c>
    </row>
    <row r="24" spans="1:10" ht="20.100000000000001" customHeight="1" x14ac:dyDescent="0.25">
      <c r="A24" s="15" t="s">
        <v>24</v>
      </c>
      <c r="B24" s="34">
        <v>8</v>
      </c>
      <c r="C24" s="54">
        <v>7</v>
      </c>
      <c r="D24" s="29">
        <f t="shared" si="0"/>
        <v>-12.5</v>
      </c>
      <c r="E24" s="34">
        <v>0</v>
      </c>
      <c r="F24" s="54">
        <v>1</v>
      </c>
      <c r="G24" s="51" t="s">
        <v>36</v>
      </c>
      <c r="H24" s="34">
        <v>8</v>
      </c>
      <c r="I24" s="54">
        <v>8</v>
      </c>
      <c r="J24" s="29">
        <f t="shared" si="1"/>
        <v>0</v>
      </c>
    </row>
    <row r="25" spans="1:10" ht="20.100000000000001" customHeight="1" x14ac:dyDescent="0.25">
      <c r="A25" s="15" t="s">
        <v>25</v>
      </c>
      <c r="B25" s="34">
        <v>16</v>
      </c>
      <c r="C25" s="54">
        <v>17</v>
      </c>
      <c r="D25" s="51">
        <f t="shared" si="0"/>
        <v>6.25</v>
      </c>
      <c r="E25" s="34">
        <v>2</v>
      </c>
      <c r="F25" s="54">
        <v>3</v>
      </c>
      <c r="G25" s="51">
        <f t="shared" si="2"/>
        <v>50</v>
      </c>
      <c r="H25" s="34">
        <v>15</v>
      </c>
      <c r="I25" s="54">
        <v>15</v>
      </c>
      <c r="J25" s="29">
        <f t="shared" si="1"/>
        <v>0</v>
      </c>
    </row>
    <row r="26" spans="1:10" ht="20.100000000000001" customHeight="1" x14ac:dyDescent="0.25">
      <c r="A26" s="15" t="s">
        <v>26</v>
      </c>
      <c r="B26" s="34">
        <v>9</v>
      </c>
      <c r="C26" s="54">
        <v>8</v>
      </c>
      <c r="D26" s="29">
        <f t="shared" si="0"/>
        <v>-11.111111111111114</v>
      </c>
      <c r="E26" s="34">
        <v>4</v>
      </c>
      <c r="F26" s="54">
        <v>0</v>
      </c>
      <c r="G26" s="40" t="s">
        <v>261</v>
      </c>
      <c r="H26" s="34">
        <v>5</v>
      </c>
      <c r="I26" s="54">
        <v>8</v>
      </c>
      <c r="J26" s="51">
        <f t="shared" si="1"/>
        <v>60</v>
      </c>
    </row>
    <row r="27" spans="1:10" ht="20.100000000000001" customHeight="1" x14ac:dyDescent="0.25">
      <c r="A27" s="15" t="s">
        <v>27</v>
      </c>
      <c r="B27" s="34">
        <v>20</v>
      </c>
      <c r="C27" s="54">
        <v>21</v>
      </c>
      <c r="D27" s="51">
        <f t="shared" si="0"/>
        <v>5</v>
      </c>
      <c r="E27" s="34">
        <v>1</v>
      </c>
      <c r="F27" s="54">
        <v>2</v>
      </c>
      <c r="G27" s="51">
        <f t="shared" si="2"/>
        <v>100</v>
      </c>
      <c r="H27" s="34">
        <v>20</v>
      </c>
      <c r="I27" s="54">
        <v>20</v>
      </c>
      <c r="J27" s="29">
        <f t="shared" si="1"/>
        <v>0</v>
      </c>
    </row>
    <row r="28" spans="1:10" ht="20.100000000000001" customHeight="1" x14ac:dyDescent="0.25">
      <c r="A28" s="15" t="s">
        <v>28</v>
      </c>
      <c r="B28" s="34">
        <v>18</v>
      </c>
      <c r="C28" s="54">
        <v>28</v>
      </c>
      <c r="D28" s="51">
        <f t="shared" si="0"/>
        <v>55.555555555555543</v>
      </c>
      <c r="E28" s="34">
        <v>7</v>
      </c>
      <c r="F28" s="54">
        <v>5</v>
      </c>
      <c r="G28" s="29">
        <f t="shared" si="2"/>
        <v>-28.571428571428569</v>
      </c>
      <c r="H28" s="34">
        <v>12</v>
      </c>
      <c r="I28" s="54">
        <v>23</v>
      </c>
      <c r="J28" s="51">
        <f t="shared" si="1"/>
        <v>91.666666666666657</v>
      </c>
    </row>
    <row r="29" spans="1:10" ht="20.100000000000001" customHeight="1" x14ac:dyDescent="0.25">
      <c r="A29" s="15" t="s">
        <v>29</v>
      </c>
      <c r="B29" s="34">
        <v>9</v>
      </c>
      <c r="C29" s="54">
        <v>11</v>
      </c>
      <c r="D29" s="51">
        <f t="shared" si="0"/>
        <v>22.222222222222229</v>
      </c>
      <c r="E29" s="34">
        <v>0</v>
      </c>
      <c r="F29" s="54">
        <v>0</v>
      </c>
      <c r="G29" s="29"/>
      <c r="H29" s="34">
        <v>9</v>
      </c>
      <c r="I29" s="54">
        <v>11</v>
      </c>
      <c r="J29" s="51">
        <f t="shared" si="1"/>
        <v>22.222222222222229</v>
      </c>
    </row>
    <row r="30" spans="1:10" ht="20.100000000000001" customHeight="1" x14ac:dyDescent="0.25">
      <c r="A30" s="15" t="s">
        <v>30</v>
      </c>
      <c r="B30" s="34">
        <v>19</v>
      </c>
      <c r="C30" s="54">
        <v>22</v>
      </c>
      <c r="D30" s="51">
        <f t="shared" si="0"/>
        <v>15.78947368421052</v>
      </c>
      <c r="E30" s="34">
        <v>4</v>
      </c>
      <c r="F30" s="54">
        <v>2</v>
      </c>
      <c r="G30" s="29">
        <f t="shared" si="2"/>
        <v>-50</v>
      </c>
      <c r="H30" s="34">
        <v>19</v>
      </c>
      <c r="I30" s="54">
        <v>22</v>
      </c>
      <c r="J30" s="51">
        <f>I30*100/H30-100</f>
        <v>15.78947368421052</v>
      </c>
    </row>
    <row r="31" spans="1:10" ht="20.100000000000001" customHeight="1" x14ac:dyDescent="0.25">
      <c r="A31" s="15" t="s">
        <v>31</v>
      </c>
      <c r="B31" s="34">
        <v>24</v>
      </c>
      <c r="C31" s="54">
        <v>22</v>
      </c>
      <c r="D31" s="29">
        <f t="shared" si="0"/>
        <v>-8.3333333333333286</v>
      </c>
      <c r="E31" s="34">
        <v>8</v>
      </c>
      <c r="F31" s="54">
        <v>8</v>
      </c>
      <c r="G31" s="29">
        <f t="shared" si="2"/>
        <v>0</v>
      </c>
      <c r="H31" s="34">
        <v>17</v>
      </c>
      <c r="I31" s="54">
        <v>14</v>
      </c>
      <c r="J31" s="29">
        <f>I31*100/H31-100</f>
        <v>-17.647058823529406</v>
      </c>
    </row>
    <row r="32" spans="1:10" ht="20.100000000000001" customHeight="1" x14ac:dyDescent="0.25">
      <c r="A32" s="15" t="s">
        <v>32</v>
      </c>
      <c r="B32" s="34">
        <v>7</v>
      </c>
      <c r="C32" s="54">
        <v>3</v>
      </c>
      <c r="D32" s="29">
        <f t="shared" si="0"/>
        <v>-57.142857142857146</v>
      </c>
      <c r="E32" s="34">
        <v>0</v>
      </c>
      <c r="F32" s="54">
        <v>1</v>
      </c>
      <c r="G32" s="51" t="s">
        <v>36</v>
      </c>
      <c r="H32" s="34">
        <v>7</v>
      </c>
      <c r="I32" s="54">
        <v>2</v>
      </c>
      <c r="J32" s="29">
        <f>I32*100/H32-100</f>
        <v>-71.428571428571431</v>
      </c>
    </row>
    <row r="33" spans="1:10" ht="20.100000000000001" customHeight="1" x14ac:dyDescent="0.25">
      <c r="A33" s="15" t="s">
        <v>33</v>
      </c>
      <c r="B33" s="34">
        <v>0</v>
      </c>
      <c r="C33" s="54">
        <v>0</v>
      </c>
      <c r="D33" s="29"/>
      <c r="E33" s="34">
        <v>0</v>
      </c>
      <c r="F33" s="54">
        <v>0</v>
      </c>
      <c r="G33" s="29"/>
      <c r="H33" s="34">
        <v>0</v>
      </c>
      <c r="I33" s="54">
        <v>0</v>
      </c>
      <c r="J33" s="29"/>
    </row>
    <row r="34" spans="1:10" ht="24" customHeight="1" x14ac:dyDescent="0.25">
      <c r="A34" s="16" t="s">
        <v>34</v>
      </c>
      <c r="B34" s="42">
        <v>579</v>
      </c>
      <c r="C34" s="58">
        <v>514</v>
      </c>
      <c r="D34" s="179">
        <f t="shared" si="0"/>
        <v>-11.226252158894653</v>
      </c>
      <c r="E34" s="42">
        <v>83</v>
      </c>
      <c r="F34" s="58">
        <v>84</v>
      </c>
      <c r="G34" s="180">
        <f t="shared" si="2"/>
        <v>1.2048192771084274</v>
      </c>
      <c r="H34" s="42">
        <v>533</v>
      </c>
      <c r="I34" s="58">
        <v>449</v>
      </c>
      <c r="J34" s="179">
        <f>I34*100/H34-100</f>
        <v>-15.759849906191363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P17" sqref="P17"/>
    </sheetView>
  </sheetViews>
  <sheetFormatPr defaultRowHeight="15" x14ac:dyDescent="0.25"/>
  <cols>
    <col min="1" max="1" width="18.85546875" customWidth="1"/>
    <col min="2" max="10" width="15.7109375" customWidth="1"/>
  </cols>
  <sheetData>
    <row r="1" spans="1:10" ht="18" x14ac:dyDescent="0.25">
      <c r="A1" s="193" t="s">
        <v>236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5" t="s">
        <v>0</v>
      </c>
      <c r="B4" s="205" t="s">
        <v>279</v>
      </c>
      <c r="C4" s="205"/>
      <c r="D4" s="205"/>
      <c r="E4" s="205"/>
      <c r="F4" s="205"/>
      <c r="G4" s="205"/>
      <c r="H4" s="205"/>
      <c r="I4" s="205"/>
      <c r="J4" s="205"/>
    </row>
    <row r="5" spans="1:10" ht="46.5" customHeight="1" x14ac:dyDescent="0.25">
      <c r="A5" s="205"/>
      <c r="B5" s="205" t="s">
        <v>280</v>
      </c>
      <c r="C5" s="205"/>
      <c r="D5" s="205"/>
      <c r="E5" s="205" t="s">
        <v>87</v>
      </c>
      <c r="F5" s="205"/>
      <c r="G5" s="205"/>
      <c r="H5" s="205" t="s">
        <v>88</v>
      </c>
      <c r="I5" s="205"/>
      <c r="J5" s="205"/>
    </row>
    <row r="6" spans="1:10" ht="24.75" customHeight="1" x14ac:dyDescent="0.25">
      <c r="A6" s="205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20.100000000000001" customHeight="1" x14ac:dyDescent="0.25">
      <c r="A7" s="8" t="s">
        <v>7</v>
      </c>
      <c r="B7" s="26">
        <v>0</v>
      </c>
      <c r="C7" s="54">
        <v>0</v>
      </c>
      <c r="D7" s="44"/>
      <c r="E7" s="26">
        <v>0</v>
      </c>
      <c r="F7" s="54">
        <v>0</v>
      </c>
      <c r="G7" s="44"/>
      <c r="H7" s="26">
        <v>0</v>
      </c>
      <c r="I7" s="54">
        <v>0</v>
      </c>
      <c r="J7" s="44"/>
    </row>
    <row r="8" spans="1:10" ht="20.100000000000001" customHeight="1" x14ac:dyDescent="0.25">
      <c r="A8" s="8" t="s">
        <v>8</v>
      </c>
      <c r="B8" s="26">
        <v>91</v>
      </c>
      <c r="C8" s="54">
        <v>102</v>
      </c>
      <c r="D8" s="44">
        <f>C8*100/B8-100</f>
        <v>12.087912087912088</v>
      </c>
      <c r="E8" s="26">
        <v>6</v>
      </c>
      <c r="F8" s="54">
        <v>3</v>
      </c>
      <c r="G8" s="44">
        <f>F8*100/E8-100</f>
        <v>-50</v>
      </c>
      <c r="H8" s="26">
        <v>108</v>
      </c>
      <c r="I8" s="54">
        <v>121</v>
      </c>
      <c r="J8" s="44">
        <f>I8*100/H8-100</f>
        <v>12.037037037037038</v>
      </c>
    </row>
    <row r="9" spans="1:10" ht="20.100000000000001" customHeight="1" x14ac:dyDescent="0.25">
      <c r="A9" s="8" t="s">
        <v>9</v>
      </c>
      <c r="B9" s="26">
        <v>127</v>
      </c>
      <c r="C9" s="54">
        <v>102</v>
      </c>
      <c r="D9" s="44">
        <f t="shared" ref="D9:D34" si="0">C9*100/B9-100</f>
        <v>-19.685039370078741</v>
      </c>
      <c r="E9" s="26">
        <v>9</v>
      </c>
      <c r="F9" s="54">
        <v>3</v>
      </c>
      <c r="G9" s="44">
        <f>F9*100/E9-100</f>
        <v>-66.666666666666657</v>
      </c>
      <c r="H9" s="26">
        <v>144</v>
      </c>
      <c r="I9" s="54">
        <v>117</v>
      </c>
      <c r="J9" s="44">
        <f t="shared" ref="J9:J34" si="1">I9*100/H9-100</f>
        <v>-18.75</v>
      </c>
    </row>
    <row r="10" spans="1:10" ht="20.100000000000001" customHeight="1" x14ac:dyDescent="0.25">
      <c r="A10" s="8" t="s">
        <v>10</v>
      </c>
      <c r="B10" s="26">
        <v>243</v>
      </c>
      <c r="C10" s="54">
        <v>252</v>
      </c>
      <c r="D10" s="44">
        <f t="shared" si="0"/>
        <v>3.7037037037037095</v>
      </c>
      <c r="E10" s="26">
        <v>2</v>
      </c>
      <c r="F10" s="54">
        <v>17</v>
      </c>
      <c r="G10" s="44">
        <f t="shared" ref="G10:G32" si="2">F10*100/E10-100</f>
        <v>750</v>
      </c>
      <c r="H10" s="26">
        <v>287</v>
      </c>
      <c r="I10" s="54">
        <v>269</v>
      </c>
      <c r="J10" s="44">
        <f t="shared" si="1"/>
        <v>-6.271777003484317</v>
      </c>
    </row>
    <row r="11" spans="1:10" ht="20.100000000000001" customHeight="1" x14ac:dyDescent="0.25">
      <c r="A11" s="8" t="s">
        <v>11</v>
      </c>
      <c r="B11" s="26">
        <v>142</v>
      </c>
      <c r="C11" s="54">
        <v>129</v>
      </c>
      <c r="D11" s="44">
        <f t="shared" si="0"/>
        <v>-9.1549295774647845</v>
      </c>
      <c r="E11" s="26">
        <v>3</v>
      </c>
      <c r="F11" s="54">
        <v>5</v>
      </c>
      <c r="G11" s="44">
        <f t="shared" si="2"/>
        <v>66.666666666666657</v>
      </c>
      <c r="H11" s="26">
        <v>159</v>
      </c>
      <c r="I11" s="54">
        <v>145</v>
      </c>
      <c r="J11" s="44">
        <f t="shared" si="1"/>
        <v>-8.8050314465408803</v>
      </c>
    </row>
    <row r="12" spans="1:10" ht="20.100000000000001" customHeight="1" x14ac:dyDescent="0.25">
      <c r="A12" s="8" t="s">
        <v>12</v>
      </c>
      <c r="B12" s="26">
        <v>119</v>
      </c>
      <c r="C12" s="54">
        <v>122</v>
      </c>
      <c r="D12" s="44">
        <f t="shared" si="0"/>
        <v>2.5210084033613498</v>
      </c>
      <c r="E12" s="26">
        <v>2</v>
      </c>
      <c r="F12" s="54">
        <v>7</v>
      </c>
      <c r="G12" s="44">
        <f t="shared" si="2"/>
        <v>250</v>
      </c>
      <c r="H12" s="26">
        <v>141</v>
      </c>
      <c r="I12" s="54">
        <v>135</v>
      </c>
      <c r="J12" s="44">
        <f t="shared" si="1"/>
        <v>-4.2553191489361666</v>
      </c>
    </row>
    <row r="13" spans="1:10" ht="20.100000000000001" customHeight="1" x14ac:dyDescent="0.25">
      <c r="A13" s="8" t="s">
        <v>13</v>
      </c>
      <c r="B13" s="26">
        <v>96</v>
      </c>
      <c r="C13" s="54">
        <v>90</v>
      </c>
      <c r="D13" s="44">
        <f t="shared" si="0"/>
        <v>-6.25</v>
      </c>
      <c r="E13" s="26">
        <v>3</v>
      </c>
      <c r="F13" s="54">
        <v>7</v>
      </c>
      <c r="G13" s="44">
        <f t="shared" si="2"/>
        <v>133.33333333333334</v>
      </c>
      <c r="H13" s="26">
        <v>117</v>
      </c>
      <c r="I13" s="54">
        <v>102</v>
      </c>
      <c r="J13" s="44">
        <f t="shared" si="1"/>
        <v>-12.820512820512818</v>
      </c>
    </row>
    <row r="14" spans="1:10" ht="20.100000000000001" customHeight="1" x14ac:dyDescent="0.25">
      <c r="A14" s="8" t="s">
        <v>14</v>
      </c>
      <c r="B14" s="26">
        <v>145</v>
      </c>
      <c r="C14" s="54">
        <v>150</v>
      </c>
      <c r="D14" s="44">
        <f t="shared" si="0"/>
        <v>3.448275862068968</v>
      </c>
      <c r="E14" s="26">
        <v>9</v>
      </c>
      <c r="F14" s="54">
        <v>1</v>
      </c>
      <c r="G14" s="44">
        <f t="shared" si="2"/>
        <v>-88.888888888888886</v>
      </c>
      <c r="H14" s="26">
        <v>167</v>
      </c>
      <c r="I14" s="54">
        <v>177</v>
      </c>
      <c r="J14" s="44">
        <f t="shared" si="1"/>
        <v>5.9880239520958014</v>
      </c>
    </row>
    <row r="15" spans="1:10" ht="20.100000000000001" customHeight="1" x14ac:dyDescent="0.25">
      <c r="A15" s="8" t="s">
        <v>15</v>
      </c>
      <c r="B15" s="26">
        <v>140</v>
      </c>
      <c r="C15" s="54">
        <v>98</v>
      </c>
      <c r="D15" s="44">
        <f t="shared" si="0"/>
        <v>-30</v>
      </c>
      <c r="E15" s="26">
        <v>7</v>
      </c>
      <c r="F15" s="54">
        <v>5</v>
      </c>
      <c r="G15" s="44">
        <f t="shared" si="2"/>
        <v>-28.571428571428569</v>
      </c>
      <c r="H15" s="26">
        <v>157</v>
      </c>
      <c r="I15" s="54">
        <v>105</v>
      </c>
      <c r="J15" s="44">
        <f t="shared" si="1"/>
        <v>-33.121019108280251</v>
      </c>
    </row>
    <row r="16" spans="1:10" ht="20.100000000000001" customHeight="1" x14ac:dyDescent="0.25">
      <c r="A16" s="8" t="s">
        <v>16</v>
      </c>
      <c r="B16" s="26">
        <v>232</v>
      </c>
      <c r="C16" s="54">
        <v>225</v>
      </c>
      <c r="D16" s="44">
        <f t="shared" si="0"/>
        <v>-3.0172413793103487</v>
      </c>
      <c r="E16" s="26">
        <v>12</v>
      </c>
      <c r="F16" s="54">
        <v>9</v>
      </c>
      <c r="G16" s="44">
        <f t="shared" si="2"/>
        <v>-25</v>
      </c>
      <c r="H16" s="26">
        <v>268</v>
      </c>
      <c r="I16" s="54">
        <v>254</v>
      </c>
      <c r="J16" s="44">
        <f t="shared" si="1"/>
        <v>-5.2238805970149258</v>
      </c>
    </row>
    <row r="17" spans="1:10" ht="20.100000000000001" customHeight="1" x14ac:dyDescent="0.25">
      <c r="A17" s="8" t="s">
        <v>17</v>
      </c>
      <c r="B17" s="26">
        <v>179</v>
      </c>
      <c r="C17" s="54">
        <v>159</v>
      </c>
      <c r="D17" s="44">
        <f t="shared" si="0"/>
        <v>-11.173184357541899</v>
      </c>
      <c r="E17" s="26">
        <v>1</v>
      </c>
      <c r="F17" s="54">
        <v>3</v>
      </c>
      <c r="G17" s="44">
        <f t="shared" si="2"/>
        <v>200</v>
      </c>
      <c r="H17" s="26">
        <v>191</v>
      </c>
      <c r="I17" s="54">
        <v>167</v>
      </c>
      <c r="J17" s="44">
        <f t="shared" si="1"/>
        <v>-12.565445026178011</v>
      </c>
    </row>
    <row r="18" spans="1:10" ht="20.100000000000001" customHeight="1" x14ac:dyDescent="0.25">
      <c r="A18" s="8" t="s">
        <v>18</v>
      </c>
      <c r="B18" s="26">
        <v>83</v>
      </c>
      <c r="C18" s="54">
        <v>73</v>
      </c>
      <c r="D18" s="44">
        <f t="shared" si="0"/>
        <v>-12.048192771084331</v>
      </c>
      <c r="E18" s="26">
        <v>5</v>
      </c>
      <c r="F18" s="54">
        <v>1</v>
      </c>
      <c r="G18" s="44">
        <f t="shared" si="2"/>
        <v>-80</v>
      </c>
      <c r="H18" s="26">
        <v>97</v>
      </c>
      <c r="I18" s="54">
        <v>81</v>
      </c>
      <c r="J18" s="44">
        <f t="shared" si="1"/>
        <v>-16.494845360824741</v>
      </c>
    </row>
    <row r="19" spans="1:10" ht="20.100000000000001" customHeight="1" x14ac:dyDescent="0.25">
      <c r="A19" s="8" t="s">
        <v>19</v>
      </c>
      <c r="B19" s="26">
        <v>42</v>
      </c>
      <c r="C19" s="54">
        <v>31</v>
      </c>
      <c r="D19" s="44">
        <f t="shared" si="0"/>
        <v>-26.19047619047619</v>
      </c>
      <c r="E19" s="26">
        <v>4</v>
      </c>
      <c r="F19" s="54">
        <v>1</v>
      </c>
      <c r="G19" s="44">
        <f t="shared" si="2"/>
        <v>-75</v>
      </c>
      <c r="H19" s="26">
        <v>46</v>
      </c>
      <c r="I19" s="54">
        <v>34</v>
      </c>
      <c r="J19" s="44">
        <f t="shared" si="1"/>
        <v>-26.086956521739125</v>
      </c>
    </row>
    <row r="20" spans="1:10" ht="20.100000000000001" customHeight="1" x14ac:dyDescent="0.25">
      <c r="A20" s="8" t="s">
        <v>20</v>
      </c>
      <c r="B20" s="26">
        <v>303</v>
      </c>
      <c r="C20" s="54">
        <v>244</v>
      </c>
      <c r="D20" s="44">
        <f t="shared" si="0"/>
        <v>-19.471947194719476</v>
      </c>
      <c r="E20" s="26">
        <v>20</v>
      </c>
      <c r="F20" s="54">
        <v>11</v>
      </c>
      <c r="G20" s="44">
        <f t="shared" si="2"/>
        <v>-45</v>
      </c>
      <c r="H20" s="26">
        <v>360</v>
      </c>
      <c r="I20" s="54">
        <v>266</v>
      </c>
      <c r="J20" s="44">
        <f t="shared" si="1"/>
        <v>-26.111111111111114</v>
      </c>
    </row>
    <row r="21" spans="1:10" ht="20.100000000000001" customHeight="1" x14ac:dyDescent="0.25">
      <c r="A21" s="8" t="s">
        <v>21</v>
      </c>
      <c r="B21" s="26">
        <v>148</v>
      </c>
      <c r="C21" s="54">
        <v>138</v>
      </c>
      <c r="D21" s="44">
        <f t="shared" si="0"/>
        <v>-6.7567567567567579</v>
      </c>
      <c r="E21" s="26">
        <v>11</v>
      </c>
      <c r="F21" s="54">
        <v>0</v>
      </c>
      <c r="G21" s="40" t="s">
        <v>261</v>
      </c>
      <c r="H21" s="26">
        <v>181</v>
      </c>
      <c r="I21" s="54">
        <v>161</v>
      </c>
      <c r="J21" s="44">
        <f t="shared" si="1"/>
        <v>-11.049723756906076</v>
      </c>
    </row>
    <row r="22" spans="1:10" ht="20.100000000000001" customHeight="1" x14ac:dyDescent="0.25">
      <c r="A22" s="8" t="s">
        <v>22</v>
      </c>
      <c r="B22" s="26">
        <v>253</v>
      </c>
      <c r="C22" s="54">
        <v>194</v>
      </c>
      <c r="D22" s="44">
        <f t="shared" si="0"/>
        <v>-23.320158102766797</v>
      </c>
      <c r="E22" s="26">
        <v>9</v>
      </c>
      <c r="F22" s="54">
        <v>8</v>
      </c>
      <c r="G22" s="44">
        <f t="shared" si="2"/>
        <v>-11.111111111111114</v>
      </c>
      <c r="H22" s="26">
        <v>278</v>
      </c>
      <c r="I22" s="54">
        <v>211</v>
      </c>
      <c r="J22" s="44">
        <f t="shared" si="1"/>
        <v>-24.100719424460436</v>
      </c>
    </row>
    <row r="23" spans="1:10" ht="20.100000000000001" customHeight="1" x14ac:dyDescent="0.25">
      <c r="A23" s="8" t="s">
        <v>23</v>
      </c>
      <c r="B23" s="26">
        <v>128</v>
      </c>
      <c r="C23" s="54">
        <v>126</v>
      </c>
      <c r="D23" s="44">
        <f t="shared" si="0"/>
        <v>-1.5625</v>
      </c>
      <c r="E23" s="26">
        <v>2</v>
      </c>
      <c r="F23" s="54">
        <v>5</v>
      </c>
      <c r="G23" s="44">
        <f t="shared" si="2"/>
        <v>150</v>
      </c>
      <c r="H23" s="26">
        <v>138</v>
      </c>
      <c r="I23" s="54">
        <v>142</v>
      </c>
      <c r="J23" s="44">
        <f t="shared" si="1"/>
        <v>2.8985507246376869</v>
      </c>
    </row>
    <row r="24" spans="1:10" ht="20.100000000000001" customHeight="1" x14ac:dyDescent="0.25">
      <c r="A24" s="8" t="s">
        <v>24</v>
      </c>
      <c r="B24" s="26">
        <v>127</v>
      </c>
      <c r="C24" s="54">
        <v>103</v>
      </c>
      <c r="D24" s="44">
        <f t="shared" si="0"/>
        <v>-18.897637795275585</v>
      </c>
      <c r="E24" s="26">
        <v>7</v>
      </c>
      <c r="F24" s="54">
        <v>13</v>
      </c>
      <c r="G24" s="44">
        <f t="shared" si="2"/>
        <v>85.714285714285722</v>
      </c>
      <c r="H24" s="26">
        <v>139</v>
      </c>
      <c r="I24" s="54">
        <v>109</v>
      </c>
      <c r="J24" s="44">
        <f t="shared" si="1"/>
        <v>-21.582733812949641</v>
      </c>
    </row>
    <row r="25" spans="1:10" ht="20.100000000000001" customHeight="1" x14ac:dyDescent="0.25">
      <c r="A25" s="8" t="s">
        <v>25</v>
      </c>
      <c r="B25" s="26">
        <v>79</v>
      </c>
      <c r="C25" s="54">
        <v>91</v>
      </c>
      <c r="D25" s="44">
        <f t="shared" si="0"/>
        <v>15.189873417721515</v>
      </c>
      <c r="E25" s="26">
        <v>3</v>
      </c>
      <c r="F25" s="54">
        <v>6</v>
      </c>
      <c r="G25" s="44">
        <f t="shared" si="2"/>
        <v>100</v>
      </c>
      <c r="H25" s="26">
        <v>86</v>
      </c>
      <c r="I25" s="54">
        <v>98</v>
      </c>
      <c r="J25" s="44">
        <f t="shared" si="1"/>
        <v>13.95348837209302</v>
      </c>
    </row>
    <row r="26" spans="1:10" ht="20.100000000000001" customHeight="1" x14ac:dyDescent="0.25">
      <c r="A26" s="8" t="s">
        <v>26</v>
      </c>
      <c r="B26" s="26">
        <v>79</v>
      </c>
      <c r="C26" s="54">
        <v>64</v>
      </c>
      <c r="D26" s="44">
        <f t="shared" si="0"/>
        <v>-18.987341772151893</v>
      </c>
      <c r="E26" s="26">
        <v>7</v>
      </c>
      <c r="F26" s="54">
        <v>0</v>
      </c>
      <c r="G26" s="40" t="s">
        <v>261</v>
      </c>
      <c r="H26" s="26">
        <v>87</v>
      </c>
      <c r="I26" s="54">
        <v>72</v>
      </c>
      <c r="J26" s="44">
        <f t="shared" si="1"/>
        <v>-17.241379310344826</v>
      </c>
    </row>
    <row r="27" spans="1:10" ht="20.100000000000001" customHeight="1" x14ac:dyDescent="0.25">
      <c r="A27" s="8" t="s">
        <v>27</v>
      </c>
      <c r="B27" s="26">
        <v>177</v>
      </c>
      <c r="C27" s="54">
        <v>149</v>
      </c>
      <c r="D27" s="44">
        <f t="shared" si="0"/>
        <v>-15.819209039548028</v>
      </c>
      <c r="E27" s="26">
        <v>5</v>
      </c>
      <c r="F27" s="54">
        <v>4</v>
      </c>
      <c r="G27" s="44">
        <f t="shared" si="2"/>
        <v>-20</v>
      </c>
      <c r="H27" s="26">
        <v>200</v>
      </c>
      <c r="I27" s="54">
        <v>161</v>
      </c>
      <c r="J27" s="44">
        <f t="shared" si="1"/>
        <v>-19.5</v>
      </c>
    </row>
    <row r="28" spans="1:10" ht="20.100000000000001" customHeight="1" x14ac:dyDescent="0.25">
      <c r="A28" s="8" t="s">
        <v>28</v>
      </c>
      <c r="B28" s="26">
        <v>104</v>
      </c>
      <c r="C28" s="54">
        <v>112</v>
      </c>
      <c r="D28" s="44">
        <f t="shared" si="0"/>
        <v>7.6923076923076934</v>
      </c>
      <c r="E28" s="26">
        <v>5</v>
      </c>
      <c r="F28" s="54">
        <v>8</v>
      </c>
      <c r="G28" s="44">
        <f t="shared" si="2"/>
        <v>60</v>
      </c>
      <c r="H28" s="26">
        <v>119</v>
      </c>
      <c r="I28" s="54">
        <v>119</v>
      </c>
      <c r="J28" s="44">
        <f t="shared" si="1"/>
        <v>0</v>
      </c>
    </row>
    <row r="29" spans="1:10" ht="20.100000000000001" customHeight="1" x14ac:dyDescent="0.25">
      <c r="A29" s="8" t="s">
        <v>29</v>
      </c>
      <c r="B29" s="26">
        <v>88</v>
      </c>
      <c r="C29" s="54">
        <v>85</v>
      </c>
      <c r="D29" s="44">
        <f t="shared" si="0"/>
        <v>-3.4090909090909065</v>
      </c>
      <c r="E29" s="26">
        <v>3</v>
      </c>
      <c r="F29" s="54">
        <v>4</v>
      </c>
      <c r="G29" s="44">
        <f t="shared" si="2"/>
        <v>33.333333333333343</v>
      </c>
      <c r="H29" s="26">
        <v>97</v>
      </c>
      <c r="I29" s="54">
        <v>94</v>
      </c>
      <c r="J29" s="44">
        <f t="shared" si="1"/>
        <v>-3.0927835051546424</v>
      </c>
    </row>
    <row r="30" spans="1:10" ht="20.100000000000001" customHeight="1" x14ac:dyDescent="0.25">
      <c r="A30" s="8" t="s">
        <v>30</v>
      </c>
      <c r="B30" s="26">
        <v>94</v>
      </c>
      <c r="C30" s="54">
        <v>81</v>
      </c>
      <c r="D30" s="44">
        <f t="shared" si="0"/>
        <v>-13.829787234042556</v>
      </c>
      <c r="E30" s="26">
        <v>3</v>
      </c>
      <c r="F30" s="54">
        <v>9</v>
      </c>
      <c r="G30" s="44">
        <f t="shared" si="2"/>
        <v>200</v>
      </c>
      <c r="H30" s="26">
        <v>98</v>
      </c>
      <c r="I30" s="54">
        <v>89</v>
      </c>
      <c r="J30" s="44">
        <f t="shared" si="1"/>
        <v>-9.183673469387756</v>
      </c>
    </row>
    <row r="31" spans="1:10" ht="20.100000000000001" customHeight="1" x14ac:dyDescent="0.25">
      <c r="A31" s="8" t="s">
        <v>31</v>
      </c>
      <c r="B31" s="26">
        <v>69</v>
      </c>
      <c r="C31" s="54">
        <v>82</v>
      </c>
      <c r="D31" s="44">
        <f t="shared" si="0"/>
        <v>18.840579710144922</v>
      </c>
      <c r="E31" s="26">
        <v>5</v>
      </c>
      <c r="F31" s="54">
        <v>5</v>
      </c>
      <c r="G31" s="44">
        <f t="shared" si="2"/>
        <v>0</v>
      </c>
      <c r="H31" s="26">
        <v>75</v>
      </c>
      <c r="I31" s="54">
        <v>94</v>
      </c>
      <c r="J31" s="44">
        <f t="shared" si="1"/>
        <v>25.333333333333329</v>
      </c>
    </row>
    <row r="32" spans="1:10" ht="20.100000000000001" customHeight="1" x14ac:dyDescent="0.25">
      <c r="A32" s="8" t="s">
        <v>32</v>
      </c>
      <c r="B32" s="26">
        <v>81</v>
      </c>
      <c r="C32" s="54">
        <v>58</v>
      </c>
      <c r="D32" s="44">
        <f t="shared" si="0"/>
        <v>-28.395061728395063</v>
      </c>
      <c r="E32" s="26">
        <v>5</v>
      </c>
      <c r="F32" s="54">
        <v>3</v>
      </c>
      <c r="G32" s="44">
        <f t="shared" si="2"/>
        <v>-40</v>
      </c>
      <c r="H32" s="26">
        <v>85</v>
      </c>
      <c r="I32" s="54">
        <v>65</v>
      </c>
      <c r="J32" s="44">
        <f t="shared" si="1"/>
        <v>-23.529411764705884</v>
      </c>
    </row>
    <row r="33" spans="1:10" ht="20.100000000000001" customHeight="1" x14ac:dyDescent="0.25">
      <c r="A33" s="8" t="s">
        <v>33</v>
      </c>
      <c r="B33" s="26">
        <v>0</v>
      </c>
      <c r="C33" s="54">
        <v>0</v>
      </c>
      <c r="D33" s="44"/>
      <c r="E33" s="26">
        <v>0</v>
      </c>
      <c r="F33" s="54">
        <v>0</v>
      </c>
      <c r="G33" s="44"/>
      <c r="H33" s="26">
        <v>0</v>
      </c>
      <c r="I33" s="54">
        <v>0</v>
      </c>
      <c r="J33" s="44"/>
    </row>
    <row r="34" spans="1:10" ht="20.100000000000001" customHeight="1" x14ac:dyDescent="0.25">
      <c r="A34" s="106" t="s">
        <v>34</v>
      </c>
      <c r="B34" s="244">
        <v>3369</v>
      </c>
      <c r="C34" s="245">
        <v>3060</v>
      </c>
      <c r="D34" s="246">
        <f t="shared" si="0"/>
        <v>-9.1718610863757846</v>
      </c>
      <c r="E34" s="244">
        <v>148</v>
      </c>
      <c r="F34" s="245">
        <v>138</v>
      </c>
      <c r="G34" s="246">
        <f>F34*100/E34-100</f>
        <v>-6.7567567567567579</v>
      </c>
      <c r="H34" s="244">
        <v>3825</v>
      </c>
      <c r="I34" s="245">
        <v>3388</v>
      </c>
      <c r="J34" s="246">
        <f t="shared" si="1"/>
        <v>-11.424836601307192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G7:G20 D7:D34 G22:G25 G27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workbookViewId="0">
      <selection activeCell="M30" sqref="M30"/>
    </sheetView>
  </sheetViews>
  <sheetFormatPr defaultRowHeight="15" x14ac:dyDescent="0.25"/>
  <cols>
    <col min="1" max="1" width="38" customWidth="1"/>
    <col min="2" max="10" width="10.7109375" customWidth="1"/>
  </cols>
  <sheetData>
    <row r="1" spans="1:10" ht="18" x14ac:dyDescent="0.25">
      <c r="A1" s="193" t="s">
        <v>221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37" t="s">
        <v>0</v>
      </c>
      <c r="B4" s="240" t="s">
        <v>279</v>
      </c>
      <c r="C4" s="241"/>
      <c r="D4" s="241"/>
      <c r="E4" s="241"/>
      <c r="F4" s="241"/>
      <c r="G4" s="241"/>
      <c r="H4" s="241"/>
      <c r="I4" s="241"/>
      <c r="J4" s="242"/>
    </row>
    <row r="5" spans="1:10" ht="30" customHeight="1" x14ac:dyDescent="0.25">
      <c r="A5" s="238"/>
      <c r="B5" s="240" t="s">
        <v>279</v>
      </c>
      <c r="C5" s="241"/>
      <c r="D5" s="242"/>
      <c r="E5" s="240" t="s">
        <v>87</v>
      </c>
      <c r="F5" s="241"/>
      <c r="G5" s="242"/>
      <c r="H5" s="240" t="s">
        <v>88</v>
      </c>
      <c r="I5" s="241"/>
      <c r="J5" s="242"/>
    </row>
    <row r="6" spans="1:10" x14ac:dyDescent="0.25">
      <c r="A6" s="239"/>
      <c r="B6" s="43">
        <v>2019</v>
      </c>
      <c r="C6" s="43">
        <v>2020</v>
      </c>
      <c r="D6" s="14" t="s">
        <v>6</v>
      </c>
      <c r="E6" s="43">
        <v>2019</v>
      </c>
      <c r="F6" s="43">
        <v>2020</v>
      </c>
      <c r="G6" s="14" t="s">
        <v>6</v>
      </c>
      <c r="H6" s="43">
        <v>2019</v>
      </c>
      <c r="I6" s="43">
        <v>2020</v>
      </c>
      <c r="J6" s="14" t="s">
        <v>6</v>
      </c>
    </row>
    <row r="7" spans="1:10" ht="20.100000000000001" customHeight="1" x14ac:dyDescent="0.25">
      <c r="A7" s="15" t="s">
        <v>7</v>
      </c>
      <c r="B7" s="26">
        <v>0</v>
      </c>
      <c r="C7" s="54">
        <v>0</v>
      </c>
      <c r="D7" s="25"/>
      <c r="E7" s="26">
        <v>0</v>
      </c>
      <c r="F7" s="54">
        <v>0</v>
      </c>
      <c r="G7" s="25"/>
      <c r="H7" s="26">
        <v>0</v>
      </c>
      <c r="I7" s="54">
        <v>0</v>
      </c>
      <c r="J7" s="25"/>
    </row>
    <row r="8" spans="1:10" ht="20.100000000000001" customHeight="1" x14ac:dyDescent="0.25">
      <c r="A8" s="15" t="s">
        <v>8</v>
      </c>
      <c r="B8" s="26">
        <v>8</v>
      </c>
      <c r="C8" s="54">
        <v>15</v>
      </c>
      <c r="D8" s="25">
        <f>C8*100/B8-100</f>
        <v>87.5</v>
      </c>
      <c r="E8" s="26">
        <v>1</v>
      </c>
      <c r="F8" s="54">
        <v>2</v>
      </c>
      <c r="G8" s="25">
        <f>F8*100/E8-100</f>
        <v>100</v>
      </c>
      <c r="H8" s="26">
        <v>6</v>
      </c>
      <c r="I8" s="54">
        <v>12</v>
      </c>
      <c r="J8" s="25">
        <f>I8*100/H8-100</f>
        <v>100</v>
      </c>
    </row>
    <row r="9" spans="1:10" ht="20.100000000000001" customHeight="1" x14ac:dyDescent="0.25">
      <c r="A9" s="15" t="s">
        <v>9</v>
      </c>
      <c r="B9" s="26">
        <v>16</v>
      </c>
      <c r="C9" s="54">
        <v>11</v>
      </c>
      <c r="D9" s="25">
        <f>C9*100/B9-100</f>
        <v>-31.25</v>
      </c>
      <c r="E9" s="26">
        <v>0</v>
      </c>
      <c r="F9" s="54">
        <v>0</v>
      </c>
      <c r="G9" s="25"/>
      <c r="H9" s="26">
        <v>14</v>
      </c>
      <c r="I9" s="54">
        <v>10</v>
      </c>
      <c r="J9" s="25">
        <f>I9*100/H9-100</f>
        <v>-28.571428571428569</v>
      </c>
    </row>
    <row r="10" spans="1:10" ht="20.100000000000001" customHeight="1" x14ac:dyDescent="0.25">
      <c r="A10" s="15" t="s">
        <v>10</v>
      </c>
      <c r="B10" s="26">
        <v>34</v>
      </c>
      <c r="C10" s="54">
        <v>27</v>
      </c>
      <c r="D10" s="25">
        <f>C10*100/B10-100</f>
        <v>-20.588235294117652</v>
      </c>
      <c r="E10" s="26">
        <v>1</v>
      </c>
      <c r="F10" s="54">
        <v>0</v>
      </c>
      <c r="G10" s="40" t="s">
        <v>261</v>
      </c>
      <c r="H10" s="26">
        <v>28</v>
      </c>
      <c r="I10" s="54">
        <v>24</v>
      </c>
      <c r="J10" s="25">
        <f>I10*100/H10-100</f>
        <v>-14.285714285714292</v>
      </c>
    </row>
    <row r="11" spans="1:10" ht="20.100000000000001" customHeight="1" x14ac:dyDescent="0.25">
      <c r="A11" s="15" t="s">
        <v>11</v>
      </c>
      <c r="B11" s="26">
        <v>21</v>
      </c>
      <c r="C11" s="54">
        <v>19</v>
      </c>
      <c r="D11" s="25">
        <f t="shared" ref="D11:D32" si="0">C11*100/B11-100</f>
        <v>-9.5238095238095184</v>
      </c>
      <c r="E11" s="26">
        <v>0</v>
      </c>
      <c r="F11" s="54">
        <v>1</v>
      </c>
      <c r="G11" s="25" t="s">
        <v>36</v>
      </c>
      <c r="H11" s="26">
        <v>21</v>
      </c>
      <c r="I11" s="54">
        <v>15</v>
      </c>
      <c r="J11" s="25" t="s">
        <v>36</v>
      </c>
    </row>
    <row r="12" spans="1:10" ht="20.100000000000001" customHeight="1" x14ac:dyDescent="0.25">
      <c r="A12" s="15" t="s">
        <v>12</v>
      </c>
      <c r="B12" s="26">
        <v>4</v>
      </c>
      <c r="C12" s="54">
        <v>16</v>
      </c>
      <c r="D12" s="25">
        <f t="shared" si="0"/>
        <v>300</v>
      </c>
      <c r="E12" s="26">
        <v>0</v>
      </c>
      <c r="F12" s="54">
        <v>1</v>
      </c>
      <c r="G12" s="25" t="s">
        <v>36</v>
      </c>
      <c r="H12" s="26">
        <v>3</v>
      </c>
      <c r="I12" s="54">
        <v>12</v>
      </c>
      <c r="J12" s="25">
        <f>I8*100/H8-100</f>
        <v>100</v>
      </c>
    </row>
    <row r="13" spans="1:10" ht="20.100000000000001" customHeight="1" x14ac:dyDescent="0.25">
      <c r="A13" s="15" t="s">
        <v>13</v>
      </c>
      <c r="B13" s="26">
        <v>6</v>
      </c>
      <c r="C13" s="54">
        <v>7</v>
      </c>
      <c r="D13" s="25">
        <f t="shared" si="0"/>
        <v>16.666666666666671</v>
      </c>
      <c r="E13" s="26">
        <v>0</v>
      </c>
      <c r="F13" s="54">
        <v>0</v>
      </c>
      <c r="G13" s="25"/>
      <c r="H13" s="26">
        <v>4</v>
      </c>
      <c r="I13" s="54">
        <v>6</v>
      </c>
      <c r="J13" s="25">
        <f>I9*100/H9-100</f>
        <v>-28.571428571428569</v>
      </c>
    </row>
    <row r="14" spans="1:10" ht="20.100000000000001" customHeight="1" x14ac:dyDescent="0.25">
      <c r="A14" s="15" t="s">
        <v>14</v>
      </c>
      <c r="B14" s="26">
        <v>10</v>
      </c>
      <c r="C14" s="54">
        <v>17</v>
      </c>
      <c r="D14" s="25">
        <f t="shared" si="0"/>
        <v>70</v>
      </c>
      <c r="E14" s="26">
        <v>1</v>
      </c>
      <c r="F14" s="54">
        <v>0</v>
      </c>
      <c r="G14" s="40" t="s">
        <v>261</v>
      </c>
      <c r="H14" s="26">
        <v>6</v>
      </c>
      <c r="I14" s="54">
        <v>15</v>
      </c>
      <c r="J14" s="25">
        <f>I10*100/H10-100</f>
        <v>-14.285714285714292</v>
      </c>
    </row>
    <row r="15" spans="1:10" ht="20.100000000000001" customHeight="1" x14ac:dyDescent="0.25">
      <c r="A15" s="15" t="s">
        <v>15</v>
      </c>
      <c r="B15" s="26">
        <v>25</v>
      </c>
      <c r="C15" s="54">
        <v>11</v>
      </c>
      <c r="D15" s="25">
        <f t="shared" si="0"/>
        <v>-56</v>
      </c>
      <c r="E15" s="26">
        <v>1</v>
      </c>
      <c r="F15" s="54">
        <v>0</v>
      </c>
      <c r="G15" s="40" t="s">
        <v>261</v>
      </c>
      <c r="H15" s="26">
        <v>23</v>
      </c>
      <c r="I15" s="54">
        <v>9</v>
      </c>
      <c r="J15" s="25">
        <f>I11*100/H11-100</f>
        <v>-28.571428571428569</v>
      </c>
    </row>
    <row r="16" spans="1:10" ht="20.100000000000001" customHeight="1" x14ac:dyDescent="0.25">
      <c r="A16" s="15" t="s">
        <v>16</v>
      </c>
      <c r="B16" s="26">
        <v>21</v>
      </c>
      <c r="C16" s="54">
        <v>11</v>
      </c>
      <c r="D16" s="25">
        <f t="shared" si="0"/>
        <v>-47.61904761904762</v>
      </c>
      <c r="E16" s="26">
        <v>1</v>
      </c>
      <c r="F16" s="54">
        <v>0</v>
      </c>
      <c r="G16" s="40" t="s">
        <v>261</v>
      </c>
      <c r="H16" s="26">
        <v>18</v>
      </c>
      <c r="I16" s="54">
        <v>8</v>
      </c>
      <c r="J16" s="25">
        <f>I16*100/H16-100</f>
        <v>-55.555555555555557</v>
      </c>
    </row>
    <row r="17" spans="1:10" ht="20.100000000000001" customHeight="1" x14ac:dyDescent="0.25">
      <c r="A17" s="15" t="s">
        <v>17</v>
      </c>
      <c r="B17" s="26">
        <v>11</v>
      </c>
      <c r="C17" s="54">
        <v>11</v>
      </c>
      <c r="D17" s="25">
        <f t="shared" si="0"/>
        <v>0</v>
      </c>
      <c r="E17" s="26">
        <v>0</v>
      </c>
      <c r="F17" s="54">
        <v>0</v>
      </c>
      <c r="G17" s="25"/>
      <c r="H17" s="26">
        <v>7</v>
      </c>
      <c r="I17" s="54">
        <v>7</v>
      </c>
      <c r="J17" s="25">
        <f t="shared" ref="J17:J32" si="1">I17*100/H17-100</f>
        <v>0</v>
      </c>
    </row>
    <row r="18" spans="1:10" ht="20.100000000000001" customHeight="1" x14ac:dyDescent="0.25">
      <c r="A18" s="15" t="s">
        <v>18</v>
      </c>
      <c r="B18" s="26">
        <v>9</v>
      </c>
      <c r="C18" s="54">
        <v>13</v>
      </c>
      <c r="D18" s="25">
        <f t="shared" si="0"/>
        <v>44.444444444444457</v>
      </c>
      <c r="E18" s="26">
        <v>1</v>
      </c>
      <c r="F18" s="54">
        <v>0</v>
      </c>
      <c r="G18" s="40" t="s">
        <v>261</v>
      </c>
      <c r="H18" s="26">
        <v>6</v>
      </c>
      <c r="I18" s="54">
        <v>12</v>
      </c>
      <c r="J18" s="25">
        <f t="shared" si="1"/>
        <v>100</v>
      </c>
    </row>
    <row r="19" spans="1:10" ht="20.100000000000001" customHeight="1" x14ac:dyDescent="0.25">
      <c r="A19" s="15" t="s">
        <v>19</v>
      </c>
      <c r="B19" s="26">
        <v>8</v>
      </c>
      <c r="C19" s="54">
        <v>8</v>
      </c>
      <c r="D19" s="25">
        <f t="shared" si="0"/>
        <v>0</v>
      </c>
      <c r="E19" s="26">
        <v>0</v>
      </c>
      <c r="F19" s="54">
        <v>1</v>
      </c>
      <c r="G19" s="25" t="s">
        <v>36</v>
      </c>
      <c r="H19" s="26">
        <v>6</v>
      </c>
      <c r="I19" s="54">
        <v>7</v>
      </c>
      <c r="J19" s="25">
        <f t="shared" si="1"/>
        <v>16.666666666666671</v>
      </c>
    </row>
    <row r="20" spans="1:10" ht="20.100000000000001" customHeight="1" x14ac:dyDescent="0.25">
      <c r="A20" s="15" t="s">
        <v>20</v>
      </c>
      <c r="B20" s="26">
        <v>40</v>
      </c>
      <c r="C20" s="54">
        <v>42</v>
      </c>
      <c r="D20" s="25">
        <f t="shared" si="0"/>
        <v>5</v>
      </c>
      <c r="E20" s="26">
        <v>3</v>
      </c>
      <c r="F20" s="54">
        <v>2</v>
      </c>
      <c r="G20" s="25">
        <f>F20*100/E20-100</f>
        <v>-33.333333333333329</v>
      </c>
      <c r="H20" s="26">
        <v>31</v>
      </c>
      <c r="I20" s="54">
        <v>37</v>
      </c>
      <c r="J20" s="25">
        <f t="shared" si="1"/>
        <v>19.354838709677423</v>
      </c>
    </row>
    <row r="21" spans="1:10" ht="20.100000000000001" customHeight="1" x14ac:dyDescent="0.25">
      <c r="A21" s="15" t="s">
        <v>21</v>
      </c>
      <c r="B21" s="26">
        <v>10</v>
      </c>
      <c r="C21" s="54">
        <v>8</v>
      </c>
      <c r="D21" s="25">
        <f t="shared" si="0"/>
        <v>-20</v>
      </c>
      <c r="E21" s="26">
        <v>0</v>
      </c>
      <c r="F21" s="54">
        <v>0</v>
      </c>
      <c r="G21" s="25"/>
      <c r="H21" s="26">
        <v>8</v>
      </c>
      <c r="I21" s="54">
        <v>4</v>
      </c>
      <c r="J21" s="25">
        <f t="shared" si="1"/>
        <v>-50</v>
      </c>
    </row>
    <row r="22" spans="1:10" ht="20.100000000000001" customHeight="1" x14ac:dyDescent="0.25">
      <c r="A22" s="15" t="s">
        <v>22</v>
      </c>
      <c r="B22" s="26">
        <v>12</v>
      </c>
      <c r="C22" s="54">
        <v>16</v>
      </c>
      <c r="D22" s="25">
        <f t="shared" si="0"/>
        <v>33.333333333333343</v>
      </c>
      <c r="E22" s="26">
        <v>0</v>
      </c>
      <c r="F22" s="54">
        <v>2</v>
      </c>
      <c r="G22" s="25" t="s">
        <v>36</v>
      </c>
      <c r="H22" s="26">
        <v>10</v>
      </c>
      <c r="I22" s="54">
        <v>12</v>
      </c>
      <c r="J22" s="25">
        <f t="shared" si="1"/>
        <v>20</v>
      </c>
    </row>
    <row r="23" spans="1:10" ht="20.100000000000001" customHeight="1" x14ac:dyDescent="0.25">
      <c r="A23" s="15" t="s">
        <v>23</v>
      </c>
      <c r="B23" s="26">
        <v>21</v>
      </c>
      <c r="C23" s="54">
        <v>22</v>
      </c>
      <c r="D23" s="25">
        <f t="shared" si="0"/>
        <v>4.7619047619047592</v>
      </c>
      <c r="E23" s="26">
        <v>0</v>
      </c>
      <c r="F23" s="54">
        <v>1</v>
      </c>
      <c r="G23" s="25" t="s">
        <v>36</v>
      </c>
      <c r="H23" s="26">
        <v>20</v>
      </c>
      <c r="I23" s="54">
        <v>17</v>
      </c>
      <c r="J23" s="25">
        <f t="shared" si="1"/>
        <v>-15</v>
      </c>
    </row>
    <row r="24" spans="1:10" ht="20.100000000000001" customHeight="1" x14ac:dyDescent="0.25">
      <c r="A24" s="15" t="s">
        <v>24</v>
      </c>
      <c r="B24" s="26">
        <v>16</v>
      </c>
      <c r="C24" s="54">
        <v>13</v>
      </c>
      <c r="D24" s="25">
        <f t="shared" si="0"/>
        <v>-18.75</v>
      </c>
      <c r="E24" s="26">
        <v>1</v>
      </c>
      <c r="F24" s="54">
        <v>1</v>
      </c>
      <c r="G24" s="25">
        <f>F24*100/E24-100</f>
        <v>0</v>
      </c>
      <c r="H24" s="26">
        <v>13</v>
      </c>
      <c r="I24" s="54">
        <v>11</v>
      </c>
      <c r="J24" s="25">
        <f t="shared" si="1"/>
        <v>-15.384615384615387</v>
      </c>
    </row>
    <row r="25" spans="1:10" ht="20.100000000000001" customHeight="1" x14ac:dyDescent="0.25">
      <c r="A25" s="15" t="s">
        <v>25</v>
      </c>
      <c r="B25" s="26">
        <v>13</v>
      </c>
      <c r="C25" s="54">
        <v>20</v>
      </c>
      <c r="D25" s="25">
        <f t="shared" si="0"/>
        <v>53.84615384615384</v>
      </c>
      <c r="E25" s="26">
        <v>0</v>
      </c>
      <c r="F25" s="54">
        <v>1</v>
      </c>
      <c r="G25" s="25" t="s">
        <v>36</v>
      </c>
      <c r="H25" s="26">
        <v>12</v>
      </c>
      <c r="I25" s="54">
        <v>16</v>
      </c>
      <c r="J25" s="25">
        <f t="shared" si="1"/>
        <v>33.333333333333343</v>
      </c>
    </row>
    <row r="26" spans="1:10" ht="20.100000000000001" customHeight="1" x14ac:dyDescent="0.25">
      <c r="A26" s="15" t="s">
        <v>26</v>
      </c>
      <c r="B26" s="26">
        <v>6</v>
      </c>
      <c r="C26" s="54">
        <v>5</v>
      </c>
      <c r="D26" s="25">
        <f t="shared" si="0"/>
        <v>-16.666666666666671</v>
      </c>
      <c r="E26" s="26">
        <v>1</v>
      </c>
      <c r="F26" s="54">
        <v>0</v>
      </c>
      <c r="G26" s="40" t="s">
        <v>261</v>
      </c>
      <c r="H26" s="26">
        <v>4</v>
      </c>
      <c r="I26" s="54">
        <v>4</v>
      </c>
      <c r="J26" s="25">
        <f t="shared" si="1"/>
        <v>0</v>
      </c>
    </row>
    <row r="27" spans="1:10" ht="20.100000000000001" customHeight="1" x14ac:dyDescent="0.25">
      <c r="A27" s="15" t="s">
        <v>27</v>
      </c>
      <c r="B27" s="26">
        <v>12</v>
      </c>
      <c r="C27" s="54">
        <v>6</v>
      </c>
      <c r="D27" s="25">
        <f t="shared" si="0"/>
        <v>-50</v>
      </c>
      <c r="E27" s="26">
        <v>0</v>
      </c>
      <c r="F27" s="54">
        <v>0</v>
      </c>
      <c r="G27" s="25"/>
      <c r="H27" s="26">
        <v>8</v>
      </c>
      <c r="I27" s="54">
        <v>5</v>
      </c>
      <c r="J27" s="25">
        <f t="shared" si="1"/>
        <v>-37.5</v>
      </c>
    </row>
    <row r="28" spans="1:10" ht="20.100000000000001" customHeight="1" x14ac:dyDescent="0.25">
      <c r="A28" s="15" t="s">
        <v>28</v>
      </c>
      <c r="B28" s="26">
        <v>12</v>
      </c>
      <c r="C28" s="54">
        <v>25</v>
      </c>
      <c r="D28" s="25">
        <f t="shared" si="0"/>
        <v>108.33333333333334</v>
      </c>
      <c r="E28" s="26">
        <v>0</v>
      </c>
      <c r="F28" s="54">
        <v>1</v>
      </c>
      <c r="G28" s="25" t="s">
        <v>36</v>
      </c>
      <c r="H28" s="26">
        <v>10</v>
      </c>
      <c r="I28" s="54">
        <v>19</v>
      </c>
      <c r="J28" s="25">
        <f t="shared" si="1"/>
        <v>90</v>
      </c>
    </row>
    <row r="29" spans="1:10" ht="20.100000000000001" customHeight="1" x14ac:dyDescent="0.25">
      <c r="A29" s="15" t="s">
        <v>29</v>
      </c>
      <c r="B29" s="26">
        <v>10</v>
      </c>
      <c r="C29" s="54">
        <v>11</v>
      </c>
      <c r="D29" s="25">
        <f t="shared" si="0"/>
        <v>10</v>
      </c>
      <c r="E29" s="26">
        <v>0</v>
      </c>
      <c r="F29" s="54">
        <v>0</v>
      </c>
      <c r="G29" s="25"/>
      <c r="H29" s="26">
        <v>7</v>
      </c>
      <c r="I29" s="54">
        <v>10</v>
      </c>
      <c r="J29" s="25">
        <f t="shared" si="1"/>
        <v>42.857142857142861</v>
      </c>
    </row>
    <row r="30" spans="1:10" ht="20.100000000000001" customHeight="1" x14ac:dyDescent="0.25">
      <c r="A30" s="15" t="s">
        <v>30</v>
      </c>
      <c r="B30" s="26">
        <v>6</v>
      </c>
      <c r="C30" s="54">
        <v>10</v>
      </c>
      <c r="D30" s="25">
        <f t="shared" si="0"/>
        <v>66.666666666666657</v>
      </c>
      <c r="E30" s="26">
        <v>0</v>
      </c>
      <c r="F30" s="54">
        <v>0</v>
      </c>
      <c r="G30" s="25"/>
      <c r="H30" s="26">
        <v>4</v>
      </c>
      <c r="I30" s="54">
        <v>9</v>
      </c>
      <c r="J30" s="25">
        <f t="shared" si="1"/>
        <v>125</v>
      </c>
    </row>
    <row r="31" spans="1:10" ht="20.100000000000001" customHeight="1" x14ac:dyDescent="0.25">
      <c r="A31" s="15" t="s">
        <v>31</v>
      </c>
      <c r="B31" s="26">
        <v>18</v>
      </c>
      <c r="C31" s="54">
        <v>24</v>
      </c>
      <c r="D31" s="25">
        <f t="shared" si="0"/>
        <v>33.333333333333343</v>
      </c>
      <c r="E31" s="26">
        <v>2</v>
      </c>
      <c r="F31" s="54">
        <v>3</v>
      </c>
      <c r="G31" s="25">
        <f>F31*100/E31-100</f>
        <v>50</v>
      </c>
      <c r="H31" s="26">
        <v>14</v>
      </c>
      <c r="I31" s="54">
        <v>20</v>
      </c>
      <c r="J31" s="25">
        <f t="shared" si="1"/>
        <v>42.857142857142861</v>
      </c>
    </row>
    <row r="32" spans="1:10" ht="20.100000000000001" customHeight="1" x14ac:dyDescent="0.25">
      <c r="A32" s="15" t="s">
        <v>32</v>
      </c>
      <c r="B32" s="26">
        <v>7</v>
      </c>
      <c r="C32" s="54">
        <v>11</v>
      </c>
      <c r="D32" s="25">
        <f t="shared" si="0"/>
        <v>57.142857142857139</v>
      </c>
      <c r="E32" s="26">
        <v>0</v>
      </c>
      <c r="F32" s="54">
        <v>1</v>
      </c>
      <c r="G32" s="25" t="s">
        <v>36</v>
      </c>
      <c r="H32" s="26">
        <v>6</v>
      </c>
      <c r="I32" s="54">
        <v>8</v>
      </c>
      <c r="J32" s="25">
        <f t="shared" si="1"/>
        <v>33.333333333333343</v>
      </c>
    </row>
    <row r="33" spans="1:10" ht="20.100000000000001" customHeight="1" x14ac:dyDescent="0.25">
      <c r="A33" s="15" t="s">
        <v>33</v>
      </c>
      <c r="B33" s="26">
        <v>0</v>
      </c>
      <c r="C33" s="54">
        <v>0</v>
      </c>
      <c r="D33" s="25"/>
      <c r="E33" s="26">
        <v>0</v>
      </c>
      <c r="F33" s="54">
        <v>0</v>
      </c>
      <c r="G33" s="25"/>
      <c r="H33" s="26">
        <v>0</v>
      </c>
      <c r="I33" s="54">
        <v>0</v>
      </c>
      <c r="J33" s="25"/>
    </row>
    <row r="34" spans="1:10" ht="20.100000000000001" customHeight="1" x14ac:dyDescent="0.25">
      <c r="A34" s="17" t="s">
        <v>34</v>
      </c>
      <c r="B34" s="10">
        <v>356</v>
      </c>
      <c r="C34" s="60">
        <v>379</v>
      </c>
      <c r="D34" s="27">
        <f>C34*100/B34-100</f>
        <v>6.460674157303373</v>
      </c>
      <c r="E34" s="10">
        <v>13</v>
      </c>
      <c r="F34" s="60">
        <v>17</v>
      </c>
      <c r="G34" s="27">
        <f>F34*100/E34-100</f>
        <v>30.769230769230774</v>
      </c>
      <c r="H34" s="10">
        <v>289</v>
      </c>
      <c r="I34" s="60">
        <v>309</v>
      </c>
      <c r="J34" s="27">
        <f>I34*100/H34-100</f>
        <v>6.9204152249134978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9 J7:J34 G11:G13 G17 G19:G25 G27:G34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workbookViewId="0">
      <selection activeCell="M28" sqref="M28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93" t="s">
        <v>89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5" t="s">
        <v>0</v>
      </c>
      <c r="B4" s="205" t="s">
        <v>2</v>
      </c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205"/>
      <c r="B5" s="205" t="s">
        <v>3</v>
      </c>
      <c r="C5" s="205"/>
      <c r="D5" s="205"/>
      <c r="E5" s="205" t="s">
        <v>4</v>
      </c>
      <c r="F5" s="205"/>
      <c r="G5" s="205"/>
      <c r="H5" s="205" t="s">
        <v>5</v>
      </c>
      <c r="I5" s="205"/>
      <c r="J5" s="205"/>
    </row>
    <row r="6" spans="1:10" x14ac:dyDescent="0.25">
      <c r="A6" s="205"/>
      <c r="B6" s="2">
        <v>2019</v>
      </c>
      <c r="C6" s="2">
        <v>2020</v>
      </c>
      <c r="D6" s="2" t="s">
        <v>6</v>
      </c>
      <c r="E6" s="2">
        <v>2019</v>
      </c>
      <c r="F6" s="2">
        <v>2020</v>
      </c>
      <c r="G6" s="2" t="s">
        <v>6</v>
      </c>
      <c r="H6" s="2">
        <v>2019</v>
      </c>
      <c r="I6" s="2">
        <v>2020</v>
      </c>
      <c r="J6" s="2" t="s">
        <v>6</v>
      </c>
    </row>
    <row r="7" spans="1:10" ht="18.75" x14ac:dyDescent="0.25">
      <c r="A7" s="15" t="s">
        <v>7</v>
      </c>
      <c r="B7" s="26"/>
      <c r="C7" s="54">
        <v>0</v>
      </c>
      <c r="D7" s="25"/>
      <c r="E7" s="26"/>
      <c r="F7" s="54">
        <v>0</v>
      </c>
      <c r="G7" s="25"/>
      <c r="H7" s="26"/>
      <c r="I7" s="54">
        <v>0</v>
      </c>
      <c r="J7" s="25"/>
    </row>
    <row r="8" spans="1:10" ht="18.75" x14ac:dyDescent="0.25">
      <c r="A8" s="15" t="s">
        <v>8</v>
      </c>
      <c r="B8" s="26">
        <v>1</v>
      </c>
      <c r="C8" s="54">
        <v>0</v>
      </c>
      <c r="D8" s="40" t="s">
        <v>261</v>
      </c>
      <c r="E8" s="26">
        <v>1</v>
      </c>
      <c r="F8" s="54">
        <v>0</v>
      </c>
      <c r="G8" s="40" t="s">
        <v>261</v>
      </c>
      <c r="H8" s="26">
        <v>3</v>
      </c>
      <c r="I8" s="54">
        <v>0</v>
      </c>
      <c r="J8" s="40" t="s">
        <v>261</v>
      </c>
    </row>
    <row r="9" spans="1:10" ht="18.75" x14ac:dyDescent="0.25">
      <c r="A9" s="15" t="s">
        <v>9</v>
      </c>
      <c r="B9" s="26">
        <v>4</v>
      </c>
      <c r="C9" s="54">
        <v>1</v>
      </c>
      <c r="D9" s="25">
        <f>C9*100/B9-100</f>
        <v>-75</v>
      </c>
      <c r="E9" s="26">
        <v>2</v>
      </c>
      <c r="F9" s="54">
        <v>0</v>
      </c>
      <c r="G9" s="40" t="s">
        <v>261</v>
      </c>
      <c r="H9" s="26">
        <v>5</v>
      </c>
      <c r="I9" s="54">
        <v>1</v>
      </c>
      <c r="J9" s="25">
        <f>I9*100/H9-100</f>
        <v>-80</v>
      </c>
    </row>
    <row r="10" spans="1:10" ht="18.75" x14ac:dyDescent="0.25">
      <c r="A10" s="15" t="s">
        <v>10</v>
      </c>
      <c r="B10" s="26">
        <v>17</v>
      </c>
      <c r="C10" s="54">
        <v>9</v>
      </c>
      <c r="D10" s="25">
        <f>C10*100/B10-100</f>
        <v>-47.058823529411768</v>
      </c>
      <c r="E10" s="26">
        <v>1</v>
      </c>
      <c r="F10" s="54">
        <v>0</v>
      </c>
      <c r="G10" s="40" t="s">
        <v>261</v>
      </c>
      <c r="H10" s="26">
        <v>21</v>
      </c>
      <c r="I10" s="54">
        <v>16</v>
      </c>
      <c r="J10" s="25">
        <f>I10*100/H10-100</f>
        <v>-23.80952380952381</v>
      </c>
    </row>
    <row r="11" spans="1:10" ht="18.75" x14ac:dyDescent="0.25">
      <c r="A11" s="15" t="s">
        <v>11</v>
      </c>
      <c r="B11" s="26">
        <v>5</v>
      </c>
      <c r="C11" s="54">
        <v>6</v>
      </c>
      <c r="D11" s="25">
        <f>C11*100/B11-100</f>
        <v>20</v>
      </c>
      <c r="E11" s="26">
        <v>3</v>
      </c>
      <c r="F11" s="54">
        <v>2</v>
      </c>
      <c r="G11" s="25">
        <f>F11*100/E11-100</f>
        <v>-33.333333333333329</v>
      </c>
      <c r="H11" s="26">
        <v>9</v>
      </c>
      <c r="I11" s="54">
        <v>10</v>
      </c>
      <c r="J11" s="25">
        <f>I11*100/H11-100</f>
        <v>11.111111111111114</v>
      </c>
    </row>
    <row r="12" spans="1:10" ht="18.75" x14ac:dyDescent="0.25">
      <c r="A12" s="15" t="s">
        <v>12</v>
      </c>
      <c r="B12" s="26">
        <v>2</v>
      </c>
      <c r="C12" s="54">
        <v>1</v>
      </c>
      <c r="D12" s="25">
        <f t="shared" ref="D12:D32" si="0">C12*100/B12-100</f>
        <v>-50</v>
      </c>
      <c r="E12" s="26">
        <v>0</v>
      </c>
      <c r="F12" s="54">
        <v>1</v>
      </c>
      <c r="G12" s="25" t="s">
        <v>36</v>
      </c>
      <c r="H12" s="26">
        <v>2</v>
      </c>
      <c r="I12" s="54">
        <v>2</v>
      </c>
      <c r="J12" s="25">
        <f t="shared" ref="J12:J32" si="1">I12*100/H12-100</f>
        <v>0</v>
      </c>
    </row>
    <row r="13" spans="1:10" ht="18.75" x14ac:dyDescent="0.25">
      <c r="A13" s="15" t="s">
        <v>13</v>
      </c>
      <c r="B13" s="26">
        <v>0</v>
      </c>
      <c r="C13" s="54">
        <v>1</v>
      </c>
      <c r="D13" s="25" t="s">
        <v>36</v>
      </c>
      <c r="E13" s="26">
        <v>0</v>
      </c>
      <c r="F13" s="54">
        <v>0</v>
      </c>
      <c r="G13" s="25"/>
      <c r="H13" s="26">
        <v>0</v>
      </c>
      <c r="I13" s="54">
        <v>3</v>
      </c>
      <c r="J13" s="25" t="s">
        <v>36</v>
      </c>
    </row>
    <row r="14" spans="1:10" ht="18.75" x14ac:dyDescent="0.25">
      <c r="A14" s="15" t="s">
        <v>14</v>
      </c>
      <c r="B14" s="26">
        <v>8</v>
      </c>
      <c r="C14" s="54">
        <v>9</v>
      </c>
      <c r="D14" s="25">
        <f t="shared" si="0"/>
        <v>12.5</v>
      </c>
      <c r="E14" s="26">
        <v>0</v>
      </c>
      <c r="F14" s="54">
        <v>0</v>
      </c>
      <c r="G14" s="25"/>
      <c r="H14" s="26">
        <v>16</v>
      </c>
      <c r="I14" s="54">
        <v>16</v>
      </c>
      <c r="J14" s="25">
        <f t="shared" si="1"/>
        <v>0</v>
      </c>
    </row>
    <row r="15" spans="1:10" ht="18.75" x14ac:dyDescent="0.25">
      <c r="A15" s="15" t="s">
        <v>15</v>
      </c>
      <c r="B15" s="26">
        <v>7</v>
      </c>
      <c r="C15" s="54">
        <v>2</v>
      </c>
      <c r="D15" s="25">
        <f t="shared" si="0"/>
        <v>-71.428571428571431</v>
      </c>
      <c r="E15" s="26">
        <v>0</v>
      </c>
      <c r="F15" s="54">
        <v>0</v>
      </c>
      <c r="G15" s="25"/>
      <c r="H15" s="26">
        <v>19</v>
      </c>
      <c r="I15" s="54">
        <v>6</v>
      </c>
      <c r="J15" s="25">
        <f t="shared" si="1"/>
        <v>-68.421052631578945</v>
      </c>
    </row>
    <row r="16" spans="1:10" ht="18.75" x14ac:dyDescent="0.25">
      <c r="A16" s="15" t="s">
        <v>16</v>
      </c>
      <c r="B16" s="26">
        <v>9</v>
      </c>
      <c r="C16" s="54">
        <v>5</v>
      </c>
      <c r="D16" s="25">
        <f t="shared" si="0"/>
        <v>-44.444444444444443</v>
      </c>
      <c r="E16" s="26">
        <v>0</v>
      </c>
      <c r="F16" s="54">
        <v>1</v>
      </c>
      <c r="G16" s="25" t="s">
        <v>36</v>
      </c>
      <c r="H16" s="26">
        <v>13</v>
      </c>
      <c r="I16" s="54">
        <v>29</v>
      </c>
      <c r="J16" s="25">
        <f t="shared" si="1"/>
        <v>123.07692307692307</v>
      </c>
    </row>
    <row r="17" spans="1:10" ht="18.75" x14ac:dyDescent="0.25">
      <c r="A17" s="15" t="s">
        <v>17</v>
      </c>
      <c r="B17" s="26">
        <v>5</v>
      </c>
      <c r="C17" s="54">
        <v>6</v>
      </c>
      <c r="D17" s="25">
        <f t="shared" si="0"/>
        <v>20</v>
      </c>
      <c r="E17" s="26">
        <v>0</v>
      </c>
      <c r="F17" s="54">
        <v>4</v>
      </c>
      <c r="G17" s="25" t="s">
        <v>36</v>
      </c>
      <c r="H17" s="26">
        <v>9</v>
      </c>
      <c r="I17" s="54">
        <v>7</v>
      </c>
      <c r="J17" s="25">
        <f t="shared" si="1"/>
        <v>-22.222222222222229</v>
      </c>
    </row>
    <row r="18" spans="1:10" ht="18.75" x14ac:dyDescent="0.25">
      <c r="A18" s="15" t="s">
        <v>18</v>
      </c>
      <c r="B18" s="26">
        <v>3</v>
      </c>
      <c r="C18" s="54">
        <v>0</v>
      </c>
      <c r="D18" s="25">
        <f t="shared" si="0"/>
        <v>-100</v>
      </c>
      <c r="E18" s="26">
        <v>0</v>
      </c>
      <c r="F18" s="54">
        <v>0</v>
      </c>
      <c r="G18" s="25"/>
      <c r="H18" s="26">
        <v>8</v>
      </c>
      <c r="I18" s="54">
        <v>0</v>
      </c>
      <c r="J18" s="40" t="s">
        <v>261</v>
      </c>
    </row>
    <row r="19" spans="1:10" ht="18.75" x14ac:dyDescent="0.25">
      <c r="A19" s="15" t="s">
        <v>19</v>
      </c>
      <c r="B19" s="26">
        <v>0</v>
      </c>
      <c r="C19" s="54">
        <v>1</v>
      </c>
      <c r="D19" s="25" t="s">
        <v>36</v>
      </c>
      <c r="E19" s="26">
        <v>0</v>
      </c>
      <c r="F19" s="54">
        <v>0</v>
      </c>
      <c r="G19" s="25"/>
      <c r="H19" s="26">
        <v>0</v>
      </c>
      <c r="I19" s="54">
        <v>10</v>
      </c>
      <c r="J19" s="25" t="s">
        <v>36</v>
      </c>
    </row>
    <row r="20" spans="1:10" ht="18.75" x14ac:dyDescent="0.25">
      <c r="A20" s="15" t="s">
        <v>20</v>
      </c>
      <c r="B20" s="26">
        <v>10</v>
      </c>
      <c r="C20" s="54">
        <v>11</v>
      </c>
      <c r="D20" s="25">
        <f t="shared" si="0"/>
        <v>10</v>
      </c>
      <c r="E20" s="26">
        <v>1</v>
      </c>
      <c r="F20" s="54">
        <v>1</v>
      </c>
      <c r="G20" s="25">
        <f>F20*100/E20-100</f>
        <v>0</v>
      </c>
      <c r="H20" s="26">
        <v>19</v>
      </c>
      <c r="I20" s="54">
        <v>28</v>
      </c>
      <c r="J20" s="25">
        <f t="shared" si="1"/>
        <v>47.368421052631589</v>
      </c>
    </row>
    <row r="21" spans="1:10" ht="18.75" x14ac:dyDescent="0.25">
      <c r="A21" s="15" t="s">
        <v>21</v>
      </c>
      <c r="B21" s="26">
        <v>5</v>
      </c>
      <c r="C21" s="54">
        <v>2</v>
      </c>
      <c r="D21" s="25">
        <f t="shared" si="0"/>
        <v>-60</v>
      </c>
      <c r="E21" s="26">
        <v>4</v>
      </c>
      <c r="F21" s="54">
        <v>0</v>
      </c>
      <c r="G21" s="40" t="s">
        <v>261</v>
      </c>
      <c r="H21" s="26">
        <v>7</v>
      </c>
      <c r="I21" s="54">
        <v>18</v>
      </c>
      <c r="J21" s="25">
        <f t="shared" si="1"/>
        <v>157.14285714285717</v>
      </c>
    </row>
    <row r="22" spans="1:10" ht="18.75" x14ac:dyDescent="0.25">
      <c r="A22" s="15" t="s">
        <v>22</v>
      </c>
      <c r="B22" s="26">
        <v>6</v>
      </c>
      <c r="C22" s="54">
        <v>2</v>
      </c>
      <c r="D22" s="25">
        <f t="shared" si="0"/>
        <v>-66.666666666666657</v>
      </c>
      <c r="E22" s="26">
        <v>0</v>
      </c>
      <c r="F22" s="54">
        <v>1</v>
      </c>
      <c r="G22" s="25" t="s">
        <v>36</v>
      </c>
      <c r="H22" s="26">
        <v>30</v>
      </c>
      <c r="I22" s="54">
        <v>1</v>
      </c>
      <c r="J22" s="25">
        <f t="shared" si="1"/>
        <v>-96.666666666666671</v>
      </c>
    </row>
    <row r="23" spans="1:10" ht="18.75" x14ac:dyDescent="0.25">
      <c r="A23" s="15" t="s">
        <v>23</v>
      </c>
      <c r="B23" s="26">
        <v>11</v>
      </c>
      <c r="C23" s="54">
        <v>7</v>
      </c>
      <c r="D23" s="25">
        <f t="shared" si="0"/>
        <v>-36.363636363636367</v>
      </c>
      <c r="E23" s="26">
        <v>5</v>
      </c>
      <c r="F23" s="54">
        <v>4</v>
      </c>
      <c r="G23" s="25">
        <f>F23*100/E23-100</f>
        <v>-20</v>
      </c>
      <c r="H23" s="26">
        <v>24</v>
      </c>
      <c r="I23" s="54">
        <v>24</v>
      </c>
      <c r="J23" s="25">
        <f t="shared" si="1"/>
        <v>0</v>
      </c>
    </row>
    <row r="24" spans="1:10" ht="18.75" x14ac:dyDescent="0.25">
      <c r="A24" s="15" t="s">
        <v>24</v>
      </c>
      <c r="B24" s="26">
        <v>1</v>
      </c>
      <c r="C24" s="54">
        <v>1</v>
      </c>
      <c r="D24" s="25">
        <f t="shared" si="0"/>
        <v>0</v>
      </c>
      <c r="E24" s="26">
        <v>1</v>
      </c>
      <c r="F24" s="54">
        <v>1</v>
      </c>
      <c r="G24" s="25">
        <f>F24*100/E24-100</f>
        <v>0</v>
      </c>
      <c r="H24" s="26">
        <v>1</v>
      </c>
      <c r="I24" s="54">
        <v>0</v>
      </c>
      <c r="J24" s="40" t="s">
        <v>261</v>
      </c>
    </row>
    <row r="25" spans="1:10" ht="18.75" x14ac:dyDescent="0.25">
      <c r="A25" s="15" t="s">
        <v>25</v>
      </c>
      <c r="B25" s="26">
        <v>4</v>
      </c>
      <c r="C25" s="54">
        <v>5</v>
      </c>
      <c r="D25" s="25">
        <f t="shared" si="0"/>
        <v>25</v>
      </c>
      <c r="E25" s="26">
        <v>0</v>
      </c>
      <c r="F25" s="54">
        <v>0</v>
      </c>
      <c r="G25" s="25"/>
      <c r="H25" s="26">
        <v>5</v>
      </c>
      <c r="I25" s="54">
        <v>5</v>
      </c>
      <c r="J25" s="25">
        <f t="shared" si="1"/>
        <v>0</v>
      </c>
    </row>
    <row r="26" spans="1:10" ht="18.75" x14ac:dyDescent="0.25">
      <c r="A26" s="15" t="s">
        <v>26</v>
      </c>
      <c r="B26" s="26">
        <v>3</v>
      </c>
      <c r="C26" s="54">
        <v>5</v>
      </c>
      <c r="D26" s="25">
        <f t="shared" si="0"/>
        <v>66.666666666666657</v>
      </c>
      <c r="E26" s="26">
        <v>1</v>
      </c>
      <c r="F26" s="54">
        <v>0</v>
      </c>
      <c r="G26" s="40" t="s">
        <v>261</v>
      </c>
      <c r="H26" s="26">
        <v>7</v>
      </c>
      <c r="I26" s="54">
        <v>10</v>
      </c>
      <c r="J26" s="25">
        <f t="shared" si="1"/>
        <v>42.857142857142861</v>
      </c>
    </row>
    <row r="27" spans="1:10" ht="18.75" x14ac:dyDescent="0.25">
      <c r="A27" s="15" t="s">
        <v>27</v>
      </c>
      <c r="B27" s="26">
        <v>5</v>
      </c>
      <c r="C27" s="54">
        <v>0</v>
      </c>
      <c r="D27" s="40" t="s">
        <v>261</v>
      </c>
      <c r="E27" s="26">
        <v>2</v>
      </c>
      <c r="F27" s="54">
        <v>0</v>
      </c>
      <c r="G27" s="40" t="s">
        <v>261</v>
      </c>
      <c r="H27" s="26">
        <v>8</v>
      </c>
      <c r="I27" s="54">
        <v>0</v>
      </c>
      <c r="J27" s="40" t="s">
        <v>261</v>
      </c>
    </row>
    <row r="28" spans="1:10" ht="18.75" x14ac:dyDescent="0.25">
      <c r="A28" s="15" t="s">
        <v>28</v>
      </c>
      <c r="B28" s="26">
        <v>1</v>
      </c>
      <c r="C28" s="54">
        <v>5</v>
      </c>
      <c r="D28" s="25">
        <f t="shared" si="0"/>
        <v>400</v>
      </c>
      <c r="E28" s="26">
        <v>0</v>
      </c>
      <c r="F28" s="54">
        <v>6</v>
      </c>
      <c r="G28" s="25" t="s">
        <v>36</v>
      </c>
      <c r="H28" s="26">
        <v>4</v>
      </c>
      <c r="I28" s="54">
        <v>6</v>
      </c>
      <c r="J28" s="25">
        <f t="shared" si="1"/>
        <v>50</v>
      </c>
    </row>
    <row r="29" spans="1:10" ht="18.75" x14ac:dyDescent="0.25">
      <c r="A29" s="15" t="s">
        <v>29</v>
      </c>
      <c r="B29" s="26">
        <v>2</v>
      </c>
      <c r="C29" s="54">
        <v>2</v>
      </c>
      <c r="D29" s="25">
        <f t="shared" si="0"/>
        <v>0</v>
      </c>
      <c r="E29" s="26">
        <v>0</v>
      </c>
      <c r="F29" s="54">
        <v>0</v>
      </c>
      <c r="G29" s="25"/>
      <c r="H29" s="26">
        <v>3</v>
      </c>
      <c r="I29" s="54">
        <v>3</v>
      </c>
      <c r="J29" s="25">
        <f t="shared" si="1"/>
        <v>0</v>
      </c>
    </row>
    <row r="30" spans="1:10" ht="18.75" x14ac:dyDescent="0.25">
      <c r="A30" s="15" t="s">
        <v>30</v>
      </c>
      <c r="B30" s="26">
        <v>3</v>
      </c>
      <c r="C30" s="54">
        <v>5</v>
      </c>
      <c r="D30" s="25">
        <f t="shared" si="0"/>
        <v>66.666666666666657</v>
      </c>
      <c r="E30" s="26">
        <v>1</v>
      </c>
      <c r="F30" s="54">
        <v>1</v>
      </c>
      <c r="G30" s="25">
        <f>F30*100/E30-100</f>
        <v>0</v>
      </c>
      <c r="H30" s="26">
        <v>7</v>
      </c>
      <c r="I30" s="54">
        <v>4</v>
      </c>
      <c r="J30" s="25">
        <f t="shared" si="1"/>
        <v>-42.857142857142854</v>
      </c>
    </row>
    <row r="31" spans="1:10" ht="18.75" x14ac:dyDescent="0.25">
      <c r="A31" s="15" t="s">
        <v>31</v>
      </c>
      <c r="B31" s="26">
        <v>5</v>
      </c>
      <c r="C31" s="54">
        <v>2</v>
      </c>
      <c r="D31" s="25">
        <f t="shared" si="0"/>
        <v>-60</v>
      </c>
      <c r="E31" s="26">
        <v>2</v>
      </c>
      <c r="F31" s="54">
        <v>1</v>
      </c>
      <c r="G31" s="25">
        <f>F31*100/E31-100</f>
        <v>-50</v>
      </c>
      <c r="H31" s="26">
        <v>24</v>
      </c>
      <c r="I31" s="54">
        <v>2</v>
      </c>
      <c r="J31" s="25">
        <f t="shared" si="1"/>
        <v>-91.666666666666671</v>
      </c>
    </row>
    <row r="32" spans="1:10" ht="18.75" x14ac:dyDescent="0.25">
      <c r="A32" s="15" t="s">
        <v>32</v>
      </c>
      <c r="B32" s="26">
        <v>1</v>
      </c>
      <c r="C32" s="54">
        <v>2</v>
      </c>
      <c r="D32" s="25">
        <f t="shared" si="0"/>
        <v>100</v>
      </c>
      <c r="E32" s="26">
        <v>0</v>
      </c>
      <c r="F32" s="54">
        <v>0</v>
      </c>
      <c r="G32" s="25"/>
      <c r="H32" s="26">
        <v>1</v>
      </c>
      <c r="I32" s="54">
        <v>3</v>
      </c>
      <c r="J32" s="25">
        <f t="shared" si="1"/>
        <v>200</v>
      </c>
    </row>
    <row r="33" spans="1:10" ht="18.75" x14ac:dyDescent="0.25">
      <c r="A33" s="15" t="s">
        <v>33</v>
      </c>
      <c r="B33" s="26">
        <v>0</v>
      </c>
      <c r="C33" s="54">
        <v>0</v>
      </c>
      <c r="D33" s="25"/>
      <c r="E33" s="26">
        <v>0</v>
      </c>
      <c r="F33" s="54">
        <v>0</v>
      </c>
      <c r="G33" s="25"/>
      <c r="H33" s="26">
        <v>0</v>
      </c>
      <c r="I33" s="54">
        <v>0</v>
      </c>
      <c r="J33" s="25"/>
    </row>
    <row r="34" spans="1:10" ht="18.75" x14ac:dyDescent="0.25">
      <c r="A34" s="17" t="s">
        <v>34</v>
      </c>
      <c r="B34" s="10">
        <v>118</v>
      </c>
      <c r="C34" s="58">
        <v>90</v>
      </c>
      <c r="D34" s="27">
        <f>C34*100/B34-100</f>
        <v>-23.728813559322035</v>
      </c>
      <c r="E34" s="10">
        <v>24</v>
      </c>
      <c r="F34" s="58">
        <v>23</v>
      </c>
      <c r="G34" s="27">
        <f>F34*100/E34-100</f>
        <v>-4.1666666666666714</v>
      </c>
      <c r="H34" s="10">
        <v>245</v>
      </c>
      <c r="I34" s="58">
        <v>204</v>
      </c>
      <c r="J34" s="27">
        <f>I34*100/H34-100</f>
        <v>-16.734693877551024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 G7 J7 D9:D26 G11:G20 D28:D34 G22:G25 G28:G34 J9:J17 J19:J23 J25:J26 J28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workbookViewId="0">
      <selection activeCell="C8" sqref="C8:C33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93" t="s">
        <v>220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5" t="s">
        <v>0</v>
      </c>
      <c r="B4" s="205" t="s">
        <v>2</v>
      </c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205"/>
      <c r="B5" s="205" t="s">
        <v>3</v>
      </c>
      <c r="C5" s="205"/>
      <c r="D5" s="205"/>
      <c r="E5" s="205" t="s">
        <v>4</v>
      </c>
      <c r="F5" s="205"/>
      <c r="G5" s="205"/>
      <c r="H5" s="205" t="s">
        <v>5</v>
      </c>
      <c r="I5" s="205"/>
      <c r="J5" s="205"/>
    </row>
    <row r="6" spans="1:10" x14ac:dyDescent="0.25">
      <c r="A6" s="207"/>
      <c r="B6" s="12">
        <v>2019</v>
      </c>
      <c r="C6" s="12">
        <v>2020</v>
      </c>
      <c r="D6" s="11" t="s">
        <v>6</v>
      </c>
      <c r="E6" s="12">
        <v>2019</v>
      </c>
      <c r="F6" s="12">
        <v>2020</v>
      </c>
      <c r="G6" s="11" t="s">
        <v>6</v>
      </c>
      <c r="H6" s="12">
        <v>2019</v>
      </c>
      <c r="I6" s="12">
        <v>2020</v>
      </c>
      <c r="J6" s="11" t="s">
        <v>6</v>
      </c>
    </row>
    <row r="7" spans="1:10" ht="20.100000000000001" customHeight="1" x14ac:dyDescent="0.25">
      <c r="A7" s="18" t="s">
        <v>7</v>
      </c>
      <c r="B7" s="26"/>
      <c r="C7" s="54">
        <v>0</v>
      </c>
      <c r="D7" s="25"/>
      <c r="E7" s="26"/>
      <c r="F7" s="26">
        <v>0</v>
      </c>
      <c r="G7" s="25"/>
      <c r="H7" s="26"/>
      <c r="I7" s="26">
        <v>0</v>
      </c>
      <c r="J7" s="25"/>
    </row>
    <row r="8" spans="1:10" ht="20.100000000000001" customHeight="1" x14ac:dyDescent="0.25">
      <c r="A8" s="19" t="s">
        <v>8</v>
      </c>
      <c r="B8" s="26">
        <v>7</v>
      </c>
      <c r="C8" s="54">
        <v>5</v>
      </c>
      <c r="D8" s="25">
        <f>C8*100/B8-100</f>
        <v>-28.571428571428569</v>
      </c>
      <c r="E8" s="26">
        <v>2</v>
      </c>
      <c r="F8" s="26">
        <v>1</v>
      </c>
      <c r="G8" s="25">
        <f>F8*100/E8-100</f>
        <v>-50</v>
      </c>
      <c r="H8" s="26">
        <v>13</v>
      </c>
      <c r="I8" s="26">
        <v>4</v>
      </c>
      <c r="J8" s="25">
        <f>I8*100/H8-100</f>
        <v>-69.230769230769226</v>
      </c>
    </row>
    <row r="9" spans="1:10" ht="20.100000000000001" customHeight="1" x14ac:dyDescent="0.25">
      <c r="A9" s="19" t="s">
        <v>9</v>
      </c>
      <c r="B9" s="26">
        <v>5</v>
      </c>
      <c r="C9" s="54">
        <v>5</v>
      </c>
      <c r="D9" s="25">
        <f>C9*100/B9-100</f>
        <v>0</v>
      </c>
      <c r="E9" s="26">
        <v>3</v>
      </c>
      <c r="F9" s="26">
        <v>2</v>
      </c>
      <c r="G9" s="25">
        <f>F9*100/E9-100</f>
        <v>-33.333333333333329</v>
      </c>
      <c r="H9" s="26">
        <v>6</v>
      </c>
      <c r="I9" s="26">
        <v>5</v>
      </c>
      <c r="J9" s="25">
        <f>I9*100/H9-100</f>
        <v>-16.666666666666671</v>
      </c>
    </row>
    <row r="10" spans="1:10" ht="20.100000000000001" customHeight="1" x14ac:dyDescent="0.25">
      <c r="A10" s="19" t="s">
        <v>10</v>
      </c>
      <c r="B10" s="26">
        <v>3</v>
      </c>
      <c r="C10" s="54">
        <v>4</v>
      </c>
      <c r="D10" s="25">
        <f>C10*100/B10-100</f>
        <v>33.333333333333343</v>
      </c>
      <c r="E10" s="26">
        <v>0</v>
      </c>
      <c r="F10" s="26">
        <v>3</v>
      </c>
      <c r="G10" s="25" t="s">
        <v>36</v>
      </c>
      <c r="H10" s="26">
        <v>3</v>
      </c>
      <c r="I10" s="26">
        <v>5</v>
      </c>
      <c r="J10" s="25">
        <f>I10*100/H10-100</f>
        <v>66.666666666666657</v>
      </c>
    </row>
    <row r="11" spans="1:10" ht="20.100000000000001" customHeight="1" x14ac:dyDescent="0.25">
      <c r="A11" s="19" t="s">
        <v>11</v>
      </c>
      <c r="B11" s="26">
        <v>0</v>
      </c>
      <c r="C11" s="54">
        <v>2</v>
      </c>
      <c r="D11" s="25" t="s">
        <v>36</v>
      </c>
      <c r="E11" s="26">
        <v>0</v>
      </c>
      <c r="F11" s="26">
        <v>0</v>
      </c>
      <c r="G11" s="25"/>
      <c r="H11" s="26">
        <v>0</v>
      </c>
      <c r="I11" s="26">
        <v>3</v>
      </c>
      <c r="J11" s="25" t="s">
        <v>36</v>
      </c>
    </row>
    <row r="12" spans="1:10" ht="20.100000000000001" customHeight="1" x14ac:dyDescent="0.25">
      <c r="A12" s="19" t="s">
        <v>12</v>
      </c>
      <c r="B12" s="26">
        <v>4</v>
      </c>
      <c r="C12" s="54">
        <v>1</v>
      </c>
      <c r="D12" s="25">
        <f t="shared" ref="D12:D30" si="0">C12*100/B12-100</f>
        <v>-75</v>
      </c>
      <c r="E12" s="26">
        <v>0</v>
      </c>
      <c r="F12" s="26">
        <v>0</v>
      </c>
      <c r="G12" s="25"/>
      <c r="H12" s="26">
        <v>4</v>
      </c>
      <c r="I12" s="26">
        <v>1</v>
      </c>
      <c r="J12" s="25">
        <f t="shared" ref="J12:J30" si="1">I12*100/H12-100</f>
        <v>-75</v>
      </c>
    </row>
    <row r="13" spans="1:10" ht="20.100000000000001" customHeight="1" x14ac:dyDescent="0.25">
      <c r="A13" s="19" t="s">
        <v>13</v>
      </c>
      <c r="B13" s="26">
        <v>1</v>
      </c>
      <c r="C13" s="54">
        <v>4</v>
      </c>
      <c r="D13" s="25">
        <f t="shared" si="0"/>
        <v>300</v>
      </c>
      <c r="E13" s="26">
        <v>0</v>
      </c>
      <c r="F13" s="26">
        <v>1</v>
      </c>
      <c r="G13" s="25" t="s">
        <v>36</v>
      </c>
      <c r="H13" s="26">
        <v>2</v>
      </c>
      <c r="I13" s="26">
        <v>5</v>
      </c>
      <c r="J13" s="25">
        <f t="shared" si="1"/>
        <v>150</v>
      </c>
    </row>
    <row r="14" spans="1:10" ht="20.100000000000001" customHeight="1" x14ac:dyDescent="0.25">
      <c r="A14" s="19" t="s">
        <v>14</v>
      </c>
      <c r="B14" s="26">
        <v>5</v>
      </c>
      <c r="C14" s="54">
        <v>1</v>
      </c>
      <c r="D14" s="25">
        <f t="shared" si="0"/>
        <v>-80</v>
      </c>
      <c r="E14" s="26">
        <v>0</v>
      </c>
      <c r="F14" s="26">
        <v>0</v>
      </c>
      <c r="G14" s="25"/>
      <c r="H14" s="26">
        <v>7</v>
      </c>
      <c r="I14" s="26">
        <v>2</v>
      </c>
      <c r="J14" s="25">
        <f t="shared" si="1"/>
        <v>-71.428571428571431</v>
      </c>
    </row>
    <row r="15" spans="1:10" ht="20.100000000000001" customHeight="1" x14ac:dyDescent="0.25">
      <c r="A15" s="19" t="s">
        <v>15</v>
      </c>
      <c r="B15" s="26">
        <v>1</v>
      </c>
      <c r="C15" s="54">
        <v>4</v>
      </c>
      <c r="D15" s="25">
        <f t="shared" si="0"/>
        <v>300</v>
      </c>
      <c r="E15" s="26">
        <v>2</v>
      </c>
      <c r="F15" s="26">
        <v>1</v>
      </c>
      <c r="G15" s="25">
        <f>F15*100/E15-100</f>
        <v>-50</v>
      </c>
      <c r="H15" s="26">
        <v>4</v>
      </c>
      <c r="I15" s="26">
        <v>4</v>
      </c>
      <c r="J15" s="25">
        <f t="shared" si="1"/>
        <v>0</v>
      </c>
    </row>
    <row r="16" spans="1:10" ht="20.100000000000001" customHeight="1" x14ac:dyDescent="0.25">
      <c r="A16" s="19" t="s">
        <v>16</v>
      </c>
      <c r="B16" s="26">
        <v>17</v>
      </c>
      <c r="C16" s="54">
        <v>21</v>
      </c>
      <c r="D16" s="25">
        <f t="shared" si="0"/>
        <v>23.529411764705884</v>
      </c>
      <c r="E16" s="26">
        <v>14</v>
      </c>
      <c r="F16" s="26">
        <v>7</v>
      </c>
      <c r="G16" s="25">
        <f>F16*100/E16-100</f>
        <v>-50</v>
      </c>
      <c r="H16" s="26">
        <v>44</v>
      </c>
      <c r="I16" s="26">
        <v>18</v>
      </c>
      <c r="J16" s="25">
        <f t="shared" si="1"/>
        <v>-59.090909090909093</v>
      </c>
    </row>
    <row r="17" spans="1:10" ht="20.100000000000001" customHeight="1" x14ac:dyDescent="0.25">
      <c r="A17" s="19" t="s">
        <v>17</v>
      </c>
      <c r="B17" s="26">
        <v>1</v>
      </c>
      <c r="C17" s="54">
        <v>0</v>
      </c>
      <c r="D17" s="40" t="s">
        <v>261</v>
      </c>
      <c r="E17" s="26">
        <v>0</v>
      </c>
      <c r="F17" s="26">
        <v>0</v>
      </c>
      <c r="G17" s="25"/>
      <c r="H17" s="26">
        <v>1</v>
      </c>
      <c r="I17" s="26">
        <v>0</v>
      </c>
      <c r="J17" s="40" t="s">
        <v>261</v>
      </c>
    </row>
    <row r="18" spans="1:10" ht="20.100000000000001" customHeight="1" x14ac:dyDescent="0.25">
      <c r="A18" s="19" t="s">
        <v>18</v>
      </c>
      <c r="B18" s="26">
        <v>13</v>
      </c>
      <c r="C18" s="54">
        <v>8</v>
      </c>
      <c r="D18" s="25">
        <f t="shared" si="0"/>
        <v>-38.46153846153846</v>
      </c>
      <c r="E18" s="26">
        <v>4</v>
      </c>
      <c r="F18" s="26">
        <v>2</v>
      </c>
      <c r="G18" s="25">
        <f>F18*100/E18-100</f>
        <v>-50</v>
      </c>
      <c r="H18" s="26">
        <v>26</v>
      </c>
      <c r="I18" s="26">
        <v>11</v>
      </c>
      <c r="J18" s="25">
        <f t="shared" si="1"/>
        <v>-57.692307692307693</v>
      </c>
    </row>
    <row r="19" spans="1:10" ht="20.100000000000001" customHeight="1" x14ac:dyDescent="0.25">
      <c r="A19" s="19" t="s">
        <v>19</v>
      </c>
      <c r="B19" s="26">
        <v>0</v>
      </c>
      <c r="C19" s="54">
        <v>0</v>
      </c>
      <c r="D19" s="25"/>
      <c r="E19" s="26">
        <v>0</v>
      </c>
      <c r="F19" s="26">
        <v>0</v>
      </c>
      <c r="G19" s="25"/>
      <c r="H19" s="26">
        <v>0</v>
      </c>
      <c r="I19" s="26">
        <v>0</v>
      </c>
      <c r="J19" s="25"/>
    </row>
    <row r="20" spans="1:10" ht="20.100000000000001" customHeight="1" x14ac:dyDescent="0.25">
      <c r="A20" s="19" t="s">
        <v>20</v>
      </c>
      <c r="B20" s="26">
        <v>69</v>
      </c>
      <c r="C20" s="54">
        <v>80</v>
      </c>
      <c r="D20" s="25">
        <f t="shared" si="0"/>
        <v>15.94202898550725</v>
      </c>
      <c r="E20" s="26">
        <v>10</v>
      </c>
      <c r="F20" s="26">
        <v>21</v>
      </c>
      <c r="G20" s="25">
        <f>F20*100/E20-100</f>
        <v>110</v>
      </c>
      <c r="H20" s="26">
        <v>136</v>
      </c>
      <c r="I20" s="26">
        <v>128</v>
      </c>
      <c r="J20" s="25">
        <f t="shared" si="1"/>
        <v>-5.8823529411764639</v>
      </c>
    </row>
    <row r="21" spans="1:10" ht="20.100000000000001" customHeight="1" x14ac:dyDescent="0.25">
      <c r="A21" s="19" t="s">
        <v>21</v>
      </c>
      <c r="B21" s="26">
        <v>3</v>
      </c>
      <c r="C21" s="54">
        <v>11</v>
      </c>
      <c r="D21" s="25">
        <f t="shared" si="0"/>
        <v>266.66666666666669</v>
      </c>
      <c r="E21" s="26">
        <v>0</v>
      </c>
      <c r="F21" s="26">
        <v>2</v>
      </c>
      <c r="G21" s="25" t="s">
        <v>36</v>
      </c>
      <c r="H21" s="26">
        <v>3</v>
      </c>
      <c r="I21" s="26">
        <v>28</v>
      </c>
      <c r="J21" s="25">
        <f t="shared" si="1"/>
        <v>833.33333333333337</v>
      </c>
    </row>
    <row r="22" spans="1:10" ht="20.100000000000001" customHeight="1" x14ac:dyDescent="0.25">
      <c r="A22" s="19" t="s">
        <v>22</v>
      </c>
      <c r="B22" s="26">
        <v>2</v>
      </c>
      <c r="C22" s="54">
        <v>2</v>
      </c>
      <c r="D22" s="25">
        <f t="shared" si="0"/>
        <v>0</v>
      </c>
      <c r="E22" s="26">
        <v>0</v>
      </c>
      <c r="F22" s="26">
        <v>2</v>
      </c>
      <c r="G22" s="25" t="s">
        <v>36</v>
      </c>
      <c r="H22" s="26">
        <v>3</v>
      </c>
      <c r="I22" s="26">
        <v>3</v>
      </c>
      <c r="J22" s="25">
        <f t="shared" si="1"/>
        <v>0</v>
      </c>
    </row>
    <row r="23" spans="1:10" ht="20.100000000000001" customHeight="1" x14ac:dyDescent="0.25">
      <c r="A23" s="19" t="s">
        <v>23</v>
      </c>
      <c r="B23" s="26">
        <v>10</v>
      </c>
      <c r="C23" s="54">
        <v>10</v>
      </c>
      <c r="D23" s="25">
        <f t="shared" si="0"/>
        <v>0</v>
      </c>
      <c r="E23" s="26">
        <v>2</v>
      </c>
      <c r="F23" s="26">
        <v>1</v>
      </c>
      <c r="G23" s="25">
        <f>F23*100/E23-100</f>
        <v>-50</v>
      </c>
      <c r="H23" s="26">
        <v>15</v>
      </c>
      <c r="I23" s="26">
        <v>23</v>
      </c>
      <c r="J23" s="25">
        <f t="shared" si="1"/>
        <v>53.333333333333343</v>
      </c>
    </row>
    <row r="24" spans="1:10" ht="20.100000000000001" customHeight="1" x14ac:dyDescent="0.25">
      <c r="A24" s="19" t="s">
        <v>24</v>
      </c>
      <c r="B24" s="26">
        <v>3</v>
      </c>
      <c r="C24" s="54">
        <v>2</v>
      </c>
      <c r="D24" s="25">
        <f t="shared" si="0"/>
        <v>-33.333333333333329</v>
      </c>
      <c r="E24" s="26">
        <v>1</v>
      </c>
      <c r="F24" s="26">
        <v>0</v>
      </c>
      <c r="G24" s="40" t="s">
        <v>261</v>
      </c>
      <c r="H24" s="26">
        <v>3</v>
      </c>
      <c r="I24" s="26">
        <v>5</v>
      </c>
      <c r="J24" s="25">
        <f t="shared" si="1"/>
        <v>66.666666666666657</v>
      </c>
    </row>
    <row r="25" spans="1:10" ht="20.100000000000001" customHeight="1" x14ac:dyDescent="0.25">
      <c r="A25" s="19" t="s">
        <v>25</v>
      </c>
      <c r="B25" s="26">
        <v>1</v>
      </c>
      <c r="C25" s="54">
        <v>2</v>
      </c>
      <c r="D25" s="25">
        <f t="shared" si="0"/>
        <v>100</v>
      </c>
      <c r="E25" s="26">
        <v>0</v>
      </c>
      <c r="F25" s="26">
        <v>0</v>
      </c>
      <c r="G25" s="25"/>
      <c r="H25" s="26">
        <v>1</v>
      </c>
      <c r="I25" s="26">
        <v>2</v>
      </c>
      <c r="J25" s="25">
        <f t="shared" si="1"/>
        <v>100</v>
      </c>
    </row>
    <row r="26" spans="1:10" ht="20.100000000000001" customHeight="1" x14ac:dyDescent="0.25">
      <c r="A26" s="19" t="s">
        <v>26</v>
      </c>
      <c r="B26" s="26">
        <v>2</v>
      </c>
      <c r="C26" s="54">
        <v>4</v>
      </c>
      <c r="D26" s="25">
        <f t="shared" si="0"/>
        <v>100</v>
      </c>
      <c r="E26" s="26">
        <v>2</v>
      </c>
      <c r="F26" s="26">
        <v>1</v>
      </c>
      <c r="G26" s="25">
        <f>F26*100/E26-100</f>
        <v>-50</v>
      </c>
      <c r="H26" s="26">
        <v>0</v>
      </c>
      <c r="I26" s="26">
        <v>3</v>
      </c>
      <c r="J26" s="25" t="s">
        <v>36</v>
      </c>
    </row>
    <row r="27" spans="1:10" ht="20.100000000000001" customHeight="1" x14ac:dyDescent="0.25">
      <c r="A27" s="19" t="s">
        <v>27</v>
      </c>
      <c r="B27" s="26">
        <v>2</v>
      </c>
      <c r="C27" s="54">
        <v>0</v>
      </c>
      <c r="D27" s="40" t="s">
        <v>261</v>
      </c>
      <c r="E27" s="26">
        <v>0</v>
      </c>
      <c r="F27" s="26">
        <v>0</v>
      </c>
      <c r="G27" s="25"/>
      <c r="H27" s="26">
        <v>3</v>
      </c>
      <c r="I27" s="26">
        <v>0</v>
      </c>
      <c r="J27" s="40" t="s">
        <v>261</v>
      </c>
    </row>
    <row r="28" spans="1:10" ht="20.100000000000001" customHeight="1" x14ac:dyDescent="0.25">
      <c r="A28" s="19" t="s">
        <v>28</v>
      </c>
      <c r="B28" s="26">
        <v>5</v>
      </c>
      <c r="C28" s="54">
        <v>4</v>
      </c>
      <c r="D28" s="25">
        <f t="shared" si="0"/>
        <v>-20</v>
      </c>
      <c r="E28" s="26">
        <v>1</v>
      </c>
      <c r="F28" s="26">
        <v>0</v>
      </c>
      <c r="G28" s="40" t="s">
        <v>261</v>
      </c>
      <c r="H28" s="26">
        <v>5</v>
      </c>
      <c r="I28" s="26">
        <v>5</v>
      </c>
      <c r="J28" s="25">
        <f t="shared" si="1"/>
        <v>0</v>
      </c>
    </row>
    <row r="29" spans="1:10" ht="20.100000000000001" customHeight="1" x14ac:dyDescent="0.25">
      <c r="A29" s="19" t="s">
        <v>29</v>
      </c>
      <c r="B29" s="26">
        <v>2</v>
      </c>
      <c r="C29" s="54">
        <v>1</v>
      </c>
      <c r="D29" s="25">
        <f t="shared" si="0"/>
        <v>-50</v>
      </c>
      <c r="E29" s="26">
        <v>0</v>
      </c>
      <c r="F29" s="26">
        <v>1</v>
      </c>
      <c r="G29" s="25" t="s">
        <v>36</v>
      </c>
      <c r="H29" s="26">
        <v>2</v>
      </c>
      <c r="I29" s="26">
        <v>3</v>
      </c>
      <c r="J29" s="25">
        <f t="shared" si="1"/>
        <v>50</v>
      </c>
    </row>
    <row r="30" spans="1:10" ht="20.100000000000001" customHeight="1" x14ac:dyDescent="0.25">
      <c r="A30" s="19" t="s">
        <v>30</v>
      </c>
      <c r="B30" s="26">
        <v>3</v>
      </c>
      <c r="C30" s="54">
        <v>3</v>
      </c>
      <c r="D30" s="25">
        <f t="shared" si="0"/>
        <v>0</v>
      </c>
      <c r="E30" s="26">
        <v>1</v>
      </c>
      <c r="F30" s="26">
        <v>1</v>
      </c>
      <c r="G30" s="25">
        <f>F30*100/E30-100</f>
        <v>0</v>
      </c>
      <c r="H30" s="26">
        <v>2</v>
      </c>
      <c r="I30" s="26">
        <v>7</v>
      </c>
      <c r="J30" s="25">
        <f t="shared" si="1"/>
        <v>250</v>
      </c>
    </row>
    <row r="31" spans="1:10" ht="20.100000000000001" customHeight="1" x14ac:dyDescent="0.25">
      <c r="A31" s="19" t="s">
        <v>31</v>
      </c>
      <c r="B31" s="26">
        <v>1</v>
      </c>
      <c r="C31" s="54">
        <v>0</v>
      </c>
      <c r="D31" s="40" t="s">
        <v>261</v>
      </c>
      <c r="E31" s="26">
        <v>0</v>
      </c>
      <c r="F31" s="26">
        <v>0</v>
      </c>
      <c r="G31" s="25"/>
      <c r="H31" s="26">
        <v>5</v>
      </c>
      <c r="I31" s="26">
        <v>0</v>
      </c>
      <c r="J31" s="40" t="s">
        <v>261</v>
      </c>
    </row>
    <row r="32" spans="1:10" ht="20.100000000000001" customHeight="1" x14ac:dyDescent="0.25">
      <c r="A32" s="19" t="s">
        <v>32</v>
      </c>
      <c r="B32" s="26">
        <v>1</v>
      </c>
      <c r="C32" s="54">
        <v>0</v>
      </c>
      <c r="D32" s="40" t="s">
        <v>261</v>
      </c>
      <c r="E32" s="26">
        <v>0</v>
      </c>
      <c r="F32" s="26">
        <v>0</v>
      </c>
      <c r="G32" s="25"/>
      <c r="H32" s="26">
        <v>1</v>
      </c>
      <c r="I32" s="26">
        <v>0</v>
      </c>
      <c r="J32" s="40" t="s">
        <v>261</v>
      </c>
    </row>
    <row r="33" spans="1:10" ht="20.100000000000001" customHeight="1" x14ac:dyDescent="0.25">
      <c r="A33" s="19" t="s">
        <v>33</v>
      </c>
      <c r="B33" s="26">
        <v>0</v>
      </c>
      <c r="C33" s="54">
        <v>0</v>
      </c>
      <c r="D33" s="25"/>
      <c r="E33" s="26">
        <v>0</v>
      </c>
      <c r="F33" s="26">
        <v>0</v>
      </c>
      <c r="G33" s="25"/>
      <c r="H33" s="26">
        <v>0</v>
      </c>
      <c r="I33" s="26">
        <v>0</v>
      </c>
      <c r="J33" s="25"/>
    </row>
    <row r="34" spans="1:10" ht="20.100000000000001" customHeight="1" x14ac:dyDescent="0.25">
      <c r="A34" s="20" t="s">
        <v>34</v>
      </c>
      <c r="B34" s="10">
        <v>161</v>
      </c>
      <c r="C34" s="60">
        <v>174</v>
      </c>
      <c r="D34" s="27">
        <f>C34*100/B34-100</f>
        <v>8.0745341614906891</v>
      </c>
      <c r="E34" s="10">
        <v>42</v>
      </c>
      <c r="F34" s="10">
        <v>46</v>
      </c>
      <c r="G34" s="27">
        <f>F34*100/E34-100</f>
        <v>9.5238095238095184</v>
      </c>
      <c r="H34" s="10">
        <v>289</v>
      </c>
      <c r="I34" s="10">
        <v>265</v>
      </c>
      <c r="J34" s="27">
        <f>I34*100/H34-100</f>
        <v>-8.3044982698962002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6 G7:G23 J7:J16 D18:D26 D28:D30 D33:D34 G25:G27 G29:G34 J18:J26 J28:J30 J33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tabSelected="1" topLeftCell="A10" workbookViewId="0">
      <selection activeCell="L31" sqref="L31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93" t="s">
        <v>219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5" t="s">
        <v>0</v>
      </c>
      <c r="B4" s="205" t="s">
        <v>2</v>
      </c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205"/>
      <c r="B5" s="205" t="s">
        <v>3</v>
      </c>
      <c r="C5" s="205"/>
      <c r="D5" s="205"/>
      <c r="E5" s="205" t="s">
        <v>4</v>
      </c>
      <c r="F5" s="205"/>
      <c r="G5" s="205"/>
      <c r="H5" s="205" t="s">
        <v>5</v>
      </c>
      <c r="I5" s="205"/>
      <c r="J5" s="205"/>
    </row>
    <row r="6" spans="1:10" x14ac:dyDescent="0.25">
      <c r="A6" s="205"/>
      <c r="B6" s="11">
        <v>2019</v>
      </c>
      <c r="C6" s="11">
        <v>2020</v>
      </c>
      <c r="D6" s="11" t="s">
        <v>6</v>
      </c>
      <c r="E6" s="12">
        <v>2019</v>
      </c>
      <c r="F6" s="12">
        <v>2020</v>
      </c>
      <c r="G6" s="11" t="s">
        <v>6</v>
      </c>
      <c r="H6" s="12">
        <v>2019</v>
      </c>
      <c r="I6" s="12">
        <v>2020</v>
      </c>
      <c r="J6" s="11" t="s">
        <v>6</v>
      </c>
    </row>
    <row r="7" spans="1:10" ht="18.75" x14ac:dyDescent="0.25">
      <c r="A7" s="15" t="s">
        <v>7</v>
      </c>
      <c r="B7" s="26"/>
      <c r="C7" s="54">
        <v>0</v>
      </c>
      <c r="D7" s="25"/>
      <c r="E7" s="26"/>
      <c r="F7" s="54">
        <v>0</v>
      </c>
      <c r="G7" s="25"/>
      <c r="H7" s="26"/>
      <c r="I7" s="54">
        <v>0</v>
      </c>
      <c r="J7" s="25"/>
    </row>
    <row r="8" spans="1:10" ht="18.75" x14ac:dyDescent="0.25">
      <c r="A8" s="15" t="s">
        <v>8</v>
      </c>
      <c r="B8" s="26">
        <v>5</v>
      </c>
      <c r="C8" s="54">
        <v>2</v>
      </c>
      <c r="D8" s="25">
        <f>C8*100/B8-100</f>
        <v>-60</v>
      </c>
      <c r="E8" s="26">
        <v>1</v>
      </c>
      <c r="F8" s="54">
        <v>0</v>
      </c>
      <c r="G8" s="40" t="s">
        <v>261</v>
      </c>
      <c r="H8" s="26">
        <v>6</v>
      </c>
      <c r="I8" s="54">
        <v>2</v>
      </c>
      <c r="J8" s="25">
        <f>I8*100/H8-100</f>
        <v>-66.666666666666657</v>
      </c>
    </row>
    <row r="9" spans="1:10" ht="18.75" x14ac:dyDescent="0.25">
      <c r="A9" s="15" t="s">
        <v>9</v>
      </c>
      <c r="B9" s="26">
        <v>19</v>
      </c>
      <c r="C9" s="54">
        <v>22</v>
      </c>
      <c r="D9" s="25">
        <f>C9*100/B9-100</f>
        <v>15.78947368421052</v>
      </c>
      <c r="E9" s="26">
        <v>3</v>
      </c>
      <c r="F9" s="54">
        <v>3</v>
      </c>
      <c r="G9" s="25">
        <f>F9*100/E9-100</f>
        <v>0</v>
      </c>
      <c r="H9" s="26">
        <v>20</v>
      </c>
      <c r="I9" s="54">
        <v>28</v>
      </c>
      <c r="J9" s="25">
        <f t="shared" ref="J9:J32" si="0">I9*100/H9-100</f>
        <v>40</v>
      </c>
    </row>
    <row r="10" spans="1:10" ht="18.75" x14ac:dyDescent="0.25">
      <c r="A10" s="15" t="s">
        <v>10</v>
      </c>
      <c r="B10" s="26">
        <v>2</v>
      </c>
      <c r="C10" s="54">
        <v>1</v>
      </c>
      <c r="D10" s="25">
        <f>C10*100/B10-100</f>
        <v>-50</v>
      </c>
      <c r="E10" s="26">
        <v>2</v>
      </c>
      <c r="F10" s="54">
        <v>0</v>
      </c>
      <c r="G10" s="40" t="s">
        <v>261</v>
      </c>
      <c r="H10" s="26">
        <v>5</v>
      </c>
      <c r="I10" s="54">
        <v>1</v>
      </c>
      <c r="J10" s="25">
        <f t="shared" si="0"/>
        <v>-80</v>
      </c>
    </row>
    <row r="11" spans="1:10" ht="18.75" x14ac:dyDescent="0.25">
      <c r="A11" s="15" t="s">
        <v>11</v>
      </c>
      <c r="B11" s="26">
        <v>2</v>
      </c>
      <c r="C11" s="54">
        <v>3</v>
      </c>
      <c r="D11" s="25">
        <f>C11*100/B11-100</f>
        <v>50</v>
      </c>
      <c r="E11" s="26">
        <v>0</v>
      </c>
      <c r="F11" s="54">
        <v>1</v>
      </c>
      <c r="G11" s="25" t="s">
        <v>36</v>
      </c>
      <c r="H11" s="26">
        <v>3</v>
      </c>
      <c r="I11" s="54">
        <v>2</v>
      </c>
      <c r="J11" s="25">
        <f t="shared" si="0"/>
        <v>-33.333333333333329</v>
      </c>
    </row>
    <row r="12" spans="1:10" ht="18.75" x14ac:dyDescent="0.25">
      <c r="A12" s="15" t="s">
        <v>12</v>
      </c>
      <c r="B12" s="26">
        <v>1</v>
      </c>
      <c r="C12" s="54">
        <v>1</v>
      </c>
      <c r="D12" s="25">
        <f t="shared" ref="D12:D32" si="1">C12*100/B12-100</f>
        <v>0</v>
      </c>
      <c r="E12" s="26">
        <v>0</v>
      </c>
      <c r="F12" s="54">
        <v>2</v>
      </c>
      <c r="G12" s="25" t="s">
        <v>36</v>
      </c>
      <c r="H12" s="26">
        <v>1</v>
      </c>
      <c r="I12" s="54">
        <v>1</v>
      </c>
      <c r="J12" s="25">
        <f t="shared" si="0"/>
        <v>0</v>
      </c>
    </row>
    <row r="13" spans="1:10" ht="18.75" x14ac:dyDescent="0.25">
      <c r="A13" s="15" t="s">
        <v>13</v>
      </c>
      <c r="B13" s="26">
        <v>13</v>
      </c>
      <c r="C13" s="54">
        <v>10</v>
      </c>
      <c r="D13" s="25">
        <f t="shared" si="1"/>
        <v>-23.07692307692308</v>
      </c>
      <c r="E13" s="26">
        <v>3</v>
      </c>
      <c r="F13" s="54">
        <v>2</v>
      </c>
      <c r="G13" s="25">
        <f>F13*100/E13-100</f>
        <v>-33.333333333333329</v>
      </c>
      <c r="H13" s="26">
        <v>11</v>
      </c>
      <c r="I13" s="54">
        <v>17</v>
      </c>
      <c r="J13" s="25">
        <f t="shared" si="0"/>
        <v>54.545454545454533</v>
      </c>
    </row>
    <row r="14" spans="1:10" ht="18.75" x14ac:dyDescent="0.25">
      <c r="A14" s="15" t="s">
        <v>14</v>
      </c>
      <c r="B14" s="26">
        <v>5</v>
      </c>
      <c r="C14" s="54">
        <v>0</v>
      </c>
      <c r="D14" s="40" t="s">
        <v>261</v>
      </c>
      <c r="E14" s="26">
        <v>1</v>
      </c>
      <c r="F14" s="54">
        <v>0</v>
      </c>
      <c r="G14" s="40" t="s">
        <v>261</v>
      </c>
      <c r="H14" s="26">
        <v>4</v>
      </c>
      <c r="I14" s="54">
        <v>0</v>
      </c>
      <c r="J14" s="40" t="s">
        <v>261</v>
      </c>
    </row>
    <row r="15" spans="1:10" ht="18.75" x14ac:dyDescent="0.25">
      <c r="A15" s="15" t="s">
        <v>15</v>
      </c>
      <c r="B15" s="26">
        <v>8</v>
      </c>
      <c r="C15" s="54">
        <v>10</v>
      </c>
      <c r="D15" s="25">
        <f t="shared" si="1"/>
        <v>25</v>
      </c>
      <c r="E15" s="26">
        <v>3</v>
      </c>
      <c r="F15" s="54">
        <v>1</v>
      </c>
      <c r="G15" s="25">
        <f>F15*100/E15-100</f>
        <v>-66.666666666666657</v>
      </c>
      <c r="H15" s="26">
        <v>16</v>
      </c>
      <c r="I15" s="54">
        <v>13</v>
      </c>
      <c r="J15" s="25">
        <f t="shared" si="0"/>
        <v>-18.75</v>
      </c>
    </row>
    <row r="16" spans="1:10" ht="18.75" x14ac:dyDescent="0.25">
      <c r="A16" s="15" t="s">
        <v>16</v>
      </c>
      <c r="B16" s="26">
        <v>6</v>
      </c>
      <c r="C16" s="54">
        <v>12</v>
      </c>
      <c r="D16" s="25">
        <f t="shared" si="1"/>
        <v>100</v>
      </c>
      <c r="E16" s="26">
        <v>1</v>
      </c>
      <c r="F16" s="54">
        <v>2</v>
      </c>
      <c r="G16" s="25">
        <f>F16*100/E16-100</f>
        <v>100</v>
      </c>
      <c r="H16" s="26">
        <v>6</v>
      </c>
      <c r="I16" s="54">
        <v>13</v>
      </c>
      <c r="J16" s="25">
        <f t="shared" si="0"/>
        <v>116.66666666666666</v>
      </c>
    </row>
    <row r="17" spans="1:10" ht="18.75" x14ac:dyDescent="0.25">
      <c r="A17" s="15" t="s">
        <v>17</v>
      </c>
      <c r="B17" s="26">
        <v>1</v>
      </c>
      <c r="C17" s="54">
        <v>1</v>
      </c>
      <c r="D17" s="25">
        <f t="shared" si="1"/>
        <v>0</v>
      </c>
      <c r="E17" s="26">
        <v>0</v>
      </c>
      <c r="F17" s="54">
        <v>0</v>
      </c>
      <c r="G17" s="25"/>
      <c r="H17" s="26">
        <v>1</v>
      </c>
      <c r="I17" s="54">
        <v>1</v>
      </c>
      <c r="J17" s="25">
        <f t="shared" si="0"/>
        <v>0</v>
      </c>
    </row>
    <row r="18" spans="1:10" ht="18.75" x14ac:dyDescent="0.25">
      <c r="A18" s="15" t="s">
        <v>18</v>
      </c>
      <c r="B18" s="26">
        <v>2</v>
      </c>
      <c r="C18" s="54">
        <v>9</v>
      </c>
      <c r="D18" s="25">
        <f t="shared" si="1"/>
        <v>350</v>
      </c>
      <c r="E18" s="26">
        <v>2</v>
      </c>
      <c r="F18" s="54">
        <v>1</v>
      </c>
      <c r="G18" s="25">
        <f>F18*100/E18-100</f>
        <v>-50</v>
      </c>
      <c r="H18" s="26">
        <v>1</v>
      </c>
      <c r="I18" s="54">
        <v>12</v>
      </c>
      <c r="J18" s="25">
        <f t="shared" si="0"/>
        <v>1100</v>
      </c>
    </row>
    <row r="19" spans="1:10" ht="18.75" x14ac:dyDescent="0.25">
      <c r="A19" s="15" t="s">
        <v>19</v>
      </c>
      <c r="B19" s="26">
        <v>3</v>
      </c>
      <c r="C19" s="54">
        <v>2</v>
      </c>
      <c r="D19" s="25">
        <f t="shared" si="1"/>
        <v>-33.333333333333329</v>
      </c>
      <c r="E19" s="26">
        <v>0</v>
      </c>
      <c r="F19" s="54">
        <v>0</v>
      </c>
      <c r="G19" s="25"/>
      <c r="H19" s="26">
        <v>4</v>
      </c>
      <c r="I19" s="54">
        <v>3</v>
      </c>
      <c r="J19" s="25">
        <f t="shared" si="0"/>
        <v>-25</v>
      </c>
    </row>
    <row r="20" spans="1:10" ht="18.75" x14ac:dyDescent="0.25">
      <c r="A20" s="15" t="s">
        <v>20</v>
      </c>
      <c r="B20" s="26">
        <v>152</v>
      </c>
      <c r="C20" s="54">
        <v>135</v>
      </c>
      <c r="D20" s="25">
        <f t="shared" si="1"/>
        <v>-11.184210526315795</v>
      </c>
      <c r="E20" s="26">
        <v>14</v>
      </c>
      <c r="F20" s="54">
        <v>7</v>
      </c>
      <c r="G20" s="25">
        <f>F20*100/E20-100</f>
        <v>-50</v>
      </c>
      <c r="H20" s="26">
        <v>229</v>
      </c>
      <c r="I20" s="54">
        <v>176</v>
      </c>
      <c r="J20" s="25">
        <f t="shared" si="0"/>
        <v>-23.144104803493448</v>
      </c>
    </row>
    <row r="21" spans="1:10" ht="18.75" x14ac:dyDescent="0.25">
      <c r="A21" s="15" t="s">
        <v>21</v>
      </c>
      <c r="B21" s="26">
        <v>5</v>
      </c>
      <c r="C21" s="54">
        <v>4</v>
      </c>
      <c r="D21" s="25">
        <f t="shared" si="1"/>
        <v>-20</v>
      </c>
      <c r="E21" s="26">
        <v>1</v>
      </c>
      <c r="F21" s="54">
        <v>0</v>
      </c>
      <c r="G21" s="40" t="s">
        <v>261</v>
      </c>
      <c r="H21" s="26">
        <v>8</v>
      </c>
      <c r="I21" s="54">
        <v>4</v>
      </c>
      <c r="J21" s="25">
        <f t="shared" si="0"/>
        <v>-50</v>
      </c>
    </row>
    <row r="22" spans="1:10" ht="18.75" x14ac:dyDescent="0.25">
      <c r="A22" s="15" t="s">
        <v>22</v>
      </c>
      <c r="B22" s="26">
        <v>1</v>
      </c>
      <c r="C22" s="54">
        <v>3</v>
      </c>
      <c r="D22" s="25">
        <f t="shared" si="1"/>
        <v>200</v>
      </c>
      <c r="E22" s="26">
        <v>1</v>
      </c>
      <c r="F22" s="54">
        <v>1</v>
      </c>
      <c r="G22" s="25">
        <f>F22*100/E22-100</f>
        <v>0</v>
      </c>
      <c r="H22" s="26">
        <v>0</v>
      </c>
      <c r="I22" s="54">
        <v>5</v>
      </c>
      <c r="J22" s="25" t="s">
        <v>36</v>
      </c>
    </row>
    <row r="23" spans="1:10" ht="18.75" x14ac:dyDescent="0.25">
      <c r="A23" s="15" t="s">
        <v>23</v>
      </c>
      <c r="B23" s="26">
        <v>13</v>
      </c>
      <c r="C23" s="54">
        <v>8</v>
      </c>
      <c r="D23" s="25">
        <f t="shared" si="1"/>
        <v>-38.46153846153846</v>
      </c>
      <c r="E23" s="26">
        <v>4</v>
      </c>
      <c r="F23" s="54">
        <v>2</v>
      </c>
      <c r="G23" s="25">
        <f>F23*100/E23-100</f>
        <v>-50</v>
      </c>
      <c r="H23" s="26">
        <v>15</v>
      </c>
      <c r="I23" s="54">
        <v>9</v>
      </c>
      <c r="J23" s="25">
        <f t="shared" si="0"/>
        <v>-40</v>
      </c>
    </row>
    <row r="24" spans="1:10" ht="18.75" x14ac:dyDescent="0.25">
      <c r="A24" s="15" t="s">
        <v>24</v>
      </c>
      <c r="B24" s="26">
        <v>9</v>
      </c>
      <c r="C24" s="54">
        <v>9</v>
      </c>
      <c r="D24" s="25">
        <f t="shared" si="1"/>
        <v>0</v>
      </c>
      <c r="E24" s="26">
        <v>3</v>
      </c>
      <c r="F24" s="54">
        <v>2</v>
      </c>
      <c r="G24" s="25">
        <f>F24*100/E24-100</f>
        <v>-33.333333333333329</v>
      </c>
      <c r="H24" s="26">
        <v>7</v>
      </c>
      <c r="I24" s="54">
        <v>9</v>
      </c>
      <c r="J24" s="25">
        <f t="shared" si="0"/>
        <v>28.571428571428584</v>
      </c>
    </row>
    <row r="25" spans="1:10" ht="18.75" x14ac:dyDescent="0.25">
      <c r="A25" s="15" t="s">
        <v>25</v>
      </c>
      <c r="B25" s="26">
        <v>3</v>
      </c>
      <c r="C25" s="54">
        <v>6</v>
      </c>
      <c r="D25" s="25">
        <f t="shared" si="1"/>
        <v>100</v>
      </c>
      <c r="E25" s="26">
        <v>0</v>
      </c>
      <c r="F25" s="54">
        <v>0</v>
      </c>
      <c r="G25" s="25"/>
      <c r="H25" s="26">
        <v>3</v>
      </c>
      <c r="I25" s="54">
        <v>8</v>
      </c>
      <c r="J25" s="25">
        <f t="shared" si="0"/>
        <v>166.66666666666669</v>
      </c>
    </row>
    <row r="26" spans="1:10" ht="18.75" x14ac:dyDescent="0.25">
      <c r="A26" s="15" t="s">
        <v>26</v>
      </c>
      <c r="B26" s="26">
        <v>1</v>
      </c>
      <c r="C26" s="54">
        <v>4</v>
      </c>
      <c r="D26" s="25">
        <f t="shared" si="1"/>
        <v>300</v>
      </c>
      <c r="E26" s="26">
        <v>0</v>
      </c>
      <c r="F26" s="54">
        <v>0</v>
      </c>
      <c r="G26" s="25"/>
      <c r="H26" s="26">
        <v>1</v>
      </c>
      <c r="I26" s="54">
        <v>4</v>
      </c>
      <c r="J26" s="25">
        <f t="shared" si="0"/>
        <v>300</v>
      </c>
    </row>
    <row r="27" spans="1:10" ht="18.75" x14ac:dyDescent="0.25">
      <c r="A27" s="15" t="s">
        <v>27</v>
      </c>
      <c r="B27" s="26">
        <v>3</v>
      </c>
      <c r="C27" s="54">
        <v>0</v>
      </c>
      <c r="D27" s="40" t="s">
        <v>261</v>
      </c>
      <c r="E27" s="26">
        <v>0</v>
      </c>
      <c r="F27" s="54">
        <v>0</v>
      </c>
      <c r="G27" s="25"/>
      <c r="H27" s="26">
        <v>3</v>
      </c>
      <c r="I27" s="54">
        <v>0</v>
      </c>
      <c r="J27" s="40" t="s">
        <v>261</v>
      </c>
    </row>
    <row r="28" spans="1:10" ht="18.75" x14ac:dyDescent="0.25">
      <c r="A28" s="15" t="s">
        <v>28</v>
      </c>
      <c r="B28" s="26">
        <v>2</v>
      </c>
      <c r="C28" s="54">
        <v>1</v>
      </c>
      <c r="D28" s="25">
        <f t="shared" si="1"/>
        <v>-50</v>
      </c>
      <c r="E28" s="26">
        <v>0</v>
      </c>
      <c r="F28" s="54">
        <v>0</v>
      </c>
      <c r="G28" s="25"/>
      <c r="H28" s="26">
        <v>2</v>
      </c>
      <c r="I28" s="54">
        <v>1</v>
      </c>
      <c r="J28" s="25">
        <f t="shared" si="0"/>
        <v>-50</v>
      </c>
    </row>
    <row r="29" spans="1:10" ht="18.75" x14ac:dyDescent="0.25">
      <c r="A29" s="15" t="s">
        <v>29</v>
      </c>
      <c r="B29" s="26">
        <v>2</v>
      </c>
      <c r="C29" s="54">
        <v>3</v>
      </c>
      <c r="D29" s="25">
        <f t="shared" si="1"/>
        <v>50</v>
      </c>
      <c r="E29" s="26">
        <v>0</v>
      </c>
      <c r="F29" s="54">
        <v>1</v>
      </c>
      <c r="G29" s="25" t="s">
        <v>36</v>
      </c>
      <c r="H29" s="26">
        <v>4</v>
      </c>
      <c r="I29" s="54">
        <v>4</v>
      </c>
      <c r="J29" s="25">
        <f t="shared" si="0"/>
        <v>0</v>
      </c>
    </row>
    <row r="30" spans="1:10" ht="18.75" x14ac:dyDescent="0.25">
      <c r="A30" s="15" t="s">
        <v>30</v>
      </c>
      <c r="B30" s="26">
        <v>1</v>
      </c>
      <c r="C30" s="54">
        <v>1</v>
      </c>
      <c r="D30" s="25">
        <f t="shared" si="1"/>
        <v>0</v>
      </c>
      <c r="E30" s="26">
        <v>0</v>
      </c>
      <c r="F30" s="54">
        <v>1</v>
      </c>
      <c r="G30" s="25" t="s">
        <v>36</v>
      </c>
      <c r="H30" s="26">
        <v>1</v>
      </c>
      <c r="I30" s="54">
        <v>0</v>
      </c>
      <c r="J30" s="40" t="s">
        <v>261</v>
      </c>
    </row>
    <row r="31" spans="1:10" ht="18.75" x14ac:dyDescent="0.25">
      <c r="A31" s="15" t="s">
        <v>31</v>
      </c>
      <c r="B31" s="26">
        <v>1</v>
      </c>
      <c r="C31" s="54">
        <v>1</v>
      </c>
      <c r="D31" s="25">
        <f t="shared" si="1"/>
        <v>0</v>
      </c>
      <c r="E31" s="26">
        <v>0</v>
      </c>
      <c r="F31" s="54">
        <v>0</v>
      </c>
      <c r="G31" s="25"/>
      <c r="H31" s="26">
        <v>1</v>
      </c>
      <c r="I31" s="54">
        <v>1</v>
      </c>
      <c r="J31" s="25">
        <f t="shared" si="0"/>
        <v>0</v>
      </c>
    </row>
    <row r="32" spans="1:10" ht="18.75" x14ac:dyDescent="0.25">
      <c r="A32" s="15" t="s">
        <v>32</v>
      </c>
      <c r="B32" s="26">
        <v>2</v>
      </c>
      <c r="C32" s="54">
        <v>4</v>
      </c>
      <c r="D32" s="25">
        <f t="shared" si="1"/>
        <v>100</v>
      </c>
      <c r="E32" s="26">
        <v>0</v>
      </c>
      <c r="F32" s="54">
        <v>2</v>
      </c>
      <c r="G32" s="25" t="s">
        <v>36</v>
      </c>
      <c r="H32" s="26">
        <v>3</v>
      </c>
      <c r="I32" s="54">
        <v>3</v>
      </c>
      <c r="J32" s="25">
        <f t="shared" si="0"/>
        <v>0</v>
      </c>
    </row>
    <row r="33" spans="1:10" ht="18.75" x14ac:dyDescent="0.25">
      <c r="A33" s="15" t="s">
        <v>33</v>
      </c>
      <c r="B33" s="26">
        <v>0</v>
      </c>
      <c r="C33" s="54">
        <v>0</v>
      </c>
      <c r="D33" s="25"/>
      <c r="E33" s="26">
        <v>0</v>
      </c>
      <c r="F33" s="54">
        <v>0</v>
      </c>
      <c r="G33" s="25"/>
      <c r="H33" s="26">
        <v>0</v>
      </c>
      <c r="I33" s="54">
        <v>0</v>
      </c>
      <c r="J33" s="25"/>
    </row>
    <row r="34" spans="1:10" ht="18.75" x14ac:dyDescent="0.25">
      <c r="A34" s="17" t="s">
        <v>34</v>
      </c>
      <c r="B34" s="10">
        <v>262</v>
      </c>
      <c r="C34" s="58">
        <v>252</v>
      </c>
      <c r="D34" s="27">
        <f>C34*100/B34-100</f>
        <v>-3.8167938931297698</v>
      </c>
      <c r="E34" s="10">
        <v>39</v>
      </c>
      <c r="F34" s="58">
        <v>28</v>
      </c>
      <c r="G34" s="27">
        <f>F34*100/E34-100</f>
        <v>-28.205128205128204</v>
      </c>
      <c r="H34" s="10">
        <v>355</v>
      </c>
      <c r="I34" s="58">
        <v>317</v>
      </c>
      <c r="J34" s="27">
        <f>I34*100/H34-100</f>
        <v>-10.704225352112672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3 G7 J7:J13 D15:D26 D28:D34 G9 G11:G13 G15:G20 G22:G34 J15:J26 J28:J29 J31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workbookViewId="0">
      <selection activeCell="P26" sqref="P26"/>
    </sheetView>
  </sheetViews>
  <sheetFormatPr defaultRowHeight="15" x14ac:dyDescent="0.25"/>
  <cols>
    <col min="1" max="1" width="20.5703125" customWidth="1"/>
  </cols>
  <sheetData>
    <row r="1" spans="1:13" ht="18" x14ac:dyDescent="0.25">
      <c r="A1" s="193" t="s">
        <v>237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" customHeight="1" x14ac:dyDescent="0.25">
      <c r="A2" s="193" t="s">
        <v>276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94" t="s">
        <v>0</v>
      </c>
      <c r="B4" s="197" t="s">
        <v>1</v>
      </c>
      <c r="C4" s="197"/>
      <c r="D4" s="197"/>
      <c r="E4" s="197" t="s">
        <v>2</v>
      </c>
      <c r="F4" s="197"/>
      <c r="G4" s="197"/>
      <c r="H4" s="197"/>
      <c r="I4" s="197"/>
      <c r="J4" s="197"/>
      <c r="K4" s="197"/>
      <c r="L4" s="197"/>
      <c r="M4" s="199"/>
    </row>
    <row r="5" spans="1:13" ht="26.25" customHeight="1" x14ac:dyDescent="0.25">
      <c r="A5" s="195"/>
      <c r="B5" s="198"/>
      <c r="C5" s="198"/>
      <c r="D5" s="198"/>
      <c r="E5" s="198" t="s">
        <v>3</v>
      </c>
      <c r="F5" s="198"/>
      <c r="G5" s="198"/>
      <c r="H5" s="198" t="s">
        <v>4</v>
      </c>
      <c r="I5" s="198"/>
      <c r="J5" s="198"/>
      <c r="K5" s="198" t="s">
        <v>5</v>
      </c>
      <c r="L5" s="198"/>
      <c r="M5" s="200"/>
    </row>
    <row r="6" spans="1:13" ht="22.5" customHeight="1" thickBot="1" x14ac:dyDescent="0.3">
      <c r="A6" s="196"/>
      <c r="B6" s="122">
        <v>2019</v>
      </c>
      <c r="C6" s="122">
        <v>2020</v>
      </c>
      <c r="D6" s="122" t="s">
        <v>6</v>
      </c>
      <c r="E6" s="122">
        <v>2019</v>
      </c>
      <c r="F6" s="122">
        <v>2020</v>
      </c>
      <c r="G6" s="122" t="s">
        <v>6</v>
      </c>
      <c r="H6" s="122">
        <v>2019</v>
      </c>
      <c r="I6" s="122">
        <v>2020</v>
      </c>
      <c r="J6" s="122" t="s">
        <v>6</v>
      </c>
      <c r="K6" s="122">
        <v>2019</v>
      </c>
      <c r="L6" s="122">
        <v>2020</v>
      </c>
      <c r="M6" s="123" t="s">
        <v>6</v>
      </c>
    </row>
    <row r="7" spans="1:13" x14ac:dyDescent="0.25">
      <c r="A7" s="124" t="s">
        <v>7</v>
      </c>
      <c r="B7" s="116"/>
      <c r="C7" s="116"/>
      <c r="D7" s="117"/>
      <c r="E7" s="116"/>
      <c r="F7" s="116"/>
      <c r="G7" s="118"/>
      <c r="H7" s="116"/>
      <c r="I7" s="116"/>
      <c r="J7" s="117"/>
      <c r="K7" s="116"/>
      <c r="L7" s="116"/>
      <c r="M7" s="119"/>
    </row>
    <row r="8" spans="1:13" x14ac:dyDescent="0.25">
      <c r="A8" s="125" t="s">
        <v>8</v>
      </c>
      <c r="B8" s="31">
        <v>2763</v>
      </c>
      <c r="C8" s="30">
        <v>2856</v>
      </c>
      <c r="D8" s="47">
        <f>C8*100/B8-100</f>
        <v>3.3659066232356167</v>
      </c>
      <c r="E8" s="31">
        <v>553</v>
      </c>
      <c r="F8" s="32">
        <v>589</v>
      </c>
      <c r="G8" s="48">
        <f t="shared" ref="G8:G32" si="0">F8*100/E8-100</f>
        <v>6.5099457504520757</v>
      </c>
      <c r="H8" s="31">
        <v>125</v>
      </c>
      <c r="I8" s="32">
        <v>124</v>
      </c>
      <c r="J8" s="49">
        <f t="shared" ref="J8:J35" si="1">I8*100/H8-100</f>
        <v>-0.79999999999999716</v>
      </c>
      <c r="K8" s="31">
        <v>711</v>
      </c>
      <c r="L8" s="32">
        <v>724</v>
      </c>
      <c r="M8" s="120">
        <f t="shared" ref="M8:M32" si="2">L8*100/K8-100</f>
        <v>1.8284106891701839</v>
      </c>
    </row>
    <row r="9" spans="1:13" x14ac:dyDescent="0.25">
      <c r="A9" s="125" t="s">
        <v>9</v>
      </c>
      <c r="B9" s="31">
        <v>2358</v>
      </c>
      <c r="C9" s="32">
        <v>2496</v>
      </c>
      <c r="D9" s="47">
        <f t="shared" ref="D9:D35" si="3">C9*100/B9-100</f>
        <v>5.8524173027989832</v>
      </c>
      <c r="E9" s="31">
        <v>648</v>
      </c>
      <c r="F9" s="32">
        <v>616</v>
      </c>
      <c r="G9" s="50">
        <f t="shared" si="0"/>
        <v>-4.9382716049382651</v>
      </c>
      <c r="H9" s="31">
        <v>93</v>
      </c>
      <c r="I9" s="32">
        <v>86</v>
      </c>
      <c r="J9" s="49">
        <f t="shared" si="1"/>
        <v>-7.5268817204301115</v>
      </c>
      <c r="K9" s="31">
        <v>795</v>
      </c>
      <c r="L9" s="32">
        <v>720</v>
      </c>
      <c r="M9" s="121">
        <f t="shared" si="2"/>
        <v>-9.4339622641509493</v>
      </c>
    </row>
    <row r="10" spans="1:13" x14ac:dyDescent="0.25">
      <c r="A10" s="125" t="s">
        <v>10</v>
      </c>
      <c r="B10" s="31">
        <v>9032</v>
      </c>
      <c r="C10" s="32">
        <v>10370</v>
      </c>
      <c r="D10" s="47">
        <f t="shared" si="3"/>
        <v>14.813994685562449</v>
      </c>
      <c r="E10" s="31">
        <v>1712</v>
      </c>
      <c r="F10" s="32">
        <v>1940</v>
      </c>
      <c r="G10" s="48">
        <f t="shared" si="0"/>
        <v>13.317757009345797</v>
      </c>
      <c r="H10" s="31">
        <v>145</v>
      </c>
      <c r="I10" s="32">
        <v>251</v>
      </c>
      <c r="J10" s="47">
        <f t="shared" si="1"/>
        <v>73.103448275862064</v>
      </c>
      <c r="K10" s="31">
        <v>2139</v>
      </c>
      <c r="L10" s="32">
        <v>2371</v>
      </c>
      <c r="M10" s="120">
        <f t="shared" si="2"/>
        <v>10.84618980832164</v>
      </c>
    </row>
    <row r="11" spans="1:13" x14ac:dyDescent="0.25">
      <c r="A11" s="125" t="s">
        <v>11</v>
      </c>
      <c r="B11" s="31">
        <v>3261</v>
      </c>
      <c r="C11" s="32">
        <v>3578</v>
      </c>
      <c r="D11" s="47">
        <f t="shared" si="3"/>
        <v>9.7209444955535105</v>
      </c>
      <c r="E11" s="31">
        <v>841</v>
      </c>
      <c r="F11" s="32">
        <v>855</v>
      </c>
      <c r="G11" s="48">
        <f t="shared" si="0"/>
        <v>1.6646848989298491</v>
      </c>
      <c r="H11" s="31">
        <v>93</v>
      </c>
      <c r="I11" s="32">
        <v>91</v>
      </c>
      <c r="J11" s="49">
        <f t="shared" si="1"/>
        <v>-2.1505376344086073</v>
      </c>
      <c r="K11" s="31">
        <v>1083</v>
      </c>
      <c r="L11" s="32">
        <v>1048</v>
      </c>
      <c r="M11" s="121">
        <f t="shared" si="2"/>
        <v>-3.231763619575247</v>
      </c>
    </row>
    <row r="12" spans="1:13" x14ac:dyDescent="0.25">
      <c r="A12" s="125" t="s">
        <v>12</v>
      </c>
      <c r="B12" s="31">
        <v>3197</v>
      </c>
      <c r="C12" s="32">
        <v>3179</v>
      </c>
      <c r="D12" s="49">
        <f t="shared" si="3"/>
        <v>-0.56302783859868555</v>
      </c>
      <c r="E12" s="31">
        <v>808</v>
      </c>
      <c r="F12" s="32">
        <v>794</v>
      </c>
      <c r="G12" s="50">
        <f t="shared" si="0"/>
        <v>-1.7326732673267315</v>
      </c>
      <c r="H12" s="31">
        <v>144</v>
      </c>
      <c r="I12" s="32">
        <v>139</v>
      </c>
      <c r="J12" s="49">
        <f t="shared" si="1"/>
        <v>-3.4722222222222285</v>
      </c>
      <c r="K12" s="31">
        <v>1045</v>
      </c>
      <c r="L12" s="32">
        <v>962</v>
      </c>
      <c r="M12" s="121">
        <f t="shared" si="2"/>
        <v>-7.9425837320574146</v>
      </c>
    </row>
    <row r="13" spans="1:13" x14ac:dyDescent="0.25">
      <c r="A13" s="125" t="s">
        <v>13</v>
      </c>
      <c r="B13" s="31">
        <v>2449</v>
      </c>
      <c r="C13" s="32">
        <v>2667</v>
      </c>
      <c r="D13" s="47">
        <f t="shared" si="3"/>
        <v>8.9015924867292711</v>
      </c>
      <c r="E13" s="31">
        <v>393</v>
      </c>
      <c r="F13" s="32">
        <v>468</v>
      </c>
      <c r="G13" s="48">
        <f t="shared" si="0"/>
        <v>19.083969465648849</v>
      </c>
      <c r="H13" s="31">
        <v>68</v>
      </c>
      <c r="I13" s="32">
        <v>87</v>
      </c>
      <c r="J13" s="47">
        <f t="shared" si="1"/>
        <v>27.941176470588232</v>
      </c>
      <c r="K13" s="31">
        <v>531</v>
      </c>
      <c r="L13" s="32">
        <v>583</v>
      </c>
      <c r="M13" s="120">
        <f t="shared" si="2"/>
        <v>9.7928436911487751</v>
      </c>
    </row>
    <row r="14" spans="1:13" x14ac:dyDescent="0.25">
      <c r="A14" s="125" t="s">
        <v>14</v>
      </c>
      <c r="B14" s="31">
        <v>4895</v>
      </c>
      <c r="C14" s="32">
        <v>5594</v>
      </c>
      <c r="D14" s="47">
        <f t="shared" si="3"/>
        <v>14.279877425944846</v>
      </c>
      <c r="E14" s="31">
        <v>947</v>
      </c>
      <c r="F14" s="32">
        <v>1047</v>
      </c>
      <c r="G14" s="48">
        <f t="shared" si="0"/>
        <v>10.559662090813092</v>
      </c>
      <c r="H14" s="31">
        <v>126</v>
      </c>
      <c r="I14" s="32">
        <v>141</v>
      </c>
      <c r="J14" s="47">
        <f t="shared" si="1"/>
        <v>11.904761904761898</v>
      </c>
      <c r="K14" s="31">
        <v>1219</v>
      </c>
      <c r="L14" s="32">
        <v>1321</v>
      </c>
      <c r="M14" s="120">
        <f t="shared" si="2"/>
        <v>8.3675143560295311</v>
      </c>
    </row>
    <row r="15" spans="1:13" x14ac:dyDescent="0.25">
      <c r="A15" s="125" t="s">
        <v>15</v>
      </c>
      <c r="B15" s="31">
        <v>2691</v>
      </c>
      <c r="C15" s="32">
        <v>2776</v>
      </c>
      <c r="D15" s="47">
        <f t="shared" si="3"/>
        <v>3.1586770717205468</v>
      </c>
      <c r="E15" s="31">
        <v>659</v>
      </c>
      <c r="F15" s="32">
        <v>592</v>
      </c>
      <c r="G15" s="50">
        <f t="shared" si="0"/>
        <v>-10.166919575113809</v>
      </c>
      <c r="H15" s="31">
        <v>117</v>
      </c>
      <c r="I15" s="32">
        <v>92</v>
      </c>
      <c r="J15" s="49">
        <f t="shared" si="1"/>
        <v>-21.367521367521363</v>
      </c>
      <c r="K15" s="31">
        <v>857</v>
      </c>
      <c r="L15" s="32">
        <v>721</v>
      </c>
      <c r="M15" s="121">
        <f t="shared" si="2"/>
        <v>-15.869311551925321</v>
      </c>
    </row>
    <row r="16" spans="1:13" x14ac:dyDescent="0.25">
      <c r="A16" s="125" t="s">
        <v>16</v>
      </c>
      <c r="B16" s="31">
        <v>9904</v>
      </c>
      <c r="C16" s="32">
        <v>11564</v>
      </c>
      <c r="D16" s="47">
        <f t="shared" si="3"/>
        <v>16.76090468497577</v>
      </c>
      <c r="E16" s="31">
        <v>1484</v>
      </c>
      <c r="F16" s="32">
        <v>1625</v>
      </c>
      <c r="G16" s="48">
        <f t="shared" si="0"/>
        <v>9.5013477088948832</v>
      </c>
      <c r="H16" s="31">
        <v>264</v>
      </c>
      <c r="I16" s="32">
        <v>248</v>
      </c>
      <c r="J16" s="49">
        <f t="shared" si="1"/>
        <v>-6.0606060606060623</v>
      </c>
      <c r="K16" s="31">
        <v>1918</v>
      </c>
      <c r="L16" s="32">
        <v>2093</v>
      </c>
      <c r="M16" s="120">
        <f t="shared" si="2"/>
        <v>9.1240875912408796</v>
      </c>
    </row>
    <row r="17" spans="1:13" x14ac:dyDescent="0.25">
      <c r="A17" s="125" t="s">
        <v>17</v>
      </c>
      <c r="B17" s="31">
        <v>33056</v>
      </c>
      <c r="C17" s="32">
        <v>31739</v>
      </c>
      <c r="D17" s="49">
        <f t="shared" si="3"/>
        <v>-3.9841481122942923</v>
      </c>
      <c r="E17" s="31">
        <v>1855</v>
      </c>
      <c r="F17" s="32">
        <v>1756</v>
      </c>
      <c r="G17" s="50">
        <f t="shared" si="0"/>
        <v>-5.3369272237196697</v>
      </c>
      <c r="H17" s="31">
        <v>108</v>
      </c>
      <c r="I17" s="32">
        <v>92</v>
      </c>
      <c r="J17" s="49">
        <f t="shared" si="1"/>
        <v>-14.81481481481481</v>
      </c>
      <c r="K17" s="31">
        <v>2161</v>
      </c>
      <c r="L17" s="32">
        <v>1993</v>
      </c>
      <c r="M17" s="121">
        <f t="shared" si="2"/>
        <v>-7.7741786210087866</v>
      </c>
    </row>
    <row r="18" spans="1:13" x14ac:dyDescent="0.25">
      <c r="A18" s="125" t="s">
        <v>18</v>
      </c>
      <c r="B18" s="31">
        <v>1607</v>
      </c>
      <c r="C18" s="32">
        <v>1835</v>
      </c>
      <c r="D18" s="47">
        <f t="shared" si="3"/>
        <v>14.18792781580585</v>
      </c>
      <c r="E18" s="31">
        <v>434</v>
      </c>
      <c r="F18" s="32">
        <v>533</v>
      </c>
      <c r="G18" s="48">
        <f t="shared" si="0"/>
        <v>22.811059907834107</v>
      </c>
      <c r="H18" s="31">
        <v>61</v>
      </c>
      <c r="I18" s="32">
        <v>49</v>
      </c>
      <c r="J18" s="49">
        <f t="shared" si="1"/>
        <v>-19.672131147540981</v>
      </c>
      <c r="K18" s="31">
        <v>544</v>
      </c>
      <c r="L18" s="32">
        <v>658</v>
      </c>
      <c r="M18" s="120">
        <f t="shared" si="2"/>
        <v>20.955882352941174</v>
      </c>
    </row>
    <row r="19" spans="1:13" x14ac:dyDescent="0.25">
      <c r="A19" s="125" t="s">
        <v>19</v>
      </c>
      <c r="B19" s="31">
        <v>706</v>
      </c>
      <c r="C19" s="32">
        <v>708</v>
      </c>
      <c r="D19" s="47">
        <f t="shared" si="3"/>
        <v>0.28328611898017186</v>
      </c>
      <c r="E19" s="31">
        <v>255</v>
      </c>
      <c r="F19" s="32">
        <v>232</v>
      </c>
      <c r="G19" s="50">
        <f t="shared" si="0"/>
        <v>-9.0196078431372513</v>
      </c>
      <c r="H19" s="31">
        <v>20</v>
      </c>
      <c r="I19" s="32">
        <v>33</v>
      </c>
      <c r="J19" s="47">
        <f t="shared" si="1"/>
        <v>65</v>
      </c>
      <c r="K19" s="31">
        <v>324</v>
      </c>
      <c r="L19" s="32">
        <v>306</v>
      </c>
      <c r="M19" s="121">
        <f t="shared" si="2"/>
        <v>-5.5555555555555571</v>
      </c>
    </row>
    <row r="20" spans="1:13" x14ac:dyDescent="0.25">
      <c r="A20" s="125" t="s">
        <v>20</v>
      </c>
      <c r="B20" s="31">
        <v>9065</v>
      </c>
      <c r="C20" s="32">
        <v>8740</v>
      </c>
      <c r="D20" s="49">
        <f t="shared" si="3"/>
        <v>-3.5852178709321549</v>
      </c>
      <c r="E20" s="31">
        <v>1704</v>
      </c>
      <c r="F20" s="32">
        <v>1567</v>
      </c>
      <c r="G20" s="50">
        <f t="shared" si="0"/>
        <v>-8.0399061032863841</v>
      </c>
      <c r="H20" s="31">
        <v>217</v>
      </c>
      <c r="I20" s="32">
        <v>234</v>
      </c>
      <c r="J20" s="47">
        <f t="shared" si="1"/>
        <v>7.834101382488484</v>
      </c>
      <c r="K20" s="31">
        <v>2364</v>
      </c>
      <c r="L20" s="32">
        <v>2059</v>
      </c>
      <c r="M20" s="121">
        <f t="shared" si="2"/>
        <v>-12.901861252115054</v>
      </c>
    </row>
    <row r="21" spans="1:13" x14ac:dyDescent="0.25">
      <c r="A21" s="125" t="s">
        <v>21</v>
      </c>
      <c r="B21" s="31">
        <v>3045</v>
      </c>
      <c r="C21" s="32">
        <v>3047</v>
      </c>
      <c r="D21" s="47">
        <f t="shared" si="3"/>
        <v>6.5681444991795956E-2</v>
      </c>
      <c r="E21" s="31">
        <v>800</v>
      </c>
      <c r="F21" s="32">
        <v>806</v>
      </c>
      <c r="G21" s="48">
        <f t="shared" si="0"/>
        <v>0.75</v>
      </c>
      <c r="H21" s="31">
        <v>109</v>
      </c>
      <c r="I21" s="32">
        <v>83</v>
      </c>
      <c r="J21" s="49">
        <f t="shared" si="1"/>
        <v>-23.853211009174316</v>
      </c>
      <c r="K21" s="31">
        <v>1022</v>
      </c>
      <c r="L21" s="32">
        <v>1049</v>
      </c>
      <c r="M21" s="120">
        <f t="shared" si="2"/>
        <v>2.6418786692759255</v>
      </c>
    </row>
    <row r="22" spans="1:13" x14ac:dyDescent="0.25">
      <c r="A22" s="125" t="s">
        <v>22</v>
      </c>
      <c r="B22" s="31">
        <v>11670</v>
      </c>
      <c r="C22" s="32">
        <v>12768</v>
      </c>
      <c r="D22" s="47">
        <f t="shared" si="3"/>
        <v>9.4087403598971662</v>
      </c>
      <c r="E22" s="31">
        <v>1631</v>
      </c>
      <c r="F22" s="32">
        <v>1553</v>
      </c>
      <c r="G22" s="50">
        <f t="shared" si="0"/>
        <v>-4.7823421213979174</v>
      </c>
      <c r="H22" s="31">
        <v>188</v>
      </c>
      <c r="I22" s="32">
        <v>153</v>
      </c>
      <c r="J22" s="49">
        <f t="shared" si="1"/>
        <v>-18.61702127659575</v>
      </c>
      <c r="K22" s="31">
        <v>1993</v>
      </c>
      <c r="L22" s="32">
        <v>1872</v>
      </c>
      <c r="M22" s="121">
        <f t="shared" si="2"/>
        <v>-6.0712493728048145</v>
      </c>
    </row>
    <row r="23" spans="1:13" x14ac:dyDescent="0.25">
      <c r="A23" s="125" t="s">
        <v>23</v>
      </c>
      <c r="B23" s="31">
        <v>3051</v>
      </c>
      <c r="C23" s="32">
        <v>3301</v>
      </c>
      <c r="D23" s="47">
        <f t="shared" si="3"/>
        <v>8.1940347427073021</v>
      </c>
      <c r="E23" s="31">
        <v>831</v>
      </c>
      <c r="F23" s="32">
        <v>865</v>
      </c>
      <c r="G23" s="48">
        <f t="shared" si="0"/>
        <v>4.0914560770156498</v>
      </c>
      <c r="H23" s="31">
        <v>99</v>
      </c>
      <c r="I23" s="32">
        <v>111</v>
      </c>
      <c r="J23" s="47">
        <f t="shared" si="1"/>
        <v>12.121212121212125</v>
      </c>
      <c r="K23" s="31">
        <v>1102</v>
      </c>
      <c r="L23" s="32">
        <v>1131</v>
      </c>
      <c r="M23" s="120">
        <f t="shared" si="2"/>
        <v>2.6315789473684248</v>
      </c>
    </row>
    <row r="24" spans="1:13" x14ac:dyDescent="0.25">
      <c r="A24" s="125" t="s">
        <v>24</v>
      </c>
      <c r="B24" s="31">
        <v>2085</v>
      </c>
      <c r="C24" s="32">
        <v>2300</v>
      </c>
      <c r="D24" s="47">
        <f t="shared" si="3"/>
        <v>10.31175059952038</v>
      </c>
      <c r="E24" s="31">
        <v>607</v>
      </c>
      <c r="F24" s="32">
        <v>645</v>
      </c>
      <c r="G24" s="48">
        <f t="shared" si="0"/>
        <v>6.2602965403624324</v>
      </c>
      <c r="H24" s="31">
        <v>109</v>
      </c>
      <c r="I24" s="32">
        <v>114</v>
      </c>
      <c r="J24" s="47">
        <f t="shared" si="1"/>
        <v>4.5871559633027488</v>
      </c>
      <c r="K24" s="31">
        <v>729</v>
      </c>
      <c r="L24" s="32">
        <v>798</v>
      </c>
      <c r="M24" s="120">
        <f t="shared" si="2"/>
        <v>9.4650205761316926</v>
      </c>
    </row>
    <row r="25" spans="1:13" x14ac:dyDescent="0.25">
      <c r="A25" s="125" t="s">
        <v>25</v>
      </c>
      <c r="B25" s="31">
        <v>1553</v>
      </c>
      <c r="C25" s="32">
        <v>1703</v>
      </c>
      <c r="D25" s="47">
        <f t="shared" si="3"/>
        <v>9.6587250482936184</v>
      </c>
      <c r="E25" s="31">
        <v>494</v>
      </c>
      <c r="F25" s="32">
        <v>534</v>
      </c>
      <c r="G25" s="48">
        <f t="shared" si="0"/>
        <v>8.0971659919028269</v>
      </c>
      <c r="H25" s="31">
        <v>59</v>
      </c>
      <c r="I25" s="32">
        <v>66</v>
      </c>
      <c r="J25" s="47">
        <f t="shared" si="1"/>
        <v>11.86440677966101</v>
      </c>
      <c r="K25" s="31">
        <v>604</v>
      </c>
      <c r="L25" s="32">
        <v>664</v>
      </c>
      <c r="M25" s="120">
        <f t="shared" si="2"/>
        <v>9.933774834437088</v>
      </c>
    </row>
    <row r="26" spans="1:13" x14ac:dyDescent="0.25">
      <c r="A26" s="125" t="s">
        <v>26</v>
      </c>
      <c r="B26" s="31">
        <v>1847</v>
      </c>
      <c r="C26" s="32">
        <v>1946</v>
      </c>
      <c r="D26" s="47">
        <f t="shared" si="3"/>
        <v>5.3600433134813272</v>
      </c>
      <c r="E26" s="31">
        <v>414</v>
      </c>
      <c r="F26" s="32">
        <v>434</v>
      </c>
      <c r="G26" s="48">
        <f t="shared" si="0"/>
        <v>4.8309178743961354</v>
      </c>
      <c r="H26" s="31">
        <v>87</v>
      </c>
      <c r="I26" s="32">
        <v>49</v>
      </c>
      <c r="J26" s="49">
        <f t="shared" si="1"/>
        <v>-43.678160919540232</v>
      </c>
      <c r="K26" s="31">
        <v>544</v>
      </c>
      <c r="L26" s="32">
        <v>526</v>
      </c>
      <c r="M26" s="121">
        <f t="shared" si="2"/>
        <v>-3.308823529411768</v>
      </c>
    </row>
    <row r="27" spans="1:13" x14ac:dyDescent="0.25">
      <c r="A27" s="125" t="s">
        <v>27</v>
      </c>
      <c r="B27" s="31">
        <v>9546</v>
      </c>
      <c r="C27" s="32">
        <v>9584</v>
      </c>
      <c r="D27" s="47">
        <f t="shared" si="3"/>
        <v>0.39807249109574627</v>
      </c>
      <c r="E27" s="31">
        <v>1430</v>
      </c>
      <c r="F27" s="32">
        <v>1549</v>
      </c>
      <c r="G27" s="48">
        <f t="shared" si="0"/>
        <v>8.3216783216783199</v>
      </c>
      <c r="H27" s="31">
        <v>140</v>
      </c>
      <c r="I27" s="32">
        <v>150</v>
      </c>
      <c r="J27" s="47">
        <f t="shared" si="1"/>
        <v>7.1428571428571388</v>
      </c>
      <c r="K27" s="31">
        <v>1742</v>
      </c>
      <c r="L27" s="32">
        <v>1858</v>
      </c>
      <c r="M27" s="120">
        <f t="shared" si="2"/>
        <v>6.6590126291618787</v>
      </c>
    </row>
    <row r="28" spans="1:13" x14ac:dyDescent="0.25">
      <c r="A28" s="125" t="s">
        <v>28</v>
      </c>
      <c r="B28" s="31">
        <v>2711</v>
      </c>
      <c r="C28" s="32">
        <v>2821</v>
      </c>
      <c r="D28" s="47">
        <f t="shared" si="3"/>
        <v>4.0575433419402458</v>
      </c>
      <c r="E28" s="31">
        <v>593</v>
      </c>
      <c r="F28" s="32">
        <v>608</v>
      </c>
      <c r="G28" s="48">
        <f t="shared" si="0"/>
        <v>2.5295109612141715</v>
      </c>
      <c r="H28" s="31">
        <v>77</v>
      </c>
      <c r="I28" s="32">
        <v>103</v>
      </c>
      <c r="J28" s="47">
        <f t="shared" si="1"/>
        <v>33.766233766233768</v>
      </c>
      <c r="K28" s="31">
        <v>753</v>
      </c>
      <c r="L28" s="32">
        <v>696</v>
      </c>
      <c r="M28" s="121">
        <f t="shared" si="2"/>
        <v>-7.5697211155378454</v>
      </c>
    </row>
    <row r="29" spans="1:13" x14ac:dyDescent="0.25">
      <c r="A29" s="125" t="s">
        <v>29</v>
      </c>
      <c r="B29" s="31">
        <v>2494</v>
      </c>
      <c r="C29" s="32">
        <v>2711</v>
      </c>
      <c r="D29" s="47">
        <f t="shared" si="3"/>
        <v>8.7008821170809938</v>
      </c>
      <c r="E29" s="31">
        <v>519</v>
      </c>
      <c r="F29" s="32">
        <v>573</v>
      </c>
      <c r="G29" s="48">
        <f t="shared" si="0"/>
        <v>10.404624277456648</v>
      </c>
      <c r="H29" s="31">
        <v>61</v>
      </c>
      <c r="I29" s="32">
        <v>90</v>
      </c>
      <c r="J29" s="47">
        <f t="shared" si="1"/>
        <v>47.540983606557376</v>
      </c>
      <c r="K29" s="31">
        <v>702</v>
      </c>
      <c r="L29" s="32">
        <v>729</v>
      </c>
      <c r="M29" s="120">
        <f t="shared" si="2"/>
        <v>3.8461538461538396</v>
      </c>
    </row>
    <row r="30" spans="1:13" x14ac:dyDescent="0.25">
      <c r="A30" s="125" t="s">
        <v>30</v>
      </c>
      <c r="B30" s="31">
        <v>2965</v>
      </c>
      <c r="C30" s="32">
        <v>3268</v>
      </c>
      <c r="D30" s="47">
        <f t="shared" si="3"/>
        <v>10.219224283305223</v>
      </c>
      <c r="E30" s="31">
        <v>618</v>
      </c>
      <c r="F30" s="32">
        <v>648</v>
      </c>
      <c r="G30" s="48">
        <f t="shared" si="0"/>
        <v>4.8543689320388381</v>
      </c>
      <c r="H30" s="31">
        <v>83</v>
      </c>
      <c r="I30" s="32">
        <v>107</v>
      </c>
      <c r="J30" s="47">
        <f t="shared" si="1"/>
        <v>28.9156626506024</v>
      </c>
      <c r="K30" s="31">
        <v>779</v>
      </c>
      <c r="L30" s="32">
        <v>783</v>
      </c>
      <c r="M30" s="120">
        <f t="shared" si="2"/>
        <v>0.5134788189987205</v>
      </c>
    </row>
    <row r="31" spans="1:13" x14ac:dyDescent="0.25">
      <c r="A31" s="125" t="s">
        <v>31</v>
      </c>
      <c r="B31" s="31">
        <v>2022</v>
      </c>
      <c r="C31" s="32">
        <v>2205</v>
      </c>
      <c r="D31" s="47">
        <f t="shared" si="3"/>
        <v>9.0504451038575695</v>
      </c>
      <c r="E31" s="31">
        <v>470</v>
      </c>
      <c r="F31" s="32">
        <v>522</v>
      </c>
      <c r="G31" s="48">
        <f t="shared" si="0"/>
        <v>11.063829787234042</v>
      </c>
      <c r="H31" s="31">
        <v>75</v>
      </c>
      <c r="I31" s="32">
        <v>102</v>
      </c>
      <c r="J31" s="47">
        <f t="shared" si="1"/>
        <v>36</v>
      </c>
      <c r="K31" s="31">
        <v>594</v>
      </c>
      <c r="L31" s="32">
        <v>615</v>
      </c>
      <c r="M31" s="120">
        <f t="shared" si="2"/>
        <v>3.5353535353535364</v>
      </c>
    </row>
    <row r="32" spans="1:13" x14ac:dyDescent="0.25">
      <c r="A32" s="125" t="s">
        <v>32</v>
      </c>
      <c r="B32" s="31">
        <v>1842</v>
      </c>
      <c r="C32" s="32">
        <v>1870</v>
      </c>
      <c r="D32" s="47">
        <f t="shared" si="3"/>
        <v>1.5200868621064103</v>
      </c>
      <c r="E32" s="31">
        <v>399</v>
      </c>
      <c r="F32" s="32">
        <v>343</v>
      </c>
      <c r="G32" s="50">
        <f t="shared" si="0"/>
        <v>-14.035087719298247</v>
      </c>
      <c r="H32" s="31">
        <v>56</v>
      </c>
      <c r="I32" s="32">
        <v>47</v>
      </c>
      <c r="J32" s="49">
        <f t="shared" si="1"/>
        <v>-16.071428571428569</v>
      </c>
      <c r="K32" s="31">
        <v>558</v>
      </c>
      <c r="L32" s="32">
        <v>446</v>
      </c>
      <c r="M32" s="121">
        <f t="shared" si="2"/>
        <v>-20.071684587813621</v>
      </c>
    </row>
    <row r="33" spans="1:13" ht="15.75" thickBot="1" x14ac:dyDescent="0.3">
      <c r="A33" s="128" t="s">
        <v>33</v>
      </c>
      <c r="B33" s="129"/>
      <c r="C33" s="130"/>
      <c r="D33" s="131"/>
      <c r="E33" s="129"/>
      <c r="F33" s="132"/>
      <c r="G33" s="133"/>
      <c r="H33" s="129"/>
      <c r="I33" s="132"/>
      <c r="J33" s="131"/>
      <c r="K33" s="134"/>
      <c r="L33" s="132"/>
      <c r="M33" s="135"/>
    </row>
    <row r="34" spans="1:13" x14ac:dyDescent="0.25">
      <c r="A34" s="136" t="s">
        <v>34</v>
      </c>
      <c r="B34" s="107">
        <v>129815</v>
      </c>
      <c r="C34" s="108">
        <v>135626</v>
      </c>
      <c r="D34" s="109">
        <f t="shared" si="3"/>
        <v>4.4763702191580279</v>
      </c>
      <c r="E34" s="107">
        <v>21099</v>
      </c>
      <c r="F34" s="111">
        <v>21694</v>
      </c>
      <c r="G34" s="110">
        <f>F34*100/E34-100</f>
        <v>2.8200388644011554</v>
      </c>
      <c r="H34" s="107">
        <v>2724</v>
      </c>
      <c r="I34" s="111">
        <v>2842</v>
      </c>
      <c r="J34" s="109">
        <f t="shared" si="1"/>
        <v>4.331864904552134</v>
      </c>
      <c r="K34" s="111">
        <v>26813</v>
      </c>
      <c r="L34" s="111">
        <v>26726</v>
      </c>
      <c r="M34" s="137">
        <f>L34*100/K34-100</f>
        <v>-0.32446947376273272</v>
      </c>
    </row>
    <row r="35" spans="1:13" ht="15.75" thickBot="1" x14ac:dyDescent="0.3">
      <c r="A35" s="126" t="s">
        <v>35</v>
      </c>
      <c r="B35" s="112">
        <v>427</v>
      </c>
      <c r="C35" s="112">
        <v>445</v>
      </c>
      <c r="D35" s="113">
        <f t="shared" si="3"/>
        <v>4.2154566744730744</v>
      </c>
      <c r="E35" s="112">
        <v>69</v>
      </c>
      <c r="F35" s="112">
        <v>71</v>
      </c>
      <c r="G35" s="114">
        <f>F35*100/E35-100</f>
        <v>2.8985507246376869</v>
      </c>
      <c r="H35" s="112">
        <v>9</v>
      </c>
      <c r="I35" s="112">
        <v>9</v>
      </c>
      <c r="J35" s="127">
        <f t="shared" si="1"/>
        <v>0</v>
      </c>
      <c r="K35" s="112">
        <v>88</v>
      </c>
      <c r="L35" s="112">
        <v>88</v>
      </c>
      <c r="M35" s="115">
        <f>L35*100/K35-100</f>
        <v>0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dxfId="71" priority="2" stopIfTrue="1" operator="greaterThan">
      <formula>0</formula>
    </cfRule>
  </conditionalFormatting>
  <conditionalFormatting sqref="D8:D35 G8:G35 J8:J35 M8:M35">
    <cfRule type="cellIs" dxfId="70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workbookViewId="0">
      <selection activeCell="P27" sqref="P27"/>
    </sheetView>
  </sheetViews>
  <sheetFormatPr defaultRowHeight="15" x14ac:dyDescent="0.25"/>
  <cols>
    <col min="1" max="1" width="20.5703125" customWidth="1"/>
  </cols>
  <sheetData>
    <row r="1" spans="1:13" ht="18" x14ac:dyDescent="0.25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" x14ac:dyDescent="0.25">
      <c r="A2" s="193" t="s">
        <v>277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01" t="s">
        <v>0</v>
      </c>
      <c r="B4" s="204" t="s">
        <v>1</v>
      </c>
      <c r="C4" s="204"/>
      <c r="D4" s="204"/>
      <c r="E4" s="204" t="s">
        <v>2</v>
      </c>
      <c r="F4" s="204"/>
      <c r="G4" s="204"/>
      <c r="H4" s="204"/>
      <c r="I4" s="204"/>
      <c r="J4" s="204"/>
      <c r="K4" s="204"/>
      <c r="L4" s="204"/>
      <c r="M4" s="206"/>
    </row>
    <row r="5" spans="1:13" ht="26.25" customHeight="1" x14ac:dyDescent="0.25">
      <c r="A5" s="202"/>
      <c r="B5" s="205"/>
      <c r="C5" s="205"/>
      <c r="D5" s="205"/>
      <c r="E5" s="205" t="s">
        <v>3</v>
      </c>
      <c r="F5" s="205"/>
      <c r="G5" s="205"/>
      <c r="H5" s="205" t="s">
        <v>4</v>
      </c>
      <c r="I5" s="205"/>
      <c r="J5" s="205"/>
      <c r="K5" s="205" t="s">
        <v>5</v>
      </c>
      <c r="L5" s="207"/>
      <c r="M5" s="208"/>
    </row>
    <row r="6" spans="1:13" ht="22.5" customHeight="1" thickBot="1" x14ac:dyDescent="0.3">
      <c r="A6" s="203"/>
      <c r="B6" s="3">
        <v>2019</v>
      </c>
      <c r="C6" s="3">
        <v>2020</v>
      </c>
      <c r="D6" s="3" t="s">
        <v>6</v>
      </c>
      <c r="E6" s="3">
        <v>2019</v>
      </c>
      <c r="F6" s="3">
        <v>2020</v>
      </c>
      <c r="G6" s="3" t="s">
        <v>6</v>
      </c>
      <c r="H6" s="3">
        <v>2019</v>
      </c>
      <c r="I6" s="3">
        <v>2020</v>
      </c>
      <c r="J6" s="3" t="s">
        <v>6</v>
      </c>
      <c r="K6" s="3">
        <v>2019</v>
      </c>
      <c r="L6" s="3">
        <v>2020</v>
      </c>
      <c r="M6" s="4" t="s">
        <v>6</v>
      </c>
    </row>
    <row r="7" spans="1:13" x14ac:dyDescent="0.25">
      <c r="A7" s="5" t="s">
        <v>7</v>
      </c>
      <c r="B7" s="82"/>
      <c r="C7" s="82"/>
      <c r="D7" s="83"/>
      <c r="E7" s="82"/>
      <c r="F7" s="82"/>
      <c r="G7" s="83"/>
      <c r="H7" s="82"/>
      <c r="I7" s="82"/>
      <c r="J7" s="82"/>
      <c r="K7" s="82"/>
      <c r="L7" s="82"/>
      <c r="M7" s="84"/>
    </row>
    <row r="8" spans="1:13" x14ac:dyDescent="0.25">
      <c r="A8" s="6" t="s">
        <v>8</v>
      </c>
      <c r="B8" s="35">
        <v>329</v>
      </c>
      <c r="C8" s="35">
        <v>383</v>
      </c>
      <c r="D8" s="51">
        <f t="shared" ref="D8:D32" si="0">C8*100/B8-100</f>
        <v>16.413373860182375</v>
      </c>
      <c r="E8" s="35">
        <v>55</v>
      </c>
      <c r="F8" s="35">
        <v>70</v>
      </c>
      <c r="G8" s="51">
        <f t="shared" ref="G8:G32" si="1">F8*100/E8-100</f>
        <v>27.272727272727266</v>
      </c>
      <c r="H8" s="35">
        <v>16</v>
      </c>
      <c r="I8" s="138">
        <v>12</v>
      </c>
      <c r="J8" s="29">
        <f t="shared" ref="J8:J32" si="2">I8*100/H8-100</f>
        <v>-25</v>
      </c>
      <c r="K8" s="35">
        <v>69</v>
      </c>
      <c r="L8" s="35">
        <v>84</v>
      </c>
      <c r="M8" s="51">
        <f t="shared" ref="M8:M32" si="3">L8*100/K8-100</f>
        <v>21.739130434782609</v>
      </c>
    </row>
    <row r="9" spans="1:13" x14ac:dyDescent="0.25">
      <c r="A9" s="6" t="s">
        <v>9</v>
      </c>
      <c r="B9" s="35">
        <v>282</v>
      </c>
      <c r="C9" s="35">
        <v>272</v>
      </c>
      <c r="D9" s="29">
        <f t="shared" si="0"/>
        <v>-3.5460992907801483</v>
      </c>
      <c r="E9" s="35">
        <v>72</v>
      </c>
      <c r="F9" s="35">
        <v>54</v>
      </c>
      <c r="G9" s="29">
        <f t="shared" si="1"/>
        <v>-25</v>
      </c>
      <c r="H9" s="35">
        <v>13</v>
      </c>
      <c r="I9" s="138">
        <v>11</v>
      </c>
      <c r="J9" s="29">
        <f t="shared" si="2"/>
        <v>-15.384615384615387</v>
      </c>
      <c r="K9" s="35">
        <v>84</v>
      </c>
      <c r="L9" s="35">
        <v>52</v>
      </c>
      <c r="M9" s="29">
        <f t="shared" si="3"/>
        <v>-38.095238095238095</v>
      </c>
    </row>
    <row r="10" spans="1:13" x14ac:dyDescent="0.25">
      <c r="A10" s="6" t="s">
        <v>10</v>
      </c>
      <c r="B10" s="35">
        <v>1058</v>
      </c>
      <c r="C10" s="35">
        <v>1307</v>
      </c>
      <c r="D10" s="51">
        <f t="shared" si="0"/>
        <v>23.534971644612483</v>
      </c>
      <c r="E10" s="35">
        <v>210</v>
      </c>
      <c r="F10" s="35">
        <v>238</v>
      </c>
      <c r="G10" s="51">
        <f t="shared" si="1"/>
        <v>13.333333333333329</v>
      </c>
      <c r="H10" s="35">
        <v>22</v>
      </c>
      <c r="I10" s="138">
        <v>36</v>
      </c>
      <c r="J10" s="51">
        <f t="shared" si="2"/>
        <v>63.636363636363626</v>
      </c>
      <c r="K10" s="35">
        <v>262</v>
      </c>
      <c r="L10" s="35">
        <v>267</v>
      </c>
      <c r="M10" s="51">
        <f t="shared" si="3"/>
        <v>1.908396946564892</v>
      </c>
    </row>
    <row r="11" spans="1:13" x14ac:dyDescent="0.25">
      <c r="A11" s="6" t="s">
        <v>11</v>
      </c>
      <c r="B11" s="35">
        <v>419</v>
      </c>
      <c r="C11" s="35">
        <v>415</v>
      </c>
      <c r="D11" s="29">
        <f t="shared" si="0"/>
        <v>-0.95465393794749787</v>
      </c>
      <c r="E11" s="35">
        <v>108</v>
      </c>
      <c r="F11" s="35">
        <v>87</v>
      </c>
      <c r="G11" s="29">
        <f t="shared" si="1"/>
        <v>-19.444444444444443</v>
      </c>
      <c r="H11" s="35">
        <v>14</v>
      </c>
      <c r="I11" s="138">
        <v>3</v>
      </c>
      <c r="J11" s="29">
        <f t="shared" si="2"/>
        <v>-78.571428571428569</v>
      </c>
      <c r="K11" s="35">
        <v>143</v>
      </c>
      <c r="L11" s="35">
        <v>105</v>
      </c>
      <c r="M11" s="29">
        <f t="shared" si="3"/>
        <v>-26.573426573426573</v>
      </c>
    </row>
    <row r="12" spans="1:13" x14ac:dyDescent="0.25">
      <c r="A12" s="6" t="s">
        <v>12</v>
      </c>
      <c r="B12" s="35">
        <v>323</v>
      </c>
      <c r="C12" s="35">
        <v>382</v>
      </c>
      <c r="D12" s="51">
        <f t="shared" si="0"/>
        <v>18.266253869969034</v>
      </c>
      <c r="E12" s="35">
        <v>87</v>
      </c>
      <c r="F12" s="35">
        <v>90</v>
      </c>
      <c r="G12" s="51">
        <f t="shared" si="1"/>
        <v>3.448275862068968</v>
      </c>
      <c r="H12" s="35">
        <v>13</v>
      </c>
      <c r="I12" s="138">
        <v>17</v>
      </c>
      <c r="J12" s="51">
        <f t="shared" si="2"/>
        <v>30.769230769230774</v>
      </c>
      <c r="K12" s="35">
        <v>108</v>
      </c>
      <c r="L12" s="35">
        <v>103</v>
      </c>
      <c r="M12" s="29">
        <f t="shared" si="3"/>
        <v>-4.6296296296296333</v>
      </c>
    </row>
    <row r="13" spans="1:13" x14ac:dyDescent="0.25">
      <c r="A13" s="6" t="s">
        <v>13</v>
      </c>
      <c r="B13" s="35">
        <v>272</v>
      </c>
      <c r="C13" s="35">
        <v>292</v>
      </c>
      <c r="D13" s="51">
        <f t="shared" si="0"/>
        <v>7.3529411764705941</v>
      </c>
      <c r="E13" s="35">
        <v>47</v>
      </c>
      <c r="F13" s="35">
        <v>44</v>
      </c>
      <c r="G13" s="29">
        <f t="shared" si="1"/>
        <v>-6.3829787234042499</v>
      </c>
      <c r="H13" s="35">
        <v>10</v>
      </c>
      <c r="I13" s="138">
        <v>6</v>
      </c>
      <c r="J13" s="29">
        <f t="shared" si="2"/>
        <v>-40</v>
      </c>
      <c r="K13" s="35">
        <v>54</v>
      </c>
      <c r="L13" s="35">
        <v>47</v>
      </c>
      <c r="M13" s="29">
        <f t="shared" si="3"/>
        <v>-12.962962962962962</v>
      </c>
    </row>
    <row r="14" spans="1:13" x14ac:dyDescent="0.25">
      <c r="A14" s="6" t="s">
        <v>14</v>
      </c>
      <c r="B14" s="35">
        <v>525</v>
      </c>
      <c r="C14" s="35">
        <v>661</v>
      </c>
      <c r="D14" s="51">
        <f t="shared" si="0"/>
        <v>25.904761904761898</v>
      </c>
      <c r="E14" s="35">
        <v>127</v>
      </c>
      <c r="F14" s="35">
        <v>124</v>
      </c>
      <c r="G14" s="29">
        <f t="shared" si="1"/>
        <v>-2.3622047244094517</v>
      </c>
      <c r="H14" s="35">
        <v>22</v>
      </c>
      <c r="I14" s="138">
        <v>16</v>
      </c>
      <c r="J14" s="29">
        <f t="shared" si="2"/>
        <v>-27.272727272727266</v>
      </c>
      <c r="K14" s="35">
        <v>170</v>
      </c>
      <c r="L14" s="35">
        <v>138</v>
      </c>
      <c r="M14" s="29">
        <f t="shared" si="3"/>
        <v>-18.82352941176471</v>
      </c>
    </row>
    <row r="15" spans="1:13" x14ac:dyDescent="0.25">
      <c r="A15" s="6" t="s">
        <v>15</v>
      </c>
      <c r="B15" s="35">
        <v>314</v>
      </c>
      <c r="C15" s="35">
        <v>356</v>
      </c>
      <c r="D15" s="51">
        <f t="shared" si="0"/>
        <v>13.375796178343947</v>
      </c>
      <c r="E15" s="35">
        <v>67</v>
      </c>
      <c r="F15" s="35">
        <v>74</v>
      </c>
      <c r="G15" s="51">
        <f t="shared" si="1"/>
        <v>10.447761194029852</v>
      </c>
      <c r="H15" s="35">
        <v>11</v>
      </c>
      <c r="I15" s="138">
        <v>14</v>
      </c>
      <c r="J15" s="51">
        <f t="shared" si="2"/>
        <v>27.272727272727266</v>
      </c>
      <c r="K15" s="35">
        <v>75</v>
      </c>
      <c r="L15" s="35">
        <v>88</v>
      </c>
      <c r="M15" s="51">
        <f t="shared" si="3"/>
        <v>17.333333333333329</v>
      </c>
    </row>
    <row r="16" spans="1:13" x14ac:dyDescent="0.25">
      <c r="A16" s="6" t="s">
        <v>16</v>
      </c>
      <c r="B16" s="35">
        <v>1079</v>
      </c>
      <c r="C16" s="35">
        <v>1438</v>
      </c>
      <c r="D16" s="51">
        <f t="shared" si="0"/>
        <v>33.271547729379051</v>
      </c>
      <c r="E16" s="35">
        <v>166</v>
      </c>
      <c r="F16" s="35">
        <v>163</v>
      </c>
      <c r="G16" s="29">
        <f t="shared" si="1"/>
        <v>-1.8072289156626482</v>
      </c>
      <c r="H16" s="35">
        <v>29</v>
      </c>
      <c r="I16" s="138">
        <v>17</v>
      </c>
      <c r="J16" s="29">
        <f t="shared" si="2"/>
        <v>-41.379310344827587</v>
      </c>
      <c r="K16" s="35">
        <v>209</v>
      </c>
      <c r="L16" s="35">
        <v>217</v>
      </c>
      <c r="M16" s="51">
        <f t="shared" si="3"/>
        <v>3.8277511961722439</v>
      </c>
    </row>
    <row r="17" spans="1:13" x14ac:dyDescent="0.25">
      <c r="A17" s="6" t="s">
        <v>17</v>
      </c>
      <c r="B17" s="52">
        <v>3764</v>
      </c>
      <c r="C17" s="35">
        <v>3689</v>
      </c>
      <c r="D17" s="139">
        <f t="shared" si="0"/>
        <v>-1.9925611052072298</v>
      </c>
      <c r="E17" s="52">
        <v>208</v>
      </c>
      <c r="F17" s="35">
        <v>210</v>
      </c>
      <c r="G17" s="81">
        <f t="shared" si="1"/>
        <v>0.961538461538467</v>
      </c>
      <c r="H17" s="52">
        <v>8</v>
      </c>
      <c r="I17" s="140">
        <v>11</v>
      </c>
      <c r="J17" s="81">
        <f t="shared" si="2"/>
        <v>37.5</v>
      </c>
      <c r="K17" s="52">
        <v>244</v>
      </c>
      <c r="L17" s="35">
        <v>244</v>
      </c>
      <c r="M17" s="81">
        <f t="shared" si="3"/>
        <v>0</v>
      </c>
    </row>
    <row r="18" spans="1:13" x14ac:dyDescent="0.25">
      <c r="A18" s="6" t="s">
        <v>18</v>
      </c>
      <c r="B18" s="35">
        <v>177</v>
      </c>
      <c r="C18" s="35">
        <v>246</v>
      </c>
      <c r="D18" s="51">
        <f t="shared" si="0"/>
        <v>38.983050847457633</v>
      </c>
      <c r="E18" s="35">
        <v>34</v>
      </c>
      <c r="F18" s="35">
        <v>80</v>
      </c>
      <c r="G18" s="51">
        <f t="shared" si="1"/>
        <v>135.29411764705881</v>
      </c>
      <c r="H18" s="35">
        <v>6</v>
      </c>
      <c r="I18" s="138">
        <v>4</v>
      </c>
      <c r="J18" s="29">
        <f t="shared" si="2"/>
        <v>-33.333333333333329</v>
      </c>
      <c r="K18" s="35">
        <v>47</v>
      </c>
      <c r="L18" s="35">
        <v>92</v>
      </c>
      <c r="M18" s="51">
        <f t="shared" si="3"/>
        <v>95.744680851063833</v>
      </c>
    </row>
    <row r="19" spans="1:13" x14ac:dyDescent="0.25">
      <c r="A19" s="6" t="s">
        <v>19</v>
      </c>
      <c r="B19" s="35">
        <v>81</v>
      </c>
      <c r="C19" s="35">
        <v>77</v>
      </c>
      <c r="D19" s="29">
        <f t="shared" si="0"/>
        <v>-4.9382716049382651</v>
      </c>
      <c r="E19" s="35">
        <v>36</v>
      </c>
      <c r="F19" s="35">
        <v>25</v>
      </c>
      <c r="G19" s="29">
        <f t="shared" si="1"/>
        <v>-30.555555555555557</v>
      </c>
      <c r="H19" s="35">
        <v>2</v>
      </c>
      <c r="I19" s="138">
        <v>4</v>
      </c>
      <c r="J19" s="51">
        <f t="shared" si="2"/>
        <v>100</v>
      </c>
      <c r="K19" s="35">
        <v>44</v>
      </c>
      <c r="L19" s="35">
        <v>31</v>
      </c>
      <c r="M19" s="29">
        <f t="shared" si="3"/>
        <v>-29.545454545454547</v>
      </c>
    </row>
    <row r="20" spans="1:13" x14ac:dyDescent="0.25">
      <c r="A20" s="6" t="s">
        <v>20</v>
      </c>
      <c r="B20" s="35">
        <v>1090</v>
      </c>
      <c r="C20" s="35">
        <v>1072</v>
      </c>
      <c r="D20" s="29">
        <f t="shared" si="0"/>
        <v>-1.6513761467889907</v>
      </c>
      <c r="E20" s="35">
        <v>206</v>
      </c>
      <c r="F20" s="35">
        <v>182</v>
      </c>
      <c r="G20" s="29">
        <f t="shared" si="1"/>
        <v>-11.650485436893206</v>
      </c>
      <c r="H20" s="35">
        <v>27</v>
      </c>
      <c r="I20" s="138">
        <v>32</v>
      </c>
      <c r="J20" s="51">
        <f t="shared" si="2"/>
        <v>18.518518518518519</v>
      </c>
      <c r="K20" s="35">
        <v>289</v>
      </c>
      <c r="L20" s="35">
        <v>219</v>
      </c>
      <c r="M20" s="29">
        <f t="shared" si="3"/>
        <v>-24.221453287197235</v>
      </c>
    </row>
    <row r="21" spans="1:13" x14ac:dyDescent="0.25">
      <c r="A21" s="6" t="s">
        <v>21</v>
      </c>
      <c r="B21" s="35">
        <v>364</v>
      </c>
      <c r="C21" s="35">
        <v>376</v>
      </c>
      <c r="D21" s="51">
        <f t="shared" si="0"/>
        <v>3.2967032967032992</v>
      </c>
      <c r="E21" s="35">
        <v>94</v>
      </c>
      <c r="F21" s="35">
        <v>103</v>
      </c>
      <c r="G21" s="51">
        <f t="shared" si="1"/>
        <v>9.574468085106389</v>
      </c>
      <c r="H21" s="35">
        <v>20</v>
      </c>
      <c r="I21" s="138">
        <v>6</v>
      </c>
      <c r="J21" s="29">
        <f t="shared" si="2"/>
        <v>-70</v>
      </c>
      <c r="K21" s="35">
        <v>130</v>
      </c>
      <c r="L21" s="35">
        <v>120</v>
      </c>
      <c r="M21" s="29">
        <f t="shared" si="3"/>
        <v>-7.6923076923076934</v>
      </c>
    </row>
    <row r="22" spans="1:13" x14ac:dyDescent="0.25">
      <c r="A22" s="6" t="s">
        <v>22</v>
      </c>
      <c r="B22" s="35">
        <v>1105</v>
      </c>
      <c r="C22" s="35">
        <v>1494</v>
      </c>
      <c r="D22" s="51">
        <f t="shared" si="0"/>
        <v>35.203619909502265</v>
      </c>
      <c r="E22" s="35">
        <v>178</v>
      </c>
      <c r="F22" s="35">
        <v>181</v>
      </c>
      <c r="G22" s="51">
        <f t="shared" si="1"/>
        <v>1.68539325842697</v>
      </c>
      <c r="H22" s="35">
        <v>12</v>
      </c>
      <c r="I22" s="138">
        <v>20</v>
      </c>
      <c r="J22" s="51">
        <f t="shared" si="2"/>
        <v>66.666666666666657</v>
      </c>
      <c r="K22" s="35">
        <v>210</v>
      </c>
      <c r="L22" s="35">
        <v>204</v>
      </c>
      <c r="M22" s="29">
        <f t="shared" si="3"/>
        <v>-2.8571428571428612</v>
      </c>
    </row>
    <row r="23" spans="1:13" x14ac:dyDescent="0.25">
      <c r="A23" s="6" t="s">
        <v>23</v>
      </c>
      <c r="B23" s="35">
        <v>373</v>
      </c>
      <c r="C23" s="35">
        <v>402</v>
      </c>
      <c r="D23" s="51">
        <f t="shared" si="0"/>
        <v>7.7747989276139435</v>
      </c>
      <c r="E23" s="35">
        <v>113</v>
      </c>
      <c r="F23" s="35">
        <v>101</v>
      </c>
      <c r="G23" s="29">
        <f t="shared" si="1"/>
        <v>-10.619469026548671</v>
      </c>
      <c r="H23" s="35">
        <v>11</v>
      </c>
      <c r="I23" s="138">
        <v>17</v>
      </c>
      <c r="J23" s="51">
        <f t="shared" si="2"/>
        <v>54.545454545454533</v>
      </c>
      <c r="K23" s="35">
        <v>149</v>
      </c>
      <c r="L23" s="35">
        <v>120</v>
      </c>
      <c r="M23" s="29">
        <f t="shared" si="3"/>
        <v>-19.463087248322154</v>
      </c>
    </row>
    <row r="24" spans="1:13" x14ac:dyDescent="0.25">
      <c r="A24" s="6" t="s">
        <v>24</v>
      </c>
      <c r="B24" s="35">
        <v>227</v>
      </c>
      <c r="C24" s="35">
        <v>270</v>
      </c>
      <c r="D24" s="51">
        <f t="shared" si="0"/>
        <v>18.942731277533042</v>
      </c>
      <c r="E24" s="35">
        <v>66</v>
      </c>
      <c r="F24" s="35">
        <v>75</v>
      </c>
      <c r="G24" s="51">
        <f t="shared" si="1"/>
        <v>13.63636363636364</v>
      </c>
      <c r="H24" s="35">
        <v>14</v>
      </c>
      <c r="I24" s="138">
        <v>16</v>
      </c>
      <c r="J24" s="51">
        <f t="shared" si="2"/>
        <v>14.285714285714292</v>
      </c>
      <c r="K24" s="35">
        <v>79</v>
      </c>
      <c r="L24" s="35">
        <v>105</v>
      </c>
      <c r="M24" s="51">
        <f t="shared" si="3"/>
        <v>32.911392405063282</v>
      </c>
    </row>
    <row r="25" spans="1:13" x14ac:dyDescent="0.25">
      <c r="A25" s="6" t="s">
        <v>25</v>
      </c>
      <c r="B25" s="35">
        <v>185</v>
      </c>
      <c r="C25" s="35">
        <v>215</v>
      </c>
      <c r="D25" s="51">
        <f t="shared" si="0"/>
        <v>16.21621621621621</v>
      </c>
      <c r="E25" s="35">
        <v>78</v>
      </c>
      <c r="F25" s="35">
        <v>66</v>
      </c>
      <c r="G25" s="29">
        <f t="shared" si="1"/>
        <v>-15.384615384615387</v>
      </c>
      <c r="H25" s="35">
        <v>7</v>
      </c>
      <c r="I25" s="138">
        <v>13</v>
      </c>
      <c r="J25" s="51">
        <f t="shared" si="2"/>
        <v>85.714285714285722</v>
      </c>
      <c r="K25" s="35">
        <v>96</v>
      </c>
      <c r="L25" s="35">
        <v>75</v>
      </c>
      <c r="M25" s="29">
        <f t="shared" si="3"/>
        <v>-21.875</v>
      </c>
    </row>
    <row r="26" spans="1:13" x14ac:dyDescent="0.25">
      <c r="A26" s="6" t="s">
        <v>26</v>
      </c>
      <c r="B26" s="35">
        <v>217</v>
      </c>
      <c r="C26" s="35">
        <v>231</v>
      </c>
      <c r="D26" s="51">
        <f t="shared" si="0"/>
        <v>6.4516129032258078</v>
      </c>
      <c r="E26" s="35">
        <v>54</v>
      </c>
      <c r="F26" s="35">
        <v>52</v>
      </c>
      <c r="G26" s="29">
        <f t="shared" si="1"/>
        <v>-3.7037037037037095</v>
      </c>
      <c r="H26" s="35">
        <v>14</v>
      </c>
      <c r="I26" s="138">
        <v>3</v>
      </c>
      <c r="J26" s="29">
        <f t="shared" si="2"/>
        <v>-78.571428571428569</v>
      </c>
      <c r="K26" s="35">
        <v>66</v>
      </c>
      <c r="L26" s="35">
        <v>62</v>
      </c>
      <c r="M26" s="29">
        <f t="shared" si="3"/>
        <v>-6.0606060606060623</v>
      </c>
    </row>
    <row r="27" spans="1:13" x14ac:dyDescent="0.25">
      <c r="A27" s="6" t="s">
        <v>27</v>
      </c>
      <c r="B27" s="35">
        <v>1100</v>
      </c>
      <c r="C27" s="35">
        <v>1122</v>
      </c>
      <c r="D27" s="51">
        <f t="shared" si="0"/>
        <v>2</v>
      </c>
      <c r="E27" s="35">
        <v>171</v>
      </c>
      <c r="F27" s="35">
        <v>183</v>
      </c>
      <c r="G27" s="51">
        <f t="shared" si="1"/>
        <v>7.0175438596491233</v>
      </c>
      <c r="H27" s="35">
        <v>17</v>
      </c>
      <c r="I27" s="138">
        <v>16</v>
      </c>
      <c r="J27" s="29">
        <f t="shared" si="2"/>
        <v>-5.8823529411764639</v>
      </c>
      <c r="K27" s="35">
        <v>194</v>
      </c>
      <c r="L27" s="35">
        <v>227</v>
      </c>
      <c r="M27" s="51">
        <f t="shared" si="3"/>
        <v>17.010309278350519</v>
      </c>
    </row>
    <row r="28" spans="1:13" x14ac:dyDescent="0.25">
      <c r="A28" s="6" t="s">
        <v>28</v>
      </c>
      <c r="B28" s="35">
        <v>266</v>
      </c>
      <c r="C28" s="35">
        <v>325</v>
      </c>
      <c r="D28" s="51">
        <f t="shared" si="0"/>
        <v>22.180451127819552</v>
      </c>
      <c r="E28" s="35">
        <v>60</v>
      </c>
      <c r="F28" s="35">
        <v>70</v>
      </c>
      <c r="G28" s="51">
        <f t="shared" si="1"/>
        <v>16.666666666666671</v>
      </c>
      <c r="H28" s="35">
        <v>7</v>
      </c>
      <c r="I28" s="138">
        <v>10</v>
      </c>
      <c r="J28" s="51">
        <f t="shared" si="2"/>
        <v>42.857142857142861</v>
      </c>
      <c r="K28" s="35">
        <v>70</v>
      </c>
      <c r="L28" s="35">
        <v>82</v>
      </c>
      <c r="M28" s="51">
        <f t="shared" si="3"/>
        <v>17.142857142857139</v>
      </c>
    </row>
    <row r="29" spans="1:13" x14ac:dyDescent="0.25">
      <c r="A29" s="6" t="s">
        <v>29</v>
      </c>
      <c r="B29" s="35">
        <v>283</v>
      </c>
      <c r="C29" s="35">
        <v>305</v>
      </c>
      <c r="D29" s="51">
        <f t="shared" si="0"/>
        <v>7.7738515901060055</v>
      </c>
      <c r="E29" s="35">
        <v>67</v>
      </c>
      <c r="F29" s="35">
        <v>54</v>
      </c>
      <c r="G29" s="29">
        <f t="shared" si="1"/>
        <v>-19.402985074626869</v>
      </c>
      <c r="H29" s="35">
        <v>8</v>
      </c>
      <c r="I29" s="138">
        <v>17</v>
      </c>
      <c r="J29" s="51">
        <f t="shared" si="2"/>
        <v>112.5</v>
      </c>
      <c r="K29" s="35">
        <v>89</v>
      </c>
      <c r="L29" s="35">
        <v>63</v>
      </c>
      <c r="M29" s="29">
        <f t="shared" si="3"/>
        <v>-29.213483146067418</v>
      </c>
    </row>
    <row r="30" spans="1:13" x14ac:dyDescent="0.25">
      <c r="A30" s="6" t="s">
        <v>30</v>
      </c>
      <c r="B30" s="35">
        <v>322</v>
      </c>
      <c r="C30" s="35">
        <v>358</v>
      </c>
      <c r="D30" s="51">
        <f t="shared" si="0"/>
        <v>11.18012422360249</v>
      </c>
      <c r="E30" s="35">
        <v>67</v>
      </c>
      <c r="F30" s="35">
        <v>61</v>
      </c>
      <c r="G30" s="29">
        <f t="shared" si="1"/>
        <v>-8.9552238805970177</v>
      </c>
      <c r="H30" s="35">
        <v>9</v>
      </c>
      <c r="I30" s="138">
        <v>11</v>
      </c>
      <c r="J30" s="51">
        <f t="shared" si="2"/>
        <v>22.222222222222229</v>
      </c>
      <c r="K30" s="35">
        <v>97</v>
      </c>
      <c r="L30" s="35">
        <v>74</v>
      </c>
      <c r="M30" s="29">
        <f t="shared" si="3"/>
        <v>-23.711340206185568</v>
      </c>
    </row>
    <row r="31" spans="1:13" x14ac:dyDescent="0.25">
      <c r="A31" s="6" t="s">
        <v>31</v>
      </c>
      <c r="B31" s="35">
        <v>235</v>
      </c>
      <c r="C31" s="35">
        <v>282</v>
      </c>
      <c r="D31" s="51">
        <f t="shared" si="0"/>
        <v>20</v>
      </c>
      <c r="E31" s="35">
        <v>57</v>
      </c>
      <c r="F31" s="35">
        <v>64</v>
      </c>
      <c r="G31" s="51">
        <f t="shared" si="1"/>
        <v>12.280701754385959</v>
      </c>
      <c r="H31" s="35">
        <v>11</v>
      </c>
      <c r="I31" s="138">
        <v>13</v>
      </c>
      <c r="J31" s="51">
        <f t="shared" si="2"/>
        <v>18.181818181818187</v>
      </c>
      <c r="K31" s="35">
        <v>74</v>
      </c>
      <c r="L31" s="35">
        <v>81</v>
      </c>
      <c r="M31" s="51">
        <f t="shared" si="3"/>
        <v>9.4594594594594525</v>
      </c>
    </row>
    <row r="32" spans="1:13" x14ac:dyDescent="0.25">
      <c r="A32" s="6" t="s">
        <v>32</v>
      </c>
      <c r="B32" s="35">
        <v>189</v>
      </c>
      <c r="C32" s="35">
        <v>241</v>
      </c>
      <c r="D32" s="51">
        <f t="shared" si="0"/>
        <v>27.51322751322752</v>
      </c>
      <c r="E32" s="35">
        <v>32</v>
      </c>
      <c r="F32" s="35">
        <v>31</v>
      </c>
      <c r="G32" s="29">
        <f t="shared" si="1"/>
        <v>-3.125</v>
      </c>
      <c r="H32" s="35">
        <v>5</v>
      </c>
      <c r="I32" s="138">
        <v>6</v>
      </c>
      <c r="J32" s="51">
        <f t="shared" si="2"/>
        <v>20</v>
      </c>
      <c r="K32" s="35">
        <v>33</v>
      </c>
      <c r="L32" s="35">
        <v>32</v>
      </c>
      <c r="M32" s="29">
        <f t="shared" si="3"/>
        <v>-3.0303030303030312</v>
      </c>
    </row>
    <row r="33" spans="1:13" ht="15.75" thickBot="1" x14ac:dyDescent="0.3">
      <c r="A33" s="85" t="s">
        <v>33</v>
      </c>
      <c r="B33" s="34"/>
      <c r="C33" s="35"/>
      <c r="D33" s="51"/>
      <c r="E33" s="34"/>
      <c r="F33" s="35"/>
      <c r="G33" s="51"/>
      <c r="H33" s="34"/>
      <c r="I33" s="35"/>
      <c r="J33" s="51"/>
      <c r="K33" s="34"/>
      <c r="L33" s="35"/>
      <c r="M33" s="51"/>
    </row>
    <row r="34" spans="1:13" ht="15.75" thickBot="1" x14ac:dyDescent="0.3">
      <c r="A34" s="46" t="s">
        <v>34</v>
      </c>
      <c r="B34" s="141">
        <v>14579</v>
      </c>
      <c r="C34" s="141">
        <v>16211</v>
      </c>
      <c r="D34" s="142">
        <f>C34*100/B34-100</f>
        <v>11.194183414500316</v>
      </c>
      <c r="E34" s="141">
        <v>2460</v>
      </c>
      <c r="F34" s="143">
        <v>2482</v>
      </c>
      <c r="G34" s="142">
        <f>F34*100/E34-100</f>
        <v>0.89430894308942754</v>
      </c>
      <c r="H34" s="141">
        <v>328</v>
      </c>
      <c r="I34" s="143">
        <v>331</v>
      </c>
      <c r="J34" s="142">
        <f>I34*100/H34-100</f>
        <v>0.91463414634147</v>
      </c>
      <c r="K34" s="141">
        <v>3085</v>
      </c>
      <c r="L34" s="143">
        <v>2932</v>
      </c>
      <c r="M34" s="144">
        <f>L34*100/K34-100</f>
        <v>-4.9594813614262563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34">
    <cfRule type="cellIs" dxfId="69" priority="1" stopIfTrue="1" operator="greaterThan">
      <formula>0</formula>
    </cfRule>
    <cfRule type="cellIs" dxfId="68" priority="2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J14" sqref="J14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209" t="s">
        <v>47</v>
      </c>
      <c r="B1" s="209"/>
      <c r="C1" s="209"/>
      <c r="D1" s="209"/>
      <c r="E1" s="209"/>
    </row>
    <row r="2" spans="1:5" ht="18" x14ac:dyDescent="0.25">
      <c r="A2" s="209" t="s">
        <v>278</v>
      </c>
      <c r="B2" s="209"/>
      <c r="C2" s="209"/>
      <c r="D2" s="209"/>
      <c r="E2" s="209"/>
    </row>
    <row r="3" spans="1:5" ht="15.75" thickBot="1" x14ac:dyDescent="0.3">
      <c r="A3" s="7"/>
      <c r="B3" s="7"/>
      <c r="C3" s="7"/>
      <c r="D3" s="7"/>
      <c r="E3" s="7"/>
    </row>
    <row r="4" spans="1:5" ht="48" customHeight="1" thickBot="1" x14ac:dyDescent="0.3">
      <c r="A4" s="61" t="s">
        <v>75</v>
      </c>
      <c r="B4" s="62" t="s">
        <v>1</v>
      </c>
      <c r="C4" s="62" t="s">
        <v>2</v>
      </c>
      <c r="D4" s="62" t="s">
        <v>76</v>
      </c>
      <c r="E4" s="63" t="s">
        <v>55</v>
      </c>
    </row>
    <row r="5" spans="1:5" ht="24.95" customHeight="1" x14ac:dyDescent="0.25">
      <c r="A5" s="86" t="s">
        <v>77</v>
      </c>
      <c r="B5" s="95">
        <v>85288</v>
      </c>
      <c r="C5" s="96">
        <v>9251</v>
      </c>
      <c r="D5" s="96">
        <v>960</v>
      </c>
      <c r="E5" s="97">
        <v>13744</v>
      </c>
    </row>
    <row r="6" spans="1:5" ht="24.95" customHeight="1" x14ac:dyDescent="0.25">
      <c r="A6" s="87" t="s">
        <v>78</v>
      </c>
      <c r="B6" s="90">
        <v>20150</v>
      </c>
      <c r="C6" s="91">
        <v>428</v>
      </c>
      <c r="D6" s="91">
        <v>55</v>
      </c>
      <c r="E6" s="98">
        <v>511</v>
      </c>
    </row>
    <row r="7" spans="1:5" ht="24.95" customHeight="1" x14ac:dyDescent="0.25">
      <c r="A7" s="87" t="s">
        <v>79</v>
      </c>
      <c r="B7" s="90">
        <v>16973</v>
      </c>
      <c r="C7" s="91">
        <v>2388</v>
      </c>
      <c r="D7" s="91">
        <v>428</v>
      </c>
      <c r="E7" s="98">
        <v>2976</v>
      </c>
    </row>
    <row r="8" spans="1:5" ht="24.95" customHeight="1" x14ac:dyDescent="0.25">
      <c r="A8" s="87" t="s">
        <v>80</v>
      </c>
      <c r="B8" s="90">
        <v>6624</v>
      </c>
      <c r="C8" s="91">
        <v>5946</v>
      </c>
      <c r="D8" s="91">
        <v>901</v>
      </c>
      <c r="E8" s="98">
        <v>5458</v>
      </c>
    </row>
    <row r="9" spans="1:5" ht="24.95" customHeight="1" x14ac:dyDescent="0.25">
      <c r="A9" s="87" t="s">
        <v>81</v>
      </c>
      <c r="B9" s="90">
        <v>3211</v>
      </c>
      <c r="C9" s="91">
        <v>1774</v>
      </c>
      <c r="D9" s="91">
        <v>306</v>
      </c>
      <c r="E9" s="98">
        <v>2207</v>
      </c>
    </row>
    <row r="10" spans="1:5" ht="24.95" customHeight="1" x14ac:dyDescent="0.25">
      <c r="A10" s="87" t="s">
        <v>82</v>
      </c>
      <c r="B10" s="90">
        <v>1926</v>
      </c>
      <c r="C10" s="91">
        <v>1548</v>
      </c>
      <c r="D10" s="91">
        <v>179</v>
      </c>
      <c r="E10" s="98">
        <v>1444</v>
      </c>
    </row>
    <row r="11" spans="1:5" ht="24.95" customHeight="1" x14ac:dyDescent="0.25">
      <c r="A11" s="87" t="s">
        <v>83</v>
      </c>
      <c r="B11" s="90">
        <v>661</v>
      </c>
      <c r="C11" s="91">
        <v>26</v>
      </c>
      <c r="D11" s="91">
        <v>5</v>
      </c>
      <c r="E11" s="98">
        <v>31</v>
      </c>
    </row>
    <row r="12" spans="1:5" ht="24.95" customHeight="1" x14ac:dyDescent="0.25">
      <c r="A12" s="87" t="s">
        <v>84</v>
      </c>
      <c r="B12" s="90">
        <v>402</v>
      </c>
      <c r="C12" s="91">
        <v>10</v>
      </c>
      <c r="D12" s="91">
        <v>1</v>
      </c>
      <c r="E12" s="98">
        <v>12</v>
      </c>
    </row>
    <row r="13" spans="1:5" ht="24.95" customHeight="1" x14ac:dyDescent="0.25">
      <c r="A13" s="87" t="s">
        <v>85</v>
      </c>
      <c r="B13" s="90">
        <v>350</v>
      </c>
      <c r="C13" s="91">
        <v>304</v>
      </c>
      <c r="D13" s="91">
        <v>4</v>
      </c>
      <c r="E13" s="98">
        <v>317</v>
      </c>
    </row>
    <row r="14" spans="1:5" ht="24.95" customHeight="1" thickBot="1" x14ac:dyDescent="0.3">
      <c r="A14" s="88" t="s">
        <v>86</v>
      </c>
      <c r="B14" s="99">
        <v>41</v>
      </c>
      <c r="C14" s="100">
        <v>19</v>
      </c>
      <c r="D14" s="100">
        <v>3</v>
      </c>
      <c r="E14" s="101">
        <v>26</v>
      </c>
    </row>
    <row r="15" spans="1:5" ht="33.75" customHeight="1" thickBot="1" x14ac:dyDescent="0.3">
      <c r="A15" s="89" t="s">
        <v>34</v>
      </c>
      <c r="B15" s="92">
        <v>135626</v>
      </c>
      <c r="C15" s="92">
        <v>21694</v>
      </c>
      <c r="D15" s="93">
        <v>2842</v>
      </c>
      <c r="E15" s="94">
        <v>26726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topLeftCell="A31" workbookViewId="0">
      <selection activeCell="H11" sqref="H11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209" t="s">
        <v>74</v>
      </c>
      <c r="B1" s="209"/>
      <c r="C1" s="209"/>
      <c r="D1" s="209"/>
      <c r="E1" s="209"/>
    </row>
    <row r="2" spans="1:5" ht="18" x14ac:dyDescent="0.25">
      <c r="A2" s="209" t="s">
        <v>278</v>
      </c>
      <c r="B2" s="209"/>
      <c r="C2" s="209"/>
      <c r="D2" s="209"/>
      <c r="E2" s="209"/>
    </row>
    <row r="3" spans="1:5" ht="15.75" thickBot="1" x14ac:dyDescent="0.3"/>
    <row r="4" spans="1:5" ht="24" customHeight="1" x14ac:dyDescent="0.25">
      <c r="A4" s="210" t="s">
        <v>52</v>
      </c>
      <c r="B4" s="212" t="s">
        <v>53</v>
      </c>
      <c r="C4" s="212" t="s">
        <v>2</v>
      </c>
      <c r="D4" s="212"/>
      <c r="E4" s="214"/>
    </row>
    <row r="5" spans="1:5" ht="32.25" customHeight="1" thickBot="1" x14ac:dyDescent="0.3">
      <c r="A5" s="211"/>
      <c r="B5" s="213"/>
      <c r="C5" s="64" t="s">
        <v>1</v>
      </c>
      <c r="D5" s="64" t="s">
        <v>54</v>
      </c>
      <c r="E5" s="65" t="s">
        <v>55</v>
      </c>
    </row>
    <row r="6" spans="1:5" ht="35.1" customHeight="1" thickBot="1" x14ac:dyDescent="0.3">
      <c r="A6" s="145" t="s">
        <v>56</v>
      </c>
      <c r="B6" s="146">
        <v>55922</v>
      </c>
      <c r="C6" s="147">
        <v>4780</v>
      </c>
      <c r="D6" s="146">
        <v>449</v>
      </c>
      <c r="E6" s="147">
        <v>5663</v>
      </c>
    </row>
    <row r="7" spans="1:5" ht="35.1" customHeight="1" thickBot="1" x14ac:dyDescent="0.3">
      <c r="A7" s="67" t="s">
        <v>57</v>
      </c>
      <c r="B7" s="102">
        <v>30892</v>
      </c>
      <c r="C7" s="103">
        <v>8244</v>
      </c>
      <c r="D7" s="102">
        <v>1422</v>
      </c>
      <c r="E7" s="103">
        <v>9545</v>
      </c>
    </row>
    <row r="8" spans="1:5" ht="35.1" customHeight="1" thickBot="1" x14ac:dyDescent="0.3">
      <c r="A8" s="67" t="s">
        <v>58</v>
      </c>
      <c r="B8" s="102">
        <v>22939</v>
      </c>
      <c r="C8" s="103">
        <v>1184</v>
      </c>
      <c r="D8" s="103">
        <v>72</v>
      </c>
      <c r="E8" s="103">
        <v>1410</v>
      </c>
    </row>
    <row r="9" spans="1:5" ht="35.1" customHeight="1" thickBot="1" x14ac:dyDescent="0.3">
      <c r="A9" s="67" t="s">
        <v>59</v>
      </c>
      <c r="B9" s="102">
        <v>9284</v>
      </c>
      <c r="C9" s="103">
        <v>1982</v>
      </c>
      <c r="D9" s="103">
        <v>88</v>
      </c>
      <c r="E9" s="103">
        <v>2557</v>
      </c>
    </row>
    <row r="10" spans="1:5" ht="35.1" customHeight="1" thickBot="1" x14ac:dyDescent="0.3">
      <c r="A10" s="67" t="s">
        <v>264</v>
      </c>
      <c r="B10" s="102">
        <v>3715</v>
      </c>
      <c r="C10" s="103">
        <v>771</v>
      </c>
      <c r="D10" s="103">
        <v>88</v>
      </c>
      <c r="E10" s="103">
        <v>1299</v>
      </c>
    </row>
    <row r="11" spans="1:5" ht="35.1" customHeight="1" thickBot="1" x14ac:dyDescent="0.3">
      <c r="A11" s="67" t="s">
        <v>63</v>
      </c>
      <c r="B11" s="102">
        <v>1817</v>
      </c>
      <c r="C11" s="103">
        <v>208</v>
      </c>
      <c r="D11" s="103">
        <v>9</v>
      </c>
      <c r="E11" s="103">
        <v>240</v>
      </c>
    </row>
    <row r="12" spans="1:5" ht="35.1" customHeight="1" thickBot="1" x14ac:dyDescent="0.3">
      <c r="A12" s="67" t="s">
        <v>60</v>
      </c>
      <c r="B12" s="102">
        <v>1596</v>
      </c>
      <c r="C12" s="103">
        <v>1427</v>
      </c>
      <c r="D12" s="103">
        <v>85</v>
      </c>
      <c r="E12" s="103">
        <v>1571</v>
      </c>
    </row>
    <row r="13" spans="1:5" ht="35.1" customHeight="1" thickBot="1" x14ac:dyDescent="0.3">
      <c r="A13" s="67" t="s">
        <v>61</v>
      </c>
      <c r="B13" s="102">
        <v>1362</v>
      </c>
      <c r="C13" s="103">
        <v>510</v>
      </c>
      <c r="D13" s="103">
        <v>131</v>
      </c>
      <c r="E13" s="103">
        <v>1094</v>
      </c>
    </row>
    <row r="14" spans="1:5" ht="35.1" customHeight="1" thickBot="1" x14ac:dyDescent="0.3">
      <c r="A14" s="67" t="s">
        <v>62</v>
      </c>
      <c r="B14" s="102">
        <v>1297</v>
      </c>
      <c r="C14" s="103">
        <v>440</v>
      </c>
      <c r="D14" s="103">
        <v>114</v>
      </c>
      <c r="E14" s="103">
        <v>601</v>
      </c>
    </row>
    <row r="15" spans="1:5" ht="35.1" customHeight="1" thickBot="1" x14ac:dyDescent="0.3">
      <c r="A15" s="67" t="s">
        <v>64</v>
      </c>
      <c r="B15" s="102">
        <v>1250</v>
      </c>
      <c r="C15" s="103">
        <v>55</v>
      </c>
      <c r="D15" s="103">
        <v>12</v>
      </c>
      <c r="E15" s="103">
        <v>417</v>
      </c>
    </row>
    <row r="16" spans="1:5" ht="35.1" customHeight="1" thickBot="1" x14ac:dyDescent="0.3">
      <c r="A16" s="67" t="s">
        <v>256</v>
      </c>
      <c r="B16" s="102">
        <v>1197</v>
      </c>
      <c r="C16" s="103">
        <v>256</v>
      </c>
      <c r="D16" s="103">
        <v>14</v>
      </c>
      <c r="E16" s="103">
        <v>391</v>
      </c>
    </row>
    <row r="17" spans="1:5" ht="35.1" customHeight="1" thickBot="1" x14ac:dyDescent="0.3">
      <c r="A17" s="67" t="s">
        <v>65</v>
      </c>
      <c r="B17" s="102">
        <v>1062</v>
      </c>
      <c r="C17" s="103">
        <v>243</v>
      </c>
      <c r="D17" s="103">
        <v>44</v>
      </c>
      <c r="E17" s="103">
        <v>442</v>
      </c>
    </row>
    <row r="18" spans="1:5" ht="35.1" customHeight="1" thickBot="1" x14ac:dyDescent="0.3">
      <c r="A18" s="67" t="s">
        <v>255</v>
      </c>
      <c r="B18" s="102">
        <v>842</v>
      </c>
      <c r="C18" s="103">
        <v>772</v>
      </c>
      <c r="D18" s="103">
        <v>169</v>
      </c>
      <c r="E18" s="103">
        <v>686</v>
      </c>
    </row>
    <row r="19" spans="1:5" ht="35.1" customHeight="1" thickBot="1" x14ac:dyDescent="0.3">
      <c r="A19" s="67" t="s">
        <v>66</v>
      </c>
      <c r="B19" s="102">
        <v>534</v>
      </c>
      <c r="C19" s="103">
        <v>11</v>
      </c>
      <c r="D19" s="102">
        <v>0</v>
      </c>
      <c r="E19" s="103">
        <v>17</v>
      </c>
    </row>
    <row r="20" spans="1:5" ht="35.1" customHeight="1" thickBot="1" x14ac:dyDescent="0.3">
      <c r="A20" s="67" t="s">
        <v>257</v>
      </c>
      <c r="B20" s="102">
        <v>443</v>
      </c>
      <c r="C20" s="103">
        <v>57</v>
      </c>
      <c r="D20" s="103">
        <v>13</v>
      </c>
      <c r="E20" s="103">
        <v>46</v>
      </c>
    </row>
    <row r="21" spans="1:5" ht="35.1" customHeight="1" thickBot="1" x14ac:dyDescent="0.3">
      <c r="A21" s="67" t="s">
        <v>253</v>
      </c>
      <c r="B21" s="102">
        <v>392</v>
      </c>
      <c r="C21" s="103">
        <v>316</v>
      </c>
      <c r="D21" s="103">
        <v>66</v>
      </c>
      <c r="E21" s="103">
        <v>262</v>
      </c>
    </row>
    <row r="22" spans="1:5" ht="35.1" customHeight="1" thickBot="1" x14ac:dyDescent="0.3">
      <c r="A22" s="67" t="s">
        <v>67</v>
      </c>
      <c r="B22" s="102">
        <v>280</v>
      </c>
      <c r="C22" s="103">
        <v>12</v>
      </c>
      <c r="D22" s="103">
        <v>4</v>
      </c>
      <c r="E22" s="103">
        <v>8</v>
      </c>
    </row>
    <row r="23" spans="1:5" ht="35.1" customHeight="1" thickBot="1" x14ac:dyDescent="0.3">
      <c r="A23" s="67" t="s">
        <v>254</v>
      </c>
      <c r="B23" s="102">
        <v>184</v>
      </c>
      <c r="C23" s="103">
        <v>90</v>
      </c>
      <c r="D23" s="103">
        <v>19</v>
      </c>
      <c r="E23" s="103">
        <v>71</v>
      </c>
    </row>
    <row r="24" spans="1:5" ht="35.1" customHeight="1" thickBot="1" x14ac:dyDescent="0.3">
      <c r="A24" s="67" t="s">
        <v>68</v>
      </c>
      <c r="B24" s="102">
        <v>135</v>
      </c>
      <c r="C24" s="103">
        <v>38</v>
      </c>
      <c r="D24" s="102">
        <v>11</v>
      </c>
      <c r="E24" s="103">
        <v>103</v>
      </c>
    </row>
    <row r="25" spans="1:5" ht="35.1" customHeight="1" thickBot="1" x14ac:dyDescent="0.3">
      <c r="A25" s="67" t="s">
        <v>70</v>
      </c>
      <c r="B25" s="102">
        <v>97</v>
      </c>
      <c r="C25" s="103">
        <v>68</v>
      </c>
      <c r="D25" s="103">
        <v>2</v>
      </c>
      <c r="E25" s="103">
        <v>68</v>
      </c>
    </row>
    <row r="26" spans="1:5" ht="35.1" customHeight="1" thickBot="1" x14ac:dyDescent="0.3">
      <c r="A26" s="67" t="s">
        <v>69</v>
      </c>
      <c r="B26" s="102">
        <v>83</v>
      </c>
      <c r="C26" s="103">
        <v>83</v>
      </c>
      <c r="D26" s="102">
        <v>5</v>
      </c>
      <c r="E26" s="103">
        <v>78</v>
      </c>
    </row>
    <row r="27" spans="1:5" ht="35.1" customHeight="1" thickBot="1" x14ac:dyDescent="0.3">
      <c r="A27" s="67" t="s">
        <v>258</v>
      </c>
      <c r="B27" s="102">
        <v>79</v>
      </c>
      <c r="C27" s="103">
        <v>69</v>
      </c>
      <c r="D27" s="103">
        <v>6</v>
      </c>
      <c r="E27" s="103">
        <v>74</v>
      </c>
    </row>
    <row r="28" spans="1:5" ht="35.1" customHeight="1" thickBot="1" x14ac:dyDescent="0.3">
      <c r="A28" s="67" t="s">
        <v>260</v>
      </c>
      <c r="B28" s="102">
        <v>57</v>
      </c>
      <c r="C28" s="103">
        <v>4</v>
      </c>
      <c r="D28" s="103">
        <v>0</v>
      </c>
      <c r="E28" s="103">
        <v>6</v>
      </c>
    </row>
    <row r="29" spans="1:5" ht="36.75" customHeight="1" thickBot="1" x14ac:dyDescent="0.3">
      <c r="A29" s="67" t="s">
        <v>265</v>
      </c>
      <c r="B29" s="102">
        <v>49</v>
      </c>
      <c r="C29" s="103">
        <v>41</v>
      </c>
      <c r="D29" s="102">
        <v>14</v>
      </c>
      <c r="E29" s="103">
        <v>29</v>
      </c>
    </row>
    <row r="30" spans="1:5" ht="35.1" customHeight="1" thickBot="1" x14ac:dyDescent="0.3">
      <c r="A30" s="67" t="s">
        <v>72</v>
      </c>
      <c r="B30" s="102">
        <v>49</v>
      </c>
      <c r="C30" s="103">
        <v>6</v>
      </c>
      <c r="D30" s="103">
        <v>0</v>
      </c>
      <c r="E30" s="102">
        <v>15</v>
      </c>
    </row>
    <row r="31" spans="1:5" ht="35.1" customHeight="1" thickBot="1" x14ac:dyDescent="0.3">
      <c r="A31" s="67" t="s">
        <v>73</v>
      </c>
      <c r="B31" s="102">
        <v>28</v>
      </c>
      <c r="C31" s="103">
        <v>13</v>
      </c>
      <c r="D31" s="103">
        <v>3</v>
      </c>
      <c r="E31" s="103">
        <v>18</v>
      </c>
    </row>
    <row r="32" spans="1:5" ht="35.1" customHeight="1" thickBot="1" x14ac:dyDescent="0.3">
      <c r="A32" s="67" t="s">
        <v>259</v>
      </c>
      <c r="B32" s="102">
        <v>22</v>
      </c>
      <c r="C32" s="103">
        <v>10</v>
      </c>
      <c r="D32" s="102">
        <v>2</v>
      </c>
      <c r="E32" s="103">
        <v>9</v>
      </c>
    </row>
    <row r="33" spans="1:5" ht="35.1" customHeight="1" thickBot="1" x14ac:dyDescent="0.3">
      <c r="A33" s="67" t="s">
        <v>71</v>
      </c>
      <c r="B33" s="102">
        <v>19</v>
      </c>
      <c r="C33" s="102">
        <v>4</v>
      </c>
      <c r="D33" s="102">
        <v>0</v>
      </c>
      <c r="E33" s="102">
        <v>6</v>
      </c>
    </row>
    <row r="34" spans="1:5" ht="35.1" customHeight="1" thickBot="1" x14ac:dyDescent="0.3">
      <c r="A34" s="68" t="s">
        <v>262</v>
      </c>
      <c r="B34" s="69">
        <v>135626</v>
      </c>
      <c r="C34" s="70">
        <v>21694</v>
      </c>
      <c r="D34" s="71">
        <v>2842</v>
      </c>
      <c r="E34" s="72">
        <v>26726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F22" sqref="F22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209" t="s">
        <v>48</v>
      </c>
      <c r="B1" s="209"/>
      <c r="C1" s="209"/>
      <c r="D1" s="209"/>
      <c r="E1" s="209"/>
      <c r="F1" s="209"/>
      <c r="G1" s="226"/>
    </row>
    <row r="2" spans="1:7" ht="18" x14ac:dyDescent="0.25">
      <c r="A2" s="209" t="s">
        <v>278</v>
      </c>
      <c r="B2" s="209"/>
      <c r="C2" s="209"/>
      <c r="D2" s="209"/>
      <c r="E2" s="209"/>
      <c r="F2" s="209"/>
      <c r="G2" s="226"/>
    </row>
    <row r="4" spans="1:7" x14ac:dyDescent="0.25">
      <c r="A4" s="215" t="s">
        <v>50</v>
      </c>
      <c r="B4" s="218" t="s">
        <v>1</v>
      </c>
      <c r="C4" s="219"/>
      <c r="D4" s="220"/>
      <c r="E4" s="218" t="s">
        <v>46</v>
      </c>
      <c r="F4" s="219"/>
      <c r="G4" s="224"/>
    </row>
    <row r="5" spans="1:7" x14ac:dyDescent="0.25">
      <c r="A5" s="216"/>
      <c r="B5" s="221"/>
      <c r="C5" s="222"/>
      <c r="D5" s="223"/>
      <c r="E5" s="221"/>
      <c r="F5" s="222"/>
      <c r="G5" s="225"/>
    </row>
    <row r="6" spans="1:7" ht="28.5" customHeight="1" x14ac:dyDescent="0.25">
      <c r="A6" s="217"/>
      <c r="B6" s="148" t="s">
        <v>45</v>
      </c>
      <c r="C6" s="149" t="s">
        <v>37</v>
      </c>
      <c r="D6" s="150" t="s">
        <v>6</v>
      </c>
      <c r="E6" s="148" t="s">
        <v>45</v>
      </c>
      <c r="F6" s="149" t="s">
        <v>37</v>
      </c>
      <c r="G6" s="151" t="s">
        <v>6</v>
      </c>
    </row>
    <row r="7" spans="1:7" ht="24.95" customHeight="1" x14ac:dyDescent="0.25">
      <c r="A7" s="152" t="s">
        <v>38</v>
      </c>
      <c r="B7" s="153">
        <v>18282</v>
      </c>
      <c r="C7" s="104">
        <v>18929</v>
      </c>
      <c r="D7" s="155">
        <v>3.5390001093972216</v>
      </c>
      <c r="E7" s="154">
        <v>2933</v>
      </c>
      <c r="F7" s="104">
        <v>2915</v>
      </c>
      <c r="G7" s="155">
        <v>-0.61370610296624761</v>
      </c>
    </row>
    <row r="8" spans="1:7" ht="24.95" customHeight="1" x14ac:dyDescent="0.25">
      <c r="A8" s="152" t="s">
        <v>39</v>
      </c>
      <c r="B8" s="153">
        <v>19977</v>
      </c>
      <c r="C8" s="104">
        <v>20282</v>
      </c>
      <c r="D8" s="155">
        <v>1.5267557691345104</v>
      </c>
      <c r="E8" s="154">
        <v>2924.1470546284413</v>
      </c>
      <c r="F8" s="104">
        <v>2964</v>
      </c>
      <c r="G8" s="155">
        <v>1.3628912851177546</v>
      </c>
    </row>
    <row r="9" spans="1:7" ht="24.95" customHeight="1" x14ac:dyDescent="0.25">
      <c r="A9" s="152" t="s">
        <v>40</v>
      </c>
      <c r="B9" s="153">
        <v>19752</v>
      </c>
      <c r="C9" s="104">
        <v>20846</v>
      </c>
      <c r="D9" s="155">
        <v>5.5386796273795085</v>
      </c>
      <c r="E9" s="154">
        <v>2961.2631578947367</v>
      </c>
      <c r="F9" s="104">
        <v>3084</v>
      </c>
      <c r="G9" s="155">
        <v>4.1447461965022114</v>
      </c>
    </row>
    <row r="10" spans="1:7" ht="24.95" customHeight="1" x14ac:dyDescent="0.25">
      <c r="A10" s="152" t="s">
        <v>41</v>
      </c>
      <c r="B10" s="153">
        <v>19606</v>
      </c>
      <c r="C10" s="104">
        <v>20502</v>
      </c>
      <c r="D10" s="155">
        <v>4.5700295827807764</v>
      </c>
      <c r="E10" s="154">
        <v>2923.1439167023245</v>
      </c>
      <c r="F10" s="104">
        <v>3093</v>
      </c>
      <c r="G10" s="155">
        <v>5.8107328321109293</v>
      </c>
    </row>
    <row r="11" spans="1:7" ht="24.95" customHeight="1" x14ac:dyDescent="0.25">
      <c r="A11" s="152" t="s">
        <v>42</v>
      </c>
      <c r="B11" s="153">
        <v>20966</v>
      </c>
      <c r="C11" s="104">
        <v>22332</v>
      </c>
      <c r="D11" s="155">
        <v>6.5153105027186911</v>
      </c>
      <c r="E11" s="154">
        <v>3211</v>
      </c>
      <c r="F11" s="104">
        <v>3408</v>
      </c>
      <c r="G11" s="155">
        <v>6.1351603861725295</v>
      </c>
    </row>
    <row r="12" spans="1:7" ht="24.95" customHeight="1" x14ac:dyDescent="0.25">
      <c r="A12" s="152" t="s">
        <v>43</v>
      </c>
      <c r="B12" s="153">
        <v>16979</v>
      </c>
      <c r="C12" s="104">
        <v>18154</v>
      </c>
      <c r="D12" s="155">
        <v>6.9203133282289855</v>
      </c>
      <c r="E12" s="154">
        <v>3113.7401226643842</v>
      </c>
      <c r="F12" s="104">
        <v>3280</v>
      </c>
      <c r="G12" s="155">
        <v>5.3395553509889453</v>
      </c>
    </row>
    <row r="13" spans="1:7" ht="24.95" customHeight="1" x14ac:dyDescent="0.25">
      <c r="A13" s="152" t="s">
        <v>44</v>
      </c>
      <c r="B13" s="153">
        <v>14253</v>
      </c>
      <c r="C13" s="104">
        <v>14581</v>
      </c>
      <c r="D13" s="155">
        <v>2.3012699080895231</v>
      </c>
      <c r="E13" s="154">
        <v>3032.4859506489806</v>
      </c>
      <c r="F13" s="104">
        <v>2950</v>
      </c>
      <c r="G13" s="155">
        <v>-2.7200769266986384</v>
      </c>
    </row>
    <row r="14" spans="1:7" ht="24.95" customHeight="1" x14ac:dyDescent="0.25">
      <c r="A14" s="156" t="s">
        <v>34</v>
      </c>
      <c r="B14" s="157">
        <v>129815</v>
      </c>
      <c r="C14" s="157">
        <v>135626</v>
      </c>
      <c r="D14" s="158">
        <v>4.4763702191580279</v>
      </c>
      <c r="E14" s="157">
        <v>21099</v>
      </c>
      <c r="F14" s="159">
        <v>21694</v>
      </c>
      <c r="G14" s="158">
        <v>2.8200388644011554</v>
      </c>
    </row>
  </sheetData>
  <mergeCells count="5">
    <mergeCell ref="A4:A6"/>
    <mergeCell ref="B4:D5"/>
    <mergeCell ref="E4:G5"/>
    <mergeCell ref="A1:G1"/>
    <mergeCell ref="A2:G2"/>
  </mergeCells>
  <hyperlinks>
    <hyperlink ref="C7" r:id="rId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1')" xr:uid="{7BBC9D32-24DC-42D0-862D-9CD31E6FB546}"/>
    <hyperlink ref="C8" r:id="rId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2')" xr:uid="{06077E59-21D9-4CB3-8F90-CA80F8A012C3}"/>
    <hyperlink ref="C9" r:id="rId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3')" xr:uid="{DADE91B9-2508-47BC-BC2B-A54323574650}"/>
    <hyperlink ref="C10" r:id="rId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4')" xr:uid="{6AE80FB5-DC6B-498C-8209-796953F2D36A}"/>
    <hyperlink ref="C11" r:id="rId5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5')" xr:uid="{8CCE1764-0C88-4B42-B8D5-7F977CD857AA}"/>
    <hyperlink ref="C12" r:id="rId6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6')" xr:uid="{35840215-18D8-4044-ABDC-25E0F5CD1878}"/>
    <hyperlink ref="C13" r:id="rId7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dd like '7')" xr:uid="{ADD38A16-D8ED-46D3-AD1D-6BD5F2B212B7}"/>
    <hyperlink ref="F7" r:id="rId8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1')" xr:uid="{280571BC-9585-49CB-B98A-6DF470B05013}"/>
    <hyperlink ref="F8" r:id="rId9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2')" xr:uid="{F5D3A172-39A9-48F6-AEB2-DA94965FB5EC}"/>
    <hyperlink ref="F9" r:id="rId10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3')" xr:uid="{7AA64B8F-E214-46AD-95BC-E6B3730A5941}"/>
    <hyperlink ref="F10" r:id="rId1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4')" xr:uid="{788CD550-5728-4836-BDC7-F619A8D956FF}"/>
    <hyperlink ref="F11" r:id="rId1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5')" xr:uid="{2C98D27E-85E5-456A-9108-BB229A22B63F}"/>
    <hyperlink ref="F12" r:id="rId1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6')" xr:uid="{FF55B3A0-D0E6-41EB-9D9F-06AEAF714E0D}"/>
    <hyperlink ref="F13" r:id="rId1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dd like '7')" xr:uid="{11856531-973D-42E5-B4A9-EDE76D74EFA6}"/>
  </hyperlinks>
  <pageMargins left="0.7" right="0.7" top="0.75" bottom="0.75" header="0.3" footer="0.3"/>
  <pageSetup paperSize="9" orientation="portrait" verticalDpi="0" r:id="rId15"/>
  <tableParts count="1">
    <tablePart r:id="rId1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topLeftCell="A4" workbookViewId="0">
      <selection activeCell="M26" sqref="M26"/>
    </sheetView>
  </sheetViews>
  <sheetFormatPr defaultRowHeight="15" x14ac:dyDescent="0.25"/>
  <cols>
    <col min="1" max="7" width="20.7109375" customWidth="1"/>
  </cols>
  <sheetData>
    <row r="1" spans="1:7" ht="18" x14ac:dyDescent="0.25">
      <c r="A1" s="209" t="s">
        <v>49</v>
      </c>
      <c r="B1" s="209"/>
      <c r="C1" s="209"/>
      <c r="D1" s="209"/>
      <c r="E1" s="209"/>
      <c r="F1" s="209"/>
      <c r="G1" s="226"/>
    </row>
    <row r="2" spans="1:7" ht="18" x14ac:dyDescent="0.25">
      <c r="A2" s="209" t="s">
        <v>278</v>
      </c>
      <c r="B2" s="209"/>
      <c r="C2" s="209"/>
      <c r="D2" s="209"/>
      <c r="E2" s="209"/>
      <c r="F2" s="209"/>
      <c r="G2" s="226"/>
    </row>
    <row r="3" spans="1:7" ht="15.75" thickBot="1" x14ac:dyDescent="0.3"/>
    <row r="4" spans="1:7" x14ac:dyDescent="0.25">
      <c r="A4" s="227" t="s">
        <v>51</v>
      </c>
      <c r="B4" s="230" t="s">
        <v>1</v>
      </c>
      <c r="C4" s="230"/>
      <c r="D4" s="231"/>
      <c r="E4" s="230" t="s">
        <v>46</v>
      </c>
      <c r="F4" s="230"/>
      <c r="G4" s="234"/>
    </row>
    <row r="5" spans="1:7" x14ac:dyDescent="0.25">
      <c r="A5" s="228"/>
      <c r="B5" s="232"/>
      <c r="C5" s="232"/>
      <c r="D5" s="233"/>
      <c r="E5" s="232"/>
      <c r="F5" s="232"/>
      <c r="G5" s="235"/>
    </row>
    <row r="6" spans="1:7" ht="20.25" customHeight="1" x14ac:dyDescent="0.25">
      <c r="A6" s="229"/>
      <c r="B6" s="36" t="s">
        <v>45</v>
      </c>
      <c r="C6" s="37" t="s">
        <v>37</v>
      </c>
      <c r="D6" s="38" t="s">
        <v>6</v>
      </c>
      <c r="E6" s="36" t="s">
        <v>45</v>
      </c>
      <c r="F6" s="37" t="s">
        <v>37</v>
      </c>
      <c r="G6" s="66" t="s">
        <v>6</v>
      </c>
    </row>
    <row r="7" spans="1:7" ht="20.100000000000001" customHeight="1" x14ac:dyDescent="0.25">
      <c r="A7" s="160">
        <v>0</v>
      </c>
      <c r="B7" s="161">
        <v>1927</v>
      </c>
      <c r="C7" s="162">
        <v>1987</v>
      </c>
      <c r="D7" s="164">
        <v>3.1136481577581776</v>
      </c>
      <c r="E7" s="161">
        <v>479</v>
      </c>
      <c r="F7" s="163">
        <v>501</v>
      </c>
      <c r="G7" s="164">
        <f>Таблица1452[[#This Row],[2020]]*100/Таблица1452[[#This Row],[2019]]-100</f>
        <v>4.5929018789144038</v>
      </c>
    </row>
    <row r="8" spans="1:7" ht="20.100000000000001" customHeight="1" x14ac:dyDescent="0.25">
      <c r="A8" s="160">
        <v>1</v>
      </c>
      <c r="B8" s="161">
        <v>1519</v>
      </c>
      <c r="C8" s="162">
        <v>1606</v>
      </c>
      <c r="D8" s="164">
        <v>5.7274522712310727</v>
      </c>
      <c r="E8" s="161">
        <v>404</v>
      </c>
      <c r="F8" s="163">
        <v>401</v>
      </c>
      <c r="G8" s="164">
        <f>Таблица1452[[#This Row],[2020]]*100/Таблица1452[[#This Row],[2019]]-100</f>
        <v>-0.74257425742574412</v>
      </c>
    </row>
    <row r="9" spans="1:7" ht="20.100000000000001" customHeight="1" x14ac:dyDescent="0.25">
      <c r="A9" s="160">
        <v>2</v>
      </c>
      <c r="B9" s="161">
        <v>1224</v>
      </c>
      <c r="C9" s="162">
        <v>1192</v>
      </c>
      <c r="D9" s="164">
        <v>-2.6143790849673252</v>
      </c>
      <c r="E9" s="161">
        <v>325</v>
      </c>
      <c r="F9" s="163">
        <v>310</v>
      </c>
      <c r="G9" s="164">
        <f>Таблица1452[[#This Row],[2020]]*100/Таблица1452[[#This Row],[2019]]-100</f>
        <v>-4.6153846153846132</v>
      </c>
    </row>
    <row r="10" spans="1:7" ht="20.100000000000001" customHeight="1" x14ac:dyDescent="0.25">
      <c r="A10" s="160">
        <v>3</v>
      </c>
      <c r="B10" s="161">
        <v>1127</v>
      </c>
      <c r="C10" s="162">
        <v>1048</v>
      </c>
      <c r="D10" s="164">
        <v>-7.0097604259094908</v>
      </c>
      <c r="E10" s="161">
        <v>299</v>
      </c>
      <c r="F10" s="163">
        <v>262</v>
      </c>
      <c r="G10" s="164">
        <f>Таблица1452[[#This Row],[2020]]*100/Таблица1452[[#This Row],[2019]]-100</f>
        <v>-12.374581939799327</v>
      </c>
    </row>
    <row r="11" spans="1:7" ht="20.100000000000001" customHeight="1" x14ac:dyDescent="0.25">
      <c r="A11" s="160">
        <v>4</v>
      </c>
      <c r="B11" s="161">
        <v>882</v>
      </c>
      <c r="C11" s="162">
        <v>856</v>
      </c>
      <c r="D11" s="164">
        <v>-2.9478458049886598</v>
      </c>
      <c r="E11" s="161">
        <v>254</v>
      </c>
      <c r="F11" s="163">
        <v>216</v>
      </c>
      <c r="G11" s="164">
        <f>Таблица1452[[#This Row],[2020]]*100/Таблица1452[[#This Row],[2019]]-100</f>
        <v>-14.960629921259837</v>
      </c>
    </row>
    <row r="12" spans="1:7" ht="20.100000000000001" customHeight="1" x14ac:dyDescent="0.25">
      <c r="A12" s="160">
        <v>5</v>
      </c>
      <c r="B12" s="161">
        <v>944</v>
      </c>
      <c r="C12" s="162">
        <v>982</v>
      </c>
      <c r="D12" s="164">
        <v>4.0254237288135641</v>
      </c>
      <c r="E12" s="161">
        <v>238</v>
      </c>
      <c r="F12" s="163">
        <v>250</v>
      </c>
      <c r="G12" s="164">
        <f>Таблица1452[[#This Row],[2020]]*100/Таблица1452[[#This Row],[2019]]-100</f>
        <v>5.0420168067226854</v>
      </c>
    </row>
    <row r="13" spans="1:7" ht="20.100000000000001" customHeight="1" x14ac:dyDescent="0.25">
      <c r="A13" s="160">
        <v>6</v>
      </c>
      <c r="B13" s="161">
        <v>1394</v>
      </c>
      <c r="C13" s="162">
        <v>1536</v>
      </c>
      <c r="D13" s="164">
        <v>10.186513629842182</v>
      </c>
      <c r="E13" s="161">
        <v>359</v>
      </c>
      <c r="F13" s="163">
        <v>393</v>
      </c>
      <c r="G13" s="164">
        <f>Таблица1452[[#This Row],[2020]]*100/Таблица1452[[#This Row],[2019]]-100</f>
        <v>9.4707520891364965</v>
      </c>
    </row>
    <row r="14" spans="1:7" ht="20.100000000000001" customHeight="1" x14ac:dyDescent="0.25">
      <c r="A14" s="160">
        <v>7</v>
      </c>
      <c r="B14" s="161">
        <v>3643</v>
      </c>
      <c r="C14" s="162">
        <v>3845</v>
      </c>
      <c r="D14" s="164">
        <v>5.5448805929179201</v>
      </c>
      <c r="E14" s="161">
        <v>696</v>
      </c>
      <c r="F14" s="163">
        <v>720</v>
      </c>
      <c r="G14" s="164">
        <f>Таблица1452[[#This Row],[2020]]*100/Таблица1452[[#This Row],[2019]]-100</f>
        <v>3.448275862068968</v>
      </c>
    </row>
    <row r="15" spans="1:7" ht="20.100000000000001" customHeight="1" x14ac:dyDescent="0.25">
      <c r="A15" s="160">
        <v>8</v>
      </c>
      <c r="B15" s="161">
        <v>7413</v>
      </c>
      <c r="C15" s="162">
        <v>7283</v>
      </c>
      <c r="D15" s="164">
        <v>-1.753675974639151</v>
      </c>
      <c r="E15" s="161">
        <v>1058</v>
      </c>
      <c r="F15" s="163">
        <v>1026</v>
      </c>
      <c r="G15" s="164">
        <f>Таблица1452[[#This Row],[2020]]*100/Таблица1452[[#This Row],[2019]]-100</f>
        <v>-3.024574669187146</v>
      </c>
    </row>
    <row r="16" spans="1:7" ht="20.100000000000001" customHeight="1" x14ac:dyDescent="0.25">
      <c r="A16" s="160">
        <v>9</v>
      </c>
      <c r="B16" s="161">
        <v>7796</v>
      </c>
      <c r="C16" s="162">
        <v>7774</v>
      </c>
      <c r="D16" s="164">
        <v>-0.28219599794766737</v>
      </c>
      <c r="E16" s="161">
        <v>972</v>
      </c>
      <c r="F16" s="163">
        <v>980</v>
      </c>
      <c r="G16" s="164">
        <f>Таблица1452[[#This Row],[2020]]*100/Таблица1452[[#This Row],[2019]]-100</f>
        <v>0.82304526748971796</v>
      </c>
    </row>
    <row r="17" spans="1:7" ht="20.100000000000001" customHeight="1" x14ac:dyDescent="0.25">
      <c r="A17" s="160">
        <v>10</v>
      </c>
      <c r="B17" s="161">
        <v>8309</v>
      </c>
      <c r="C17" s="162">
        <v>8325</v>
      </c>
      <c r="D17" s="164">
        <v>0.19256228186303304</v>
      </c>
      <c r="E17" s="161">
        <v>1027</v>
      </c>
      <c r="F17" s="163">
        <v>1012</v>
      </c>
      <c r="G17" s="164">
        <f>Таблица1452[[#This Row],[2020]]*100/Таблица1452[[#This Row],[2019]]-100</f>
        <v>-1.4605647517039984</v>
      </c>
    </row>
    <row r="18" spans="1:7" ht="20.100000000000001" customHeight="1" x14ac:dyDescent="0.25">
      <c r="A18" s="160">
        <v>11</v>
      </c>
      <c r="B18" s="161">
        <v>8239</v>
      </c>
      <c r="C18" s="162">
        <v>8633</v>
      </c>
      <c r="D18" s="164">
        <v>4.782133754096364</v>
      </c>
      <c r="E18" s="161">
        <v>1043</v>
      </c>
      <c r="F18" s="163">
        <v>1022</v>
      </c>
      <c r="G18" s="164">
        <f>Таблица1452[[#This Row],[2020]]*100/Таблица1452[[#This Row],[2019]]-100</f>
        <v>-2.0134228187919518</v>
      </c>
    </row>
    <row r="19" spans="1:7" ht="20.100000000000001" customHeight="1" x14ac:dyDescent="0.25">
      <c r="A19" s="160">
        <v>12</v>
      </c>
      <c r="B19" s="161">
        <v>8731</v>
      </c>
      <c r="C19" s="162">
        <v>9285</v>
      </c>
      <c r="D19" s="164">
        <v>6.3452067346237584</v>
      </c>
      <c r="E19" s="161">
        <v>1044</v>
      </c>
      <c r="F19" s="163">
        <v>1107</v>
      </c>
      <c r="G19" s="164">
        <f>Таблица1452[[#This Row],[2020]]*100/Таблица1452[[#This Row],[2019]]-100</f>
        <v>6.0344827586206833</v>
      </c>
    </row>
    <row r="20" spans="1:7" ht="20.100000000000001" customHeight="1" x14ac:dyDescent="0.25">
      <c r="A20" s="160">
        <v>13</v>
      </c>
      <c r="B20" s="161">
        <v>8887</v>
      </c>
      <c r="C20" s="162">
        <v>9240</v>
      </c>
      <c r="D20" s="164">
        <v>3.972094069989879</v>
      </c>
      <c r="E20" s="161">
        <v>1132</v>
      </c>
      <c r="F20" s="163">
        <v>1081</v>
      </c>
      <c r="G20" s="164">
        <f>Таблица1452[[#This Row],[2020]]*100/Таблица1452[[#This Row],[2019]]-100</f>
        <v>-4.5053003533568869</v>
      </c>
    </row>
    <row r="21" spans="1:7" ht="20.100000000000001" customHeight="1" x14ac:dyDescent="0.25">
      <c r="A21" s="160">
        <v>14</v>
      </c>
      <c r="B21" s="161">
        <v>8685</v>
      </c>
      <c r="C21" s="162">
        <v>9144</v>
      </c>
      <c r="D21" s="164">
        <v>5.2849740932642533</v>
      </c>
      <c r="E21" s="161">
        <v>1104</v>
      </c>
      <c r="F21" s="163">
        <v>1184</v>
      </c>
      <c r="G21" s="164">
        <f>Таблица1452[[#This Row],[2020]]*100/Таблица1452[[#This Row],[2019]]-100</f>
        <v>7.2463768115942031</v>
      </c>
    </row>
    <row r="22" spans="1:7" ht="20.100000000000001" customHeight="1" x14ac:dyDescent="0.25">
      <c r="A22" s="160">
        <v>15</v>
      </c>
      <c r="B22" s="161">
        <v>8606</v>
      </c>
      <c r="C22" s="162">
        <v>9013</v>
      </c>
      <c r="D22" s="164">
        <v>4.7292586567510995</v>
      </c>
      <c r="E22" s="161">
        <v>1166</v>
      </c>
      <c r="F22" s="163">
        <v>1197</v>
      </c>
      <c r="G22" s="164">
        <f>Таблица1452[[#This Row],[2020]]*100/Таблица1452[[#This Row],[2019]]-100</f>
        <v>2.658662092624354</v>
      </c>
    </row>
    <row r="23" spans="1:7" ht="20.100000000000001" customHeight="1" x14ac:dyDescent="0.25">
      <c r="A23" s="160">
        <v>16</v>
      </c>
      <c r="B23" s="161">
        <v>8585</v>
      </c>
      <c r="C23" s="162">
        <v>9008</v>
      </c>
      <c r="D23" s="164">
        <v>4.9271986022131671</v>
      </c>
      <c r="E23" s="161">
        <v>1245</v>
      </c>
      <c r="F23" s="163">
        <v>1274</v>
      </c>
      <c r="G23" s="164">
        <f>Таблица1452[[#This Row],[2020]]*100/Таблица1452[[#This Row],[2019]]-100</f>
        <v>2.3293172690762987</v>
      </c>
    </row>
    <row r="24" spans="1:7" ht="20.100000000000001" customHeight="1" x14ac:dyDescent="0.25">
      <c r="A24" s="160">
        <v>17</v>
      </c>
      <c r="B24" s="161">
        <v>9004</v>
      </c>
      <c r="C24" s="162">
        <v>9780</v>
      </c>
      <c r="D24" s="164">
        <v>8.6183918258551699</v>
      </c>
      <c r="E24" s="161">
        <v>1404</v>
      </c>
      <c r="F24" s="163">
        <v>1504</v>
      </c>
      <c r="G24" s="164">
        <f>Таблица1452[[#This Row],[2020]]*100/Таблица1452[[#This Row],[2019]]-100</f>
        <v>7.1225071225071162</v>
      </c>
    </row>
    <row r="25" spans="1:7" ht="20.100000000000001" customHeight="1" x14ac:dyDescent="0.25">
      <c r="A25" s="160">
        <v>18</v>
      </c>
      <c r="B25" s="161">
        <v>8584</v>
      </c>
      <c r="C25" s="162">
        <v>9284</v>
      </c>
      <c r="D25" s="164">
        <v>8.1547064305684955</v>
      </c>
      <c r="E25" s="161">
        <v>1430</v>
      </c>
      <c r="F25" s="163">
        <v>1603</v>
      </c>
      <c r="G25" s="164">
        <f>Таблица1452[[#This Row],[2020]]*100/Таблица1452[[#This Row],[2019]]-100</f>
        <v>12.097902097902093</v>
      </c>
    </row>
    <row r="26" spans="1:7" ht="20.100000000000001" customHeight="1" x14ac:dyDescent="0.25">
      <c r="A26" s="160">
        <v>19</v>
      </c>
      <c r="B26" s="161">
        <v>7169</v>
      </c>
      <c r="C26" s="162">
        <v>7651</v>
      </c>
      <c r="D26" s="164">
        <v>6.7233923838750229</v>
      </c>
      <c r="E26" s="161">
        <v>1428</v>
      </c>
      <c r="F26" s="163">
        <v>1475</v>
      </c>
      <c r="G26" s="164">
        <f>Таблица1452[[#This Row],[2020]]*100/Таблица1452[[#This Row],[2019]]-100</f>
        <v>3.2913165266106432</v>
      </c>
    </row>
    <row r="27" spans="1:7" ht="20.100000000000001" customHeight="1" x14ac:dyDescent="0.25">
      <c r="A27" s="160">
        <v>20</v>
      </c>
      <c r="B27" s="161">
        <v>5733</v>
      </c>
      <c r="C27" s="162">
        <v>6204</v>
      </c>
      <c r="D27" s="164">
        <v>8.2155939298796454</v>
      </c>
      <c r="E27" s="161">
        <v>1218</v>
      </c>
      <c r="F27" s="163">
        <v>1345</v>
      </c>
      <c r="G27" s="164">
        <f>Таблица1452[[#This Row],[2020]]*100/Таблица1452[[#This Row],[2019]]-100</f>
        <v>10.426929392446638</v>
      </c>
    </row>
    <row r="28" spans="1:7" ht="20.100000000000001" customHeight="1" x14ac:dyDescent="0.25">
      <c r="A28" s="160">
        <v>21</v>
      </c>
      <c r="B28" s="161">
        <v>4710</v>
      </c>
      <c r="C28" s="162">
        <v>4919</v>
      </c>
      <c r="D28" s="164">
        <v>4.4373673036093351</v>
      </c>
      <c r="E28" s="161">
        <v>1172</v>
      </c>
      <c r="F28" s="163">
        <v>1130</v>
      </c>
      <c r="G28" s="164">
        <f>Таблица1452[[#This Row],[2020]]*100/Таблица1452[[#This Row],[2019]]-100</f>
        <v>-3.5836177474402717</v>
      </c>
    </row>
    <row r="29" spans="1:7" ht="20.100000000000001" customHeight="1" x14ac:dyDescent="0.25">
      <c r="A29" s="160">
        <v>22</v>
      </c>
      <c r="B29" s="161">
        <v>3706</v>
      </c>
      <c r="C29" s="162">
        <v>3935</v>
      </c>
      <c r="D29" s="164">
        <v>6.1791689152725269</v>
      </c>
      <c r="E29" s="161">
        <v>880</v>
      </c>
      <c r="F29" s="163">
        <v>923</v>
      </c>
      <c r="G29" s="164">
        <f>Таблица1452[[#This Row],[2020]]*100/Таблица1452[[#This Row],[2019]]-100</f>
        <v>4.8863636363636402</v>
      </c>
    </row>
    <row r="30" spans="1:7" ht="20.100000000000001" customHeight="1" x14ac:dyDescent="0.25">
      <c r="A30" s="160">
        <v>23</v>
      </c>
      <c r="B30" s="161">
        <v>2998</v>
      </c>
      <c r="C30" s="162">
        <v>3096</v>
      </c>
      <c r="D30" s="164">
        <v>3.2688458972648391</v>
      </c>
      <c r="E30" s="161">
        <v>722</v>
      </c>
      <c r="F30" s="163">
        <v>778</v>
      </c>
      <c r="G30" s="164">
        <f>Таблица1452[[#This Row],[2020]]*100/Таблица1452[[#This Row],[2019]]-100</f>
        <v>7.75623268698061</v>
      </c>
    </row>
    <row r="31" spans="1:7" ht="20.100000000000001" customHeight="1" x14ac:dyDescent="0.25">
      <c r="A31" s="165" t="s">
        <v>34</v>
      </c>
      <c r="B31" s="168">
        <v>129815</v>
      </c>
      <c r="C31" s="168">
        <v>135626</v>
      </c>
      <c r="D31" s="167">
        <v>4.4763702191580279</v>
      </c>
      <c r="E31" s="165">
        <v>21099</v>
      </c>
      <c r="F31" s="165">
        <v>21694</v>
      </c>
      <c r="G31" s="166">
        <f>Таблица1452[[#This Row],[2020]]*100/Таблица1452[[#This Row],[2019]]-100</f>
        <v>2.8200388644011554</v>
      </c>
    </row>
  </sheetData>
  <mergeCells count="5">
    <mergeCell ref="A1:G1"/>
    <mergeCell ref="A2:G2"/>
    <mergeCell ref="A4:A6"/>
    <mergeCell ref="B4:D5"/>
    <mergeCell ref="E4:G5"/>
  </mergeCells>
  <hyperlinks>
    <hyperlink ref="C7" r:id="rId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0%25')" xr:uid="{A3C1BEEC-CE72-490A-9452-C290B9E4735E}"/>
    <hyperlink ref="C8" r:id="rId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1%25')" xr:uid="{9F163105-BE06-487E-86EF-264F312AB1E4}"/>
    <hyperlink ref="C9" r:id="rId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2%25')" xr:uid="{2B72D2A8-3DE9-44D2-9ADF-F53C6B8E5658}"/>
    <hyperlink ref="C10" r:id="rId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3%25')" xr:uid="{749C9DA0-9CBE-4B6D-AB89-336288107D79}"/>
    <hyperlink ref="C11" r:id="rId5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4%25')" xr:uid="{FEB5AE05-7506-4618-8284-0901105D173D}"/>
    <hyperlink ref="C12" r:id="rId6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5%25')" xr:uid="{78A2A5D6-429A-4F71-8C34-7AF684C1DDFD}"/>
    <hyperlink ref="C13" r:id="rId7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6%25')" xr:uid="{946A4659-9D78-49B7-8C48-961BA53AAEC7}"/>
    <hyperlink ref="C14" r:id="rId8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7%25')" xr:uid="{AD2A4E92-6D07-44FE-987A-746B97AD335D}"/>
    <hyperlink ref="C15" r:id="rId9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8%25')" xr:uid="{F8EDC050-15BC-44B3-AC47-8C87B2369139}"/>
    <hyperlink ref="C16" r:id="rId10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09%25')" xr:uid="{6DFBCEDA-A206-4C7B-A08A-27DC947C2724}"/>
    <hyperlink ref="C17" r:id="rId1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0%25')" xr:uid="{C48F1FB4-283F-4B3A-9F04-54D7210F74F4}"/>
    <hyperlink ref="C18" r:id="rId1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1%25')" xr:uid="{5370C6D0-DB14-4807-A6B6-A98E68A16B90}"/>
    <hyperlink ref="C19" r:id="rId1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2%25')" xr:uid="{9A091A51-C628-4339-8104-3D2DCDCCD646}"/>
    <hyperlink ref="C20" r:id="rId1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3%25')" xr:uid="{9CF25630-3942-44FB-BBFA-176832BD3E90}"/>
    <hyperlink ref="C21" r:id="rId15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4%25')" xr:uid="{E61D5776-D2E7-475A-8275-0780DA85A8B5}"/>
    <hyperlink ref="C22" r:id="rId16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5%25')" xr:uid="{556223D2-B48E-421B-A059-36C7E79DB5C1}"/>
    <hyperlink ref="C23" r:id="rId17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6%25')" xr:uid="{A2403F5E-7E18-469F-AFFD-CB7C0A844D38}"/>
    <hyperlink ref="C24" r:id="rId18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7%25')" xr:uid="{7793B1D6-99FC-411B-AA81-F90DBD2139E1}"/>
    <hyperlink ref="C25" r:id="rId19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8%25')" xr:uid="{038B8329-DBFE-4A2D-8C6D-02E80939F210}"/>
    <hyperlink ref="C26" r:id="rId20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19%25')" xr:uid="{F948705C-D500-4441-920C-D58D9C05522C}"/>
    <hyperlink ref="C27" r:id="rId2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20%25')" xr:uid="{BF708830-3AB2-4D66-A5B4-7EC5BF37A8FA}"/>
    <hyperlink ref="C28" r:id="rId2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21%25')" xr:uid="{DFE914B9-9452-4DEC-87A2-6151BE70B8CB}"/>
    <hyperlink ref="C29" r:id="rId2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22%25')" xr:uid="{CFB6C43B-B519-4F90-8E83-30C03243EDD8}"/>
    <hyperlink ref="C30" r:id="rId2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d.id = dtp_link) and dth like '23%25')" xr:uid="{0D32A7F6-3D98-4D74-988E-34962CE4F117}"/>
    <hyperlink ref="F7" r:id="rId25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0%25')" xr:uid="{76A11F3A-A414-4A47-84D7-90AA8FF9381F}"/>
    <hyperlink ref="F8" r:id="rId26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1%25')" xr:uid="{DCC56F1D-621C-466E-8E65-BAF50451DEB6}"/>
    <hyperlink ref="F9" r:id="rId27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2%25')" xr:uid="{4099FDF2-CB3B-4F8C-A812-FD0AF86BC264}"/>
    <hyperlink ref="F10" r:id="rId28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3%25')" xr:uid="{49F68218-5BBF-428C-ACE8-8152F87054B8}"/>
    <hyperlink ref="F11" r:id="rId29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4%25')" xr:uid="{26516743-8851-4843-AC52-B9A191D94B66}"/>
    <hyperlink ref="F12" r:id="rId30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5%25')" xr:uid="{71B37F37-1F07-4EF6-94E2-40556CD1E331}"/>
    <hyperlink ref="F13" r:id="rId3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6%25')" xr:uid="{5562C958-A24E-48BD-BB69-BC0B447F2698}"/>
    <hyperlink ref="F14" r:id="rId3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7%25')" xr:uid="{5A2ECFE5-91FC-4B8D-B535-3C22CBC7D054}"/>
    <hyperlink ref="F15" r:id="rId3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8%25')" xr:uid="{3A089B87-1A8F-427E-8F5C-5521318D7BC0}"/>
    <hyperlink ref="F16" r:id="rId3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09%25')" xr:uid="{E65F5A5C-B1C8-4387-95E6-6581C8BD7E8E}"/>
    <hyperlink ref="F17" r:id="rId35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0%25')" xr:uid="{448543C8-00B4-488E-A7C6-9565D7B40291}"/>
    <hyperlink ref="F18" r:id="rId36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1%25')" xr:uid="{CFE642B5-0F76-46DC-B3FA-080E178DE772}"/>
    <hyperlink ref="F19" r:id="rId37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2%25')" xr:uid="{0F96BDE7-192E-4EAF-9970-3067820A6D1B}"/>
    <hyperlink ref="F20" r:id="rId38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3%25')" xr:uid="{DF3E5AC7-D30F-4E86-9716-F82DE9A67A38}"/>
    <hyperlink ref="F21" r:id="rId39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4%25')" xr:uid="{28774D86-A72D-47FF-AE2C-04857D81EC45}"/>
    <hyperlink ref="F22" r:id="rId40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5%25')" xr:uid="{F55D168B-A127-4384-AD90-6B9E5D6C0A98}"/>
    <hyperlink ref="F23" r:id="rId41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6%25')" xr:uid="{199E1E72-369C-4DA0-BCC9-FB3720B29108}"/>
    <hyperlink ref="F24" r:id="rId42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7%25')" xr:uid="{2D310B57-D162-4347-B62A-4B24268D5022}"/>
    <hyperlink ref="F25" r:id="rId43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8%25')" xr:uid="{7CB980AF-7AC4-42C8-8808-50582B047911}"/>
    <hyperlink ref="F26" r:id="rId44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19%25')" xr:uid="{19353FAE-6604-4C41-83CC-BD6393B01F66}"/>
    <hyperlink ref="F27" r:id="rId45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20%25')" xr:uid="{A8B0EB49-926D-4786-B34B-776B3985B958}"/>
    <hyperlink ref="F28" r:id="rId46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21%25')" xr:uid="{CA22D1AD-937A-4142-8CE0-AD2E1CA67584}"/>
    <hyperlink ref="F29" r:id="rId47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22%25')" xr:uid="{CAF817FA-BAD9-497B-8EEF-3EF793AFDA51}"/>
    <hyperlink ref="F30" r:id="rId48" display="../../../../../../../armor/pub/qform/d.php%3fdbname=EDTP&amp;sql=ID IN(select ID from dtp.i_dtp d where udln is null and dt between to_date('01.01.2020 00:00:00','DD.MM.YYYY HH24:MI:SS') and to_date('31.10.2020 23:59:59','DD.MM.YYYY HH24:MI:SS')%0d%0aand exists(select 0 from dtp.i_dtp_pers where udln is null and injur not like '0%25' and d.id = dtp_link) and dth like '23%25')" xr:uid="{98DFF2EE-0828-41D4-8C1F-F09A359657B3}"/>
  </hyperlinks>
  <pageMargins left="0.7" right="0.7" top="0.75" bottom="0.75" header="0.3" footer="0.3"/>
  <pageSetup paperSize="9" orientation="portrait" verticalDpi="0" r:id="rId49"/>
  <tableParts count="1">
    <tablePart r:id="rId5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workbookViewId="0">
      <selection activeCell="A20" sqref="A20:XFD20"/>
    </sheetView>
  </sheetViews>
  <sheetFormatPr defaultRowHeight="15" x14ac:dyDescent="0.25"/>
  <cols>
    <col min="1" max="1" width="29" customWidth="1"/>
  </cols>
  <sheetData>
    <row r="1" spans="1:16" ht="18" x14ac:dyDescent="0.25">
      <c r="A1" s="193" t="s">
        <v>263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05" t="s">
        <v>0</v>
      </c>
      <c r="B4" s="205" t="s">
        <v>223</v>
      </c>
      <c r="C4" s="205"/>
      <c r="D4" s="205"/>
      <c r="E4" s="205" t="s">
        <v>224</v>
      </c>
      <c r="F4" s="205"/>
      <c r="G4" s="205"/>
      <c r="H4" s="205" t="s">
        <v>225</v>
      </c>
      <c r="I4" s="205"/>
      <c r="J4" s="205"/>
      <c r="K4" s="205" t="s">
        <v>226</v>
      </c>
      <c r="L4" s="205"/>
      <c r="M4" s="205"/>
      <c r="N4" s="205" t="s">
        <v>227</v>
      </c>
      <c r="O4" s="205"/>
      <c r="P4" s="205"/>
    </row>
    <row r="5" spans="1:16" ht="28.5" x14ac:dyDescent="0.25">
      <c r="A5" s="205"/>
      <c r="B5" s="21" t="s">
        <v>228</v>
      </c>
      <c r="C5" s="21" t="s">
        <v>229</v>
      </c>
      <c r="D5" s="21" t="s">
        <v>230</v>
      </c>
      <c r="E5" s="21" t="s">
        <v>228</v>
      </c>
      <c r="F5" s="13" t="s">
        <v>229</v>
      </c>
      <c r="G5" s="13" t="s">
        <v>230</v>
      </c>
      <c r="H5" s="13" t="s">
        <v>228</v>
      </c>
      <c r="I5" s="13" t="s">
        <v>229</v>
      </c>
      <c r="J5" s="13" t="s">
        <v>230</v>
      </c>
      <c r="K5" s="13" t="s">
        <v>228</v>
      </c>
      <c r="L5" s="13" t="s">
        <v>229</v>
      </c>
      <c r="M5" s="13" t="s">
        <v>230</v>
      </c>
      <c r="N5" s="13" t="s">
        <v>228</v>
      </c>
      <c r="O5" s="13" t="s">
        <v>229</v>
      </c>
      <c r="P5" s="13" t="s">
        <v>230</v>
      </c>
    </row>
    <row r="6" spans="1:16" ht="20.100000000000001" customHeight="1" x14ac:dyDescent="0.25">
      <c r="A6" s="8" t="s">
        <v>7</v>
      </c>
      <c r="B6" s="34"/>
      <c r="C6" s="53"/>
      <c r="D6" s="53"/>
      <c r="E6" s="54"/>
      <c r="F6" s="25"/>
      <c r="G6" s="34"/>
      <c r="H6" s="54"/>
      <c r="I6" s="25"/>
      <c r="J6" s="34"/>
      <c r="K6" s="54"/>
      <c r="L6" s="25"/>
      <c r="M6" s="34"/>
      <c r="N6" s="54"/>
      <c r="O6" s="25"/>
      <c r="P6" s="34"/>
    </row>
    <row r="7" spans="1:16" ht="20.100000000000001" customHeight="1" x14ac:dyDescent="0.25">
      <c r="A7" s="8" t="s">
        <v>8</v>
      </c>
      <c r="B7" s="55"/>
      <c r="C7" s="56"/>
      <c r="D7" s="25"/>
      <c r="E7" s="54">
        <v>117</v>
      </c>
      <c r="F7" s="25">
        <v>6.363636363636374</v>
      </c>
      <c r="G7" s="25">
        <f t="shared" ref="G7:G31" si="0">E7*100/(B7+E7+H7+K7+N7)</f>
        <v>28.888888888888889</v>
      </c>
      <c r="H7" s="54">
        <v>97</v>
      </c>
      <c r="I7" s="25">
        <v>-14.912280701754383</v>
      </c>
      <c r="J7" s="25">
        <f t="shared" ref="J7:J31" si="1">H7*100/(B7+E7+H7+K7+N7)</f>
        <v>23.950617283950617</v>
      </c>
      <c r="K7" s="54">
        <v>39</v>
      </c>
      <c r="L7" s="29">
        <v>85.714285714285722</v>
      </c>
      <c r="M7" s="25">
        <f t="shared" ref="M7:M31" si="2">K7*100/(B7+E7+H7+K7+N7)</f>
        <v>9.6296296296296298</v>
      </c>
      <c r="N7" s="54">
        <v>152</v>
      </c>
      <c r="O7" s="25">
        <v>0.66225165562913446</v>
      </c>
      <c r="P7" s="25">
        <f t="shared" ref="P7:P31" si="3">N7*100/(B7+E7+H7+K7+N7)</f>
        <v>37.530864197530867</v>
      </c>
    </row>
    <row r="8" spans="1:16" ht="20.100000000000001" customHeight="1" x14ac:dyDescent="0.25">
      <c r="A8" s="8" t="s">
        <v>9</v>
      </c>
      <c r="B8" s="26"/>
      <c r="C8" s="25"/>
      <c r="D8" s="25"/>
      <c r="E8" s="54">
        <v>179</v>
      </c>
      <c r="F8" s="25">
        <v>-2.7173913043478279</v>
      </c>
      <c r="G8" s="25">
        <f t="shared" si="0"/>
        <v>37.84355179704017</v>
      </c>
      <c r="H8" s="54">
        <v>92</v>
      </c>
      <c r="I8" s="25">
        <v>-11.538461538461547</v>
      </c>
      <c r="J8" s="25">
        <f t="shared" si="1"/>
        <v>19.450317124735729</v>
      </c>
      <c r="K8" s="54">
        <v>19</v>
      </c>
      <c r="L8" s="25">
        <v>35.714285714285722</v>
      </c>
      <c r="M8" s="25">
        <f t="shared" si="2"/>
        <v>4.0169133192389008</v>
      </c>
      <c r="N8" s="54">
        <v>183</v>
      </c>
      <c r="O8" s="25">
        <v>5.7803468208092426</v>
      </c>
      <c r="P8" s="25">
        <f t="shared" si="3"/>
        <v>38.689217758985201</v>
      </c>
    </row>
    <row r="9" spans="1:16" ht="20.100000000000001" customHeight="1" x14ac:dyDescent="0.25">
      <c r="A9" s="8" t="s">
        <v>10</v>
      </c>
      <c r="B9" s="26"/>
      <c r="C9" s="56"/>
      <c r="D9" s="25"/>
      <c r="E9" s="54">
        <v>901</v>
      </c>
      <c r="F9" s="25">
        <v>17.470664928292052</v>
      </c>
      <c r="G9" s="25">
        <f t="shared" si="0"/>
        <v>51.13507377979569</v>
      </c>
      <c r="H9" s="54">
        <v>223</v>
      </c>
      <c r="I9" s="25">
        <v>20.540540540540533</v>
      </c>
      <c r="J9" s="25">
        <f t="shared" si="1"/>
        <v>12.656072644721906</v>
      </c>
      <c r="K9" s="54">
        <v>535</v>
      </c>
      <c r="L9" s="25">
        <v>6.1507936507936449</v>
      </c>
      <c r="M9" s="25">
        <f t="shared" si="2"/>
        <v>30.363223609534622</v>
      </c>
      <c r="N9" s="54">
        <v>103</v>
      </c>
      <c r="O9" s="25">
        <v>8.4210526315789451</v>
      </c>
      <c r="P9" s="25">
        <f t="shared" si="3"/>
        <v>5.8456299659477864</v>
      </c>
    </row>
    <row r="10" spans="1:16" ht="20.100000000000001" customHeight="1" x14ac:dyDescent="0.25">
      <c r="A10" s="8" t="s">
        <v>11</v>
      </c>
      <c r="B10" s="26"/>
      <c r="C10" s="25"/>
      <c r="D10" s="25"/>
      <c r="E10" s="54">
        <v>0</v>
      </c>
      <c r="F10" s="25"/>
      <c r="G10" s="25">
        <f t="shared" si="0"/>
        <v>0</v>
      </c>
      <c r="H10" s="54">
        <v>221</v>
      </c>
      <c r="I10" s="25">
        <v>9.4059405940594161</v>
      </c>
      <c r="J10" s="25">
        <f t="shared" si="1"/>
        <v>30.694444444444443</v>
      </c>
      <c r="K10" s="54">
        <v>233</v>
      </c>
      <c r="L10" s="25">
        <v>-10.727969348659002</v>
      </c>
      <c r="M10" s="25">
        <f t="shared" si="2"/>
        <v>32.361111111111114</v>
      </c>
      <c r="N10" s="54">
        <v>266</v>
      </c>
      <c r="O10" s="25">
        <v>15.652173913043484</v>
      </c>
      <c r="P10" s="25">
        <f t="shared" si="3"/>
        <v>36.944444444444443</v>
      </c>
    </row>
    <row r="11" spans="1:16" ht="20.100000000000001" customHeight="1" x14ac:dyDescent="0.25">
      <c r="A11" s="8" t="s">
        <v>12</v>
      </c>
      <c r="B11" s="26"/>
      <c r="C11" s="25"/>
      <c r="D11" s="25"/>
      <c r="E11" s="54">
        <v>210</v>
      </c>
      <c r="F11" s="25">
        <v>-11.016949152542381</v>
      </c>
      <c r="G11" s="25">
        <f t="shared" si="0"/>
        <v>39.473684210526315</v>
      </c>
      <c r="H11" s="54">
        <v>146</v>
      </c>
      <c r="I11" s="25">
        <v>33.944954128440372</v>
      </c>
      <c r="J11" s="25">
        <f t="shared" si="1"/>
        <v>27.443609022556391</v>
      </c>
      <c r="K11" s="54">
        <v>44</v>
      </c>
      <c r="L11" s="25">
        <v>33.333333333333314</v>
      </c>
      <c r="M11" s="25">
        <f t="shared" si="2"/>
        <v>8.2706766917293226</v>
      </c>
      <c r="N11" s="54">
        <v>132</v>
      </c>
      <c r="O11" s="25">
        <v>-7.0422535211267672</v>
      </c>
      <c r="P11" s="25">
        <f t="shared" si="3"/>
        <v>24.81203007518797</v>
      </c>
    </row>
    <row r="12" spans="1:16" ht="20.100000000000001" customHeight="1" x14ac:dyDescent="0.25">
      <c r="A12" s="8" t="s">
        <v>13</v>
      </c>
      <c r="B12" s="26"/>
      <c r="C12" s="25"/>
      <c r="D12" s="25"/>
      <c r="E12" s="54">
        <v>41</v>
      </c>
      <c r="F12" s="25">
        <v>-21.15384615384616</v>
      </c>
      <c r="G12" s="25">
        <f t="shared" si="0"/>
        <v>10.512820512820513</v>
      </c>
      <c r="H12" s="54">
        <v>81</v>
      </c>
      <c r="I12" s="25">
        <v>0</v>
      </c>
      <c r="J12" s="25">
        <f t="shared" si="1"/>
        <v>20.76923076923077</v>
      </c>
      <c r="K12" s="54">
        <v>2</v>
      </c>
      <c r="L12" s="39">
        <v>-50</v>
      </c>
      <c r="M12" s="25">
        <f t="shared" si="2"/>
        <v>0.51282051282051277</v>
      </c>
      <c r="N12" s="54">
        <v>266</v>
      </c>
      <c r="O12" s="25">
        <v>60.240963855421683</v>
      </c>
      <c r="P12" s="25">
        <f t="shared" si="3"/>
        <v>68.205128205128204</v>
      </c>
    </row>
    <row r="13" spans="1:16" ht="20.100000000000001" customHeight="1" x14ac:dyDescent="0.25">
      <c r="A13" s="8" t="s">
        <v>14</v>
      </c>
      <c r="B13" s="26"/>
      <c r="C13" s="56"/>
      <c r="D13" s="25"/>
      <c r="E13" s="54">
        <v>506</v>
      </c>
      <c r="F13" s="25">
        <v>2.0161290322580783</v>
      </c>
      <c r="G13" s="25">
        <f t="shared" si="0"/>
        <v>57.89473684210526</v>
      </c>
      <c r="H13" s="54">
        <v>215</v>
      </c>
      <c r="I13" s="25">
        <v>16.847826086956516</v>
      </c>
      <c r="J13" s="25">
        <f t="shared" si="1"/>
        <v>24.59954233409611</v>
      </c>
      <c r="K13" s="54">
        <v>49</v>
      </c>
      <c r="L13" s="39">
        <v>113.04347826086959</v>
      </c>
      <c r="M13" s="25">
        <f t="shared" si="2"/>
        <v>5.6064073226544622</v>
      </c>
      <c r="N13" s="54">
        <v>104</v>
      </c>
      <c r="O13" s="25">
        <v>25.301204819277103</v>
      </c>
      <c r="P13" s="25">
        <f t="shared" si="3"/>
        <v>11.899313501144166</v>
      </c>
    </row>
    <row r="14" spans="1:16" ht="20.100000000000001" customHeight="1" x14ac:dyDescent="0.25">
      <c r="A14" s="8" t="s">
        <v>15</v>
      </c>
      <c r="B14" s="26"/>
      <c r="C14" s="25"/>
      <c r="D14" s="25"/>
      <c r="E14" s="54">
        <v>162</v>
      </c>
      <c r="F14" s="25">
        <v>-5.2631578947368496</v>
      </c>
      <c r="G14" s="25">
        <f t="shared" si="0"/>
        <v>32.993890020366599</v>
      </c>
      <c r="H14" s="54">
        <v>89</v>
      </c>
      <c r="I14" s="25">
        <v>3.4883720930232585</v>
      </c>
      <c r="J14" s="25">
        <f t="shared" si="1"/>
        <v>18.126272912423627</v>
      </c>
      <c r="K14" s="54">
        <v>4</v>
      </c>
      <c r="L14" s="29">
        <v>-66.666666666666671</v>
      </c>
      <c r="M14" s="25">
        <f t="shared" si="2"/>
        <v>0.81466395112016299</v>
      </c>
      <c r="N14" s="54">
        <v>236</v>
      </c>
      <c r="O14" s="25">
        <v>-9.2307692307692264</v>
      </c>
      <c r="P14" s="25">
        <f t="shared" si="3"/>
        <v>48.065173116089611</v>
      </c>
    </row>
    <row r="15" spans="1:16" ht="20.100000000000001" customHeight="1" x14ac:dyDescent="0.25">
      <c r="A15" s="8" t="s">
        <v>16</v>
      </c>
      <c r="B15" s="26"/>
      <c r="C15" s="56"/>
      <c r="D15" s="25"/>
      <c r="E15" s="54">
        <v>1</v>
      </c>
      <c r="F15" s="25">
        <v>-66.666666666666671</v>
      </c>
      <c r="G15" s="25">
        <f t="shared" si="0"/>
        <v>8.8967971530249115E-2</v>
      </c>
      <c r="H15" s="54">
        <v>465</v>
      </c>
      <c r="I15" s="25">
        <v>26.01626016260164</v>
      </c>
      <c r="J15" s="25">
        <f t="shared" si="1"/>
        <v>41.370106761565836</v>
      </c>
      <c r="K15" s="54">
        <v>75</v>
      </c>
      <c r="L15" s="25">
        <v>66.666666666666686</v>
      </c>
      <c r="M15" s="25">
        <f t="shared" si="2"/>
        <v>6.672597864768683</v>
      </c>
      <c r="N15" s="54">
        <v>583</v>
      </c>
      <c r="O15" s="25">
        <v>14.090019569471622</v>
      </c>
      <c r="P15" s="25">
        <f t="shared" si="3"/>
        <v>51.868327402135229</v>
      </c>
    </row>
    <row r="16" spans="1:16" ht="20.100000000000001" customHeight="1" x14ac:dyDescent="0.25">
      <c r="A16" s="8" t="s">
        <v>17</v>
      </c>
      <c r="B16" s="26">
        <v>1753</v>
      </c>
      <c r="C16" s="25">
        <v>-5.1919956733369332</v>
      </c>
      <c r="D16" s="25">
        <f>B16*100/(N16+K16+H16+E16+B16)</f>
        <v>100</v>
      </c>
      <c r="E16" s="54">
        <v>0</v>
      </c>
      <c r="F16" s="25"/>
      <c r="G16" s="25">
        <f t="shared" si="0"/>
        <v>0</v>
      </c>
      <c r="H16" s="54">
        <v>0</v>
      </c>
      <c r="I16" s="25"/>
      <c r="J16" s="25">
        <f t="shared" si="1"/>
        <v>0</v>
      </c>
      <c r="K16" s="54">
        <v>0</v>
      </c>
      <c r="L16" s="25"/>
      <c r="M16" s="25">
        <f t="shared" si="2"/>
        <v>0</v>
      </c>
      <c r="N16" s="54">
        <v>0</v>
      </c>
      <c r="O16" s="25"/>
      <c r="P16" s="25">
        <f t="shared" si="3"/>
        <v>0</v>
      </c>
    </row>
    <row r="17" spans="1:16" ht="20.100000000000001" customHeight="1" x14ac:dyDescent="0.25">
      <c r="A17" s="8" t="s">
        <v>18</v>
      </c>
      <c r="B17" s="26"/>
      <c r="C17" s="25"/>
      <c r="D17" s="25"/>
      <c r="E17" s="54">
        <v>168</v>
      </c>
      <c r="F17" s="25">
        <v>15.06849315068493</v>
      </c>
      <c r="G17" s="25">
        <f t="shared" si="0"/>
        <v>40.579710144927539</v>
      </c>
      <c r="H17" s="54">
        <v>103</v>
      </c>
      <c r="I17" s="25">
        <v>63.492063492063494</v>
      </c>
      <c r="J17" s="25">
        <f t="shared" si="1"/>
        <v>24.879227053140095</v>
      </c>
      <c r="K17" s="54">
        <v>28</v>
      </c>
      <c r="L17" s="39">
        <v>-17.64705882352942</v>
      </c>
      <c r="M17" s="25">
        <f t="shared" si="2"/>
        <v>6.7632850241545892</v>
      </c>
      <c r="N17" s="54">
        <v>115</v>
      </c>
      <c r="O17" s="25">
        <v>19.791666666666671</v>
      </c>
      <c r="P17" s="25">
        <f t="shared" si="3"/>
        <v>27.777777777777779</v>
      </c>
    </row>
    <row r="18" spans="1:16" ht="20.100000000000001" customHeight="1" x14ac:dyDescent="0.25">
      <c r="A18" s="8" t="s">
        <v>19</v>
      </c>
      <c r="B18" s="26"/>
      <c r="C18" s="25"/>
      <c r="D18" s="25"/>
      <c r="E18" s="54">
        <v>0</v>
      </c>
      <c r="F18" s="25"/>
      <c r="G18" s="25">
        <f t="shared" si="0"/>
        <v>0</v>
      </c>
      <c r="H18" s="54">
        <v>46</v>
      </c>
      <c r="I18" s="25">
        <v>12.195121951219519</v>
      </c>
      <c r="J18" s="25">
        <f t="shared" si="1"/>
        <v>24.598930481283421</v>
      </c>
      <c r="K18" s="54">
        <v>115</v>
      </c>
      <c r="L18" s="25">
        <v>-15.441176470588232</v>
      </c>
      <c r="M18" s="25">
        <f t="shared" si="2"/>
        <v>61.497326203208559</v>
      </c>
      <c r="N18" s="54">
        <v>26</v>
      </c>
      <c r="O18" s="39">
        <v>-38.095238095238095</v>
      </c>
      <c r="P18" s="25">
        <f t="shared" si="3"/>
        <v>13.903743315508022</v>
      </c>
    </row>
    <row r="19" spans="1:16" ht="20.100000000000001" customHeight="1" x14ac:dyDescent="0.25">
      <c r="A19" s="8" t="s">
        <v>20</v>
      </c>
      <c r="B19" s="26"/>
      <c r="C19" s="56"/>
      <c r="D19" s="25"/>
      <c r="E19" s="54">
        <v>494</v>
      </c>
      <c r="F19" s="25">
        <v>-18.75</v>
      </c>
      <c r="G19" s="25">
        <f t="shared" si="0"/>
        <v>46.254681647940075</v>
      </c>
      <c r="H19" s="54">
        <v>108</v>
      </c>
      <c r="I19" s="25">
        <v>-25</v>
      </c>
      <c r="J19" s="25">
        <f t="shared" si="1"/>
        <v>10.112359550561798</v>
      </c>
      <c r="K19" s="54">
        <v>84</v>
      </c>
      <c r="L19" s="25">
        <v>-4.5454545454545467</v>
      </c>
      <c r="M19" s="25">
        <f t="shared" si="2"/>
        <v>7.8651685393258424</v>
      </c>
      <c r="N19" s="54">
        <v>382</v>
      </c>
      <c r="O19" s="25">
        <v>-1.5463917525773212</v>
      </c>
      <c r="P19" s="25">
        <f t="shared" si="3"/>
        <v>35.767790262172284</v>
      </c>
    </row>
    <row r="20" spans="1:16" ht="20.100000000000001" customHeight="1" x14ac:dyDescent="0.25">
      <c r="A20" s="8" t="s">
        <v>21</v>
      </c>
      <c r="B20" s="26"/>
      <c r="C20" s="56"/>
      <c r="D20" s="25"/>
      <c r="E20" s="54">
        <v>381</v>
      </c>
      <c r="F20" s="25">
        <v>-5.459057071960288</v>
      </c>
      <c r="G20" s="25">
        <f t="shared" si="0"/>
        <v>59.624413145539904</v>
      </c>
      <c r="H20" s="54">
        <v>114</v>
      </c>
      <c r="I20" s="25">
        <v>35.714285714285722</v>
      </c>
      <c r="J20" s="25">
        <f t="shared" si="1"/>
        <v>17.84037558685446</v>
      </c>
      <c r="K20" s="54">
        <v>82</v>
      </c>
      <c r="L20" s="25">
        <v>309.99999999999994</v>
      </c>
      <c r="M20" s="25">
        <f t="shared" si="2"/>
        <v>12.832550860719875</v>
      </c>
      <c r="N20" s="54">
        <v>62</v>
      </c>
      <c r="O20" s="25">
        <v>-50.4</v>
      </c>
      <c r="P20" s="25">
        <f t="shared" si="3"/>
        <v>9.7026604068857587</v>
      </c>
    </row>
    <row r="21" spans="1:16" ht="20.100000000000001" customHeight="1" x14ac:dyDescent="0.25">
      <c r="A21" s="8" t="s">
        <v>22</v>
      </c>
      <c r="B21" s="26"/>
      <c r="C21" s="56"/>
      <c r="D21" s="25"/>
      <c r="E21" s="54">
        <v>919</v>
      </c>
      <c r="F21" s="25">
        <v>-8.6481113320079572</v>
      </c>
      <c r="G21" s="25">
        <f t="shared" si="0"/>
        <v>67.722918201915988</v>
      </c>
      <c r="H21" s="54">
        <v>218</v>
      </c>
      <c r="I21" s="25">
        <v>24.571428571428584</v>
      </c>
      <c r="J21" s="25">
        <f t="shared" si="1"/>
        <v>16.064848931466472</v>
      </c>
      <c r="K21" s="54">
        <v>18</v>
      </c>
      <c r="L21" s="29">
        <v>-21.739130434782609</v>
      </c>
      <c r="M21" s="25">
        <f t="shared" si="2"/>
        <v>1.3264554163596167</v>
      </c>
      <c r="N21" s="54">
        <v>202</v>
      </c>
      <c r="O21" s="25">
        <v>1.5075376884422127</v>
      </c>
      <c r="P21" s="25">
        <f t="shared" si="3"/>
        <v>14.885777450257923</v>
      </c>
    </row>
    <row r="22" spans="1:16" ht="20.100000000000001" customHeight="1" x14ac:dyDescent="0.25">
      <c r="A22" s="8" t="s">
        <v>23</v>
      </c>
      <c r="B22" s="26"/>
      <c r="C22" s="57"/>
      <c r="D22" s="25"/>
      <c r="E22" s="54">
        <v>234</v>
      </c>
      <c r="F22" s="25">
        <v>-7.8740157480314963</v>
      </c>
      <c r="G22" s="25">
        <f t="shared" si="0"/>
        <v>38.870431893687709</v>
      </c>
      <c r="H22" s="54">
        <v>177</v>
      </c>
      <c r="I22" s="25">
        <v>39.370078740157481</v>
      </c>
      <c r="J22" s="25">
        <f t="shared" si="1"/>
        <v>29.401993355481729</v>
      </c>
      <c r="K22" s="54">
        <v>76</v>
      </c>
      <c r="L22" s="25">
        <v>-28.971962616822438</v>
      </c>
      <c r="M22" s="25">
        <f t="shared" si="2"/>
        <v>12.624584717607974</v>
      </c>
      <c r="N22" s="54">
        <v>115</v>
      </c>
      <c r="O22" s="25">
        <v>3.6036036036036023</v>
      </c>
      <c r="P22" s="25">
        <f t="shared" si="3"/>
        <v>19.102990033222593</v>
      </c>
    </row>
    <row r="23" spans="1:16" ht="20.100000000000001" customHeight="1" x14ac:dyDescent="0.25">
      <c r="A23" s="8" t="s">
        <v>24</v>
      </c>
      <c r="B23" s="26"/>
      <c r="C23" s="25"/>
      <c r="D23" s="25"/>
      <c r="E23" s="54">
        <v>156</v>
      </c>
      <c r="F23" s="25">
        <v>-5.4545454545454533</v>
      </c>
      <c r="G23" s="25">
        <f t="shared" si="0"/>
        <v>34.210526315789473</v>
      </c>
      <c r="H23" s="54">
        <v>106</v>
      </c>
      <c r="I23" s="25">
        <v>45.205479452054789</v>
      </c>
      <c r="J23" s="25">
        <f t="shared" si="1"/>
        <v>23.245614035087719</v>
      </c>
      <c r="K23" s="54">
        <v>19</v>
      </c>
      <c r="L23" s="25">
        <v>46.153846153846132</v>
      </c>
      <c r="M23" s="25">
        <f t="shared" si="2"/>
        <v>4.166666666666667</v>
      </c>
      <c r="N23" s="54">
        <v>175</v>
      </c>
      <c r="O23" s="25">
        <v>10.759493670886073</v>
      </c>
      <c r="P23" s="25">
        <f t="shared" si="3"/>
        <v>38.377192982456137</v>
      </c>
    </row>
    <row r="24" spans="1:16" ht="20.100000000000001" customHeight="1" x14ac:dyDescent="0.25">
      <c r="A24" s="8" t="s">
        <v>25</v>
      </c>
      <c r="B24" s="26"/>
      <c r="C24" s="56"/>
      <c r="D24" s="25"/>
      <c r="E24" s="54">
        <v>190</v>
      </c>
      <c r="F24" s="25">
        <v>14.457831325301214</v>
      </c>
      <c r="G24" s="25">
        <f t="shared" si="0"/>
        <v>45.13064133016627</v>
      </c>
      <c r="H24" s="54">
        <v>107</v>
      </c>
      <c r="I24" s="25">
        <v>-23.021582733812949</v>
      </c>
      <c r="J24" s="25">
        <f t="shared" si="1"/>
        <v>25.415676959619951</v>
      </c>
      <c r="K24" s="54">
        <v>6</v>
      </c>
      <c r="L24" s="39">
        <v>-57.142857142857146</v>
      </c>
      <c r="M24" s="25">
        <f t="shared" si="2"/>
        <v>1.4251781472684086</v>
      </c>
      <c r="N24" s="54">
        <v>118</v>
      </c>
      <c r="O24" s="25">
        <v>34.090909090909093</v>
      </c>
      <c r="P24" s="25">
        <f t="shared" si="3"/>
        <v>28.028503562945367</v>
      </c>
    </row>
    <row r="25" spans="1:16" ht="20.100000000000001" customHeight="1" x14ac:dyDescent="0.25">
      <c r="A25" s="8" t="s">
        <v>26</v>
      </c>
      <c r="B25" s="26"/>
      <c r="C25" s="25"/>
      <c r="D25" s="25"/>
      <c r="E25" s="54">
        <v>154</v>
      </c>
      <c r="F25" s="25">
        <v>3.3557046979865817</v>
      </c>
      <c r="G25" s="25">
        <f t="shared" si="0"/>
        <v>52.38095238095238</v>
      </c>
      <c r="H25" s="54">
        <v>34</v>
      </c>
      <c r="I25" s="25">
        <v>0</v>
      </c>
      <c r="J25" s="25">
        <f t="shared" si="1"/>
        <v>11.564625850340136</v>
      </c>
      <c r="K25" s="54">
        <v>6</v>
      </c>
      <c r="L25" s="25">
        <v>-53.846153846153847</v>
      </c>
      <c r="M25" s="25">
        <f t="shared" si="2"/>
        <v>2.0408163265306123</v>
      </c>
      <c r="N25" s="54">
        <v>100</v>
      </c>
      <c r="O25" s="25">
        <v>29.870129870129858</v>
      </c>
      <c r="P25" s="25">
        <f t="shared" si="3"/>
        <v>34.013605442176868</v>
      </c>
    </row>
    <row r="26" spans="1:16" ht="20.100000000000001" customHeight="1" x14ac:dyDescent="0.25">
      <c r="A26" s="8" t="s">
        <v>27</v>
      </c>
      <c r="B26" s="26"/>
      <c r="C26" s="56"/>
      <c r="D26" s="25"/>
      <c r="E26" s="54">
        <v>875</v>
      </c>
      <c r="F26" s="25">
        <v>5.6763285024154584</v>
      </c>
      <c r="G26" s="25">
        <f t="shared" si="0"/>
        <v>65.690690690690687</v>
      </c>
      <c r="H26" s="54">
        <v>173</v>
      </c>
      <c r="I26" s="25">
        <v>16.107382550335572</v>
      </c>
      <c r="J26" s="25">
        <f t="shared" si="1"/>
        <v>12.987987987987989</v>
      </c>
      <c r="K26" s="54">
        <v>41</v>
      </c>
      <c r="L26" s="39">
        <v>13.888888888888886</v>
      </c>
      <c r="M26" s="25">
        <f t="shared" si="2"/>
        <v>3.0780780780780779</v>
      </c>
      <c r="N26" s="54">
        <v>243</v>
      </c>
      <c r="O26" s="25">
        <v>20.297029702970292</v>
      </c>
      <c r="P26" s="25">
        <f t="shared" si="3"/>
        <v>18.243243243243242</v>
      </c>
    </row>
    <row r="27" spans="1:16" ht="20.100000000000001" customHeight="1" x14ac:dyDescent="0.25">
      <c r="A27" s="8" t="s">
        <v>28</v>
      </c>
      <c r="B27" s="26"/>
      <c r="C27" s="56"/>
      <c r="D27" s="25"/>
      <c r="E27" s="54">
        <v>219</v>
      </c>
      <c r="F27" s="25">
        <v>-2.6666666666666572</v>
      </c>
      <c r="G27" s="25">
        <f t="shared" si="0"/>
        <v>48.775055679287306</v>
      </c>
      <c r="H27" s="54">
        <v>89</v>
      </c>
      <c r="I27" s="25">
        <v>-3.2608695652173907</v>
      </c>
      <c r="J27" s="25">
        <f t="shared" si="1"/>
        <v>19.821826280623608</v>
      </c>
      <c r="K27" s="54">
        <v>38</v>
      </c>
      <c r="L27" s="25">
        <v>322.22222222222223</v>
      </c>
      <c r="M27" s="25">
        <f t="shared" si="2"/>
        <v>8.4632516703786198</v>
      </c>
      <c r="N27" s="54">
        <v>103</v>
      </c>
      <c r="O27" s="25">
        <v>0.98039215686274872</v>
      </c>
      <c r="P27" s="25">
        <f t="shared" si="3"/>
        <v>22.939866369710469</v>
      </c>
    </row>
    <row r="28" spans="1:16" ht="20.100000000000001" customHeight="1" x14ac:dyDescent="0.25">
      <c r="A28" s="8" t="s">
        <v>29</v>
      </c>
      <c r="B28" s="26"/>
      <c r="C28" s="25"/>
      <c r="D28" s="25"/>
      <c r="E28" s="54">
        <v>184</v>
      </c>
      <c r="F28" s="25">
        <v>-12.796208530805686</v>
      </c>
      <c r="G28" s="25">
        <f t="shared" si="0"/>
        <v>42.396313364055302</v>
      </c>
      <c r="H28" s="54">
        <v>86</v>
      </c>
      <c r="I28" s="25">
        <v>22.857142857142861</v>
      </c>
      <c r="J28" s="25">
        <f t="shared" si="1"/>
        <v>19.815668202764979</v>
      </c>
      <c r="K28" s="54">
        <v>73</v>
      </c>
      <c r="L28" s="25">
        <v>23.728813559322035</v>
      </c>
      <c r="M28" s="25">
        <f t="shared" si="2"/>
        <v>16.820276497695854</v>
      </c>
      <c r="N28" s="54">
        <v>91</v>
      </c>
      <c r="O28" s="25">
        <v>40</v>
      </c>
      <c r="P28" s="25">
        <f t="shared" si="3"/>
        <v>20.967741935483872</v>
      </c>
    </row>
    <row r="29" spans="1:16" ht="20.100000000000001" customHeight="1" x14ac:dyDescent="0.25">
      <c r="A29" s="8" t="s">
        <v>30</v>
      </c>
      <c r="B29" s="26"/>
      <c r="C29" s="56"/>
      <c r="D29" s="25"/>
      <c r="E29" s="54">
        <v>234</v>
      </c>
      <c r="F29" s="25">
        <v>-6.7729083665338692</v>
      </c>
      <c r="G29" s="25">
        <f t="shared" si="0"/>
        <v>45.436893203883493</v>
      </c>
      <c r="H29" s="54">
        <v>130</v>
      </c>
      <c r="I29" s="25">
        <v>5.6910569105691025</v>
      </c>
      <c r="J29" s="25">
        <f t="shared" si="1"/>
        <v>25.242718446601941</v>
      </c>
      <c r="K29" s="54">
        <v>7</v>
      </c>
      <c r="L29" s="29">
        <v>-53.333333333333336</v>
      </c>
      <c r="M29" s="25">
        <f t="shared" si="2"/>
        <v>1.3592233009708738</v>
      </c>
      <c r="N29" s="54">
        <v>144</v>
      </c>
      <c r="O29" s="25">
        <v>45.454545454545467</v>
      </c>
      <c r="P29" s="25">
        <f t="shared" si="3"/>
        <v>27.961165048543688</v>
      </c>
    </row>
    <row r="30" spans="1:16" ht="20.100000000000001" customHeight="1" x14ac:dyDescent="0.25">
      <c r="A30" s="8" t="s">
        <v>31</v>
      </c>
      <c r="B30" s="26"/>
      <c r="C30" s="56"/>
      <c r="D30" s="25"/>
      <c r="E30" s="54">
        <v>143</v>
      </c>
      <c r="F30" s="25">
        <v>8.3333333333333286</v>
      </c>
      <c r="G30" s="25">
        <f t="shared" si="0"/>
        <v>35.308641975308639</v>
      </c>
      <c r="H30" s="54">
        <v>147</v>
      </c>
      <c r="I30" s="25">
        <v>13.95348837209302</v>
      </c>
      <c r="J30" s="25">
        <f t="shared" si="1"/>
        <v>36.296296296296298</v>
      </c>
      <c r="K30" s="54">
        <v>3</v>
      </c>
      <c r="L30" s="25">
        <v>200</v>
      </c>
      <c r="M30" s="25">
        <f t="shared" si="2"/>
        <v>0.7407407407407407</v>
      </c>
      <c r="N30" s="54">
        <v>112</v>
      </c>
      <c r="O30" s="25">
        <v>28.735632183908052</v>
      </c>
      <c r="P30" s="25">
        <f t="shared" si="3"/>
        <v>27.654320987654319</v>
      </c>
    </row>
    <row r="31" spans="1:16" ht="20.100000000000001" customHeight="1" x14ac:dyDescent="0.25">
      <c r="A31" s="8" t="s">
        <v>32</v>
      </c>
      <c r="B31" s="26"/>
      <c r="C31" s="25"/>
      <c r="D31" s="25"/>
      <c r="E31" s="54">
        <v>108</v>
      </c>
      <c r="F31" s="25">
        <v>-18.796992481203006</v>
      </c>
      <c r="G31" s="25">
        <f t="shared" si="0"/>
        <v>36</v>
      </c>
      <c r="H31" s="54">
        <v>21</v>
      </c>
      <c r="I31" s="25">
        <v>-32.258064516129039</v>
      </c>
      <c r="J31" s="25">
        <f t="shared" si="1"/>
        <v>7</v>
      </c>
      <c r="K31" s="54">
        <v>5</v>
      </c>
      <c r="L31" s="29">
        <v>-50</v>
      </c>
      <c r="M31" s="25">
        <f t="shared" si="2"/>
        <v>1.6666666666666667</v>
      </c>
      <c r="N31" s="54">
        <v>166</v>
      </c>
      <c r="O31" s="25">
        <v>3.1055900621118013</v>
      </c>
      <c r="P31" s="25">
        <f t="shared" si="3"/>
        <v>55.333333333333336</v>
      </c>
    </row>
    <row r="32" spans="1:16" ht="20.100000000000001" customHeight="1" x14ac:dyDescent="0.25">
      <c r="A32" s="8" t="s">
        <v>33</v>
      </c>
      <c r="B32" s="26"/>
      <c r="C32" s="25"/>
      <c r="D32" s="25"/>
      <c r="E32" s="54"/>
      <c r="F32" s="25"/>
      <c r="G32" s="25"/>
      <c r="H32" s="54"/>
      <c r="I32" s="25"/>
      <c r="J32" s="25"/>
      <c r="K32" s="54"/>
      <c r="L32" s="25"/>
      <c r="M32" s="25"/>
      <c r="N32" s="54"/>
      <c r="O32" s="25"/>
      <c r="P32" s="25"/>
    </row>
    <row r="33" spans="1:16" ht="20.100000000000001" customHeight="1" x14ac:dyDescent="0.25">
      <c r="A33" s="9" t="s">
        <v>34</v>
      </c>
      <c r="B33" s="10">
        <v>1753</v>
      </c>
      <c r="C33" s="27">
        <v>-5.1919956733369332</v>
      </c>
      <c r="D33" s="27">
        <f>B33*100/(N33+K33+H33+E33+B33)</f>
        <v>10.076449962637236</v>
      </c>
      <c r="E33" s="58">
        <v>6576</v>
      </c>
      <c r="F33" s="27">
        <v>-1.7921146953405014</v>
      </c>
      <c r="G33" s="27">
        <f>E33*100/(B33+E33+H33+K33+N33)</f>
        <v>37.799620624245563</v>
      </c>
      <c r="H33" s="58">
        <v>3288</v>
      </c>
      <c r="I33" s="27">
        <v>13.067400275103154</v>
      </c>
      <c r="J33" s="27">
        <f>H33*100/(B33+E33+H33+K33+N33)</f>
        <v>18.899810312122781</v>
      </c>
      <c r="K33" s="58">
        <v>1601</v>
      </c>
      <c r="L33" s="27">
        <v>7.1571906354514994</v>
      </c>
      <c r="M33" s="27">
        <f>K33*100/(B33+E33+H33+K33+N33)</f>
        <v>9.2027361039259645</v>
      </c>
      <c r="N33" s="58">
        <v>4179</v>
      </c>
      <c r="O33" s="27">
        <v>9.6562581999475157</v>
      </c>
      <c r="P33" s="27">
        <f>N33*100/(B33+E33+H33+K33+N33)</f>
        <v>24.021382997068461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33 I6:I33 L6 O6:O33 C6 C8 C10:C12 C14 C16:C18 C23 C25 C28 C31:C33 L8:L13 L15:L20 L22:L28 L32:L33 L30">
    <cfRule type="cellIs" dxfId="51" priority="2" stopIfTrue="1" operator="greaterThan">
      <formula>0</formula>
    </cfRule>
  </conditionalFormatting>
  <conditionalFormatting sqref="F6:F33 I6:I33 L6 O6:O33 C6 C8 C10:C12 C14 C16:C18 C23 C25 C28 C31:C33 L8:L13 L15:L20 L22:L28 L32:L33 L30">
    <cfRule type="cellIs" dxfId="5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K143"/>
  <sheetViews>
    <sheetView topLeftCell="A37" workbookViewId="0">
      <selection activeCell="N140" sqref="N140"/>
    </sheetView>
  </sheetViews>
  <sheetFormatPr defaultRowHeight="15" x14ac:dyDescent="0.25"/>
  <cols>
    <col min="1" max="1" width="67.85546875" customWidth="1"/>
    <col min="2" max="10" width="10.7109375" customWidth="1"/>
  </cols>
  <sheetData>
    <row r="1" spans="1:10" s="28" customFormat="1" ht="18" x14ac:dyDescent="0.25">
      <c r="A1" s="193" t="s">
        <v>191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28" customFormat="1" ht="18" x14ac:dyDescent="0.25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36" t="s">
        <v>90</v>
      </c>
      <c r="B4" s="198" t="s">
        <v>2</v>
      </c>
      <c r="C4" s="198"/>
      <c r="D4" s="198"/>
      <c r="E4" s="198"/>
      <c r="F4" s="198"/>
      <c r="G4" s="198"/>
      <c r="H4" s="198"/>
      <c r="I4" s="198"/>
      <c r="J4" s="198"/>
    </row>
    <row r="5" spans="1:10" x14ac:dyDescent="0.25">
      <c r="A5" s="236"/>
      <c r="B5" s="198" t="s">
        <v>3</v>
      </c>
      <c r="C5" s="198"/>
      <c r="D5" s="198"/>
      <c r="E5" s="198" t="s">
        <v>4</v>
      </c>
      <c r="F5" s="198"/>
      <c r="G5" s="198"/>
      <c r="H5" s="198" t="s">
        <v>5</v>
      </c>
      <c r="I5" s="198"/>
      <c r="J5" s="198"/>
    </row>
    <row r="6" spans="1:10" ht="32.25" customHeight="1" x14ac:dyDescent="0.25">
      <c r="A6" s="236"/>
      <c r="B6" s="79">
        <v>2019</v>
      </c>
      <c r="C6" s="79">
        <v>2020</v>
      </c>
      <c r="D6" s="79" t="s">
        <v>6</v>
      </c>
      <c r="E6" s="79">
        <v>2019</v>
      </c>
      <c r="F6" s="79">
        <v>2020</v>
      </c>
      <c r="G6" s="79" t="s">
        <v>6</v>
      </c>
      <c r="H6" s="79">
        <v>2019</v>
      </c>
      <c r="I6" s="79">
        <v>2020</v>
      </c>
      <c r="J6" s="79" t="s">
        <v>6</v>
      </c>
    </row>
    <row r="7" spans="1:10" ht="24.95" customHeight="1" x14ac:dyDescent="0.25">
      <c r="A7" s="8" t="s">
        <v>108</v>
      </c>
      <c r="B7" s="181">
        <v>55</v>
      </c>
      <c r="C7" s="182">
        <v>59</v>
      </c>
      <c r="D7" s="53">
        <f t="shared" ref="D7:D11" si="0">C7*100/B7-100</f>
        <v>7.2727272727272663</v>
      </c>
      <c r="E7" s="183">
        <v>18</v>
      </c>
      <c r="F7" s="182">
        <v>22</v>
      </c>
      <c r="G7" s="53">
        <f t="shared" ref="G7:G11" si="1">F7*100/E7-100</f>
        <v>22.222222222222229</v>
      </c>
      <c r="H7" s="183">
        <v>53</v>
      </c>
      <c r="I7" s="182">
        <v>71</v>
      </c>
      <c r="J7" s="53">
        <f t="shared" ref="J7:J8" si="2">I7*100/H7-100</f>
        <v>33.962264150943383</v>
      </c>
    </row>
    <row r="8" spans="1:10" ht="24.95" customHeight="1" x14ac:dyDescent="0.25">
      <c r="A8" s="8" t="s">
        <v>109</v>
      </c>
      <c r="B8" s="33">
        <v>6</v>
      </c>
      <c r="C8" s="184">
        <v>4</v>
      </c>
      <c r="D8" s="25">
        <f t="shared" si="0"/>
        <v>-33.333333333333329</v>
      </c>
      <c r="E8" s="34">
        <v>3</v>
      </c>
      <c r="F8" s="184">
        <v>2</v>
      </c>
      <c r="G8" s="25">
        <f t="shared" si="1"/>
        <v>-33.333333333333329</v>
      </c>
      <c r="H8" s="34">
        <v>4</v>
      </c>
      <c r="I8" s="184">
        <v>5</v>
      </c>
      <c r="J8" s="25">
        <f t="shared" si="2"/>
        <v>25</v>
      </c>
    </row>
    <row r="9" spans="1:10" ht="24.95" customHeight="1" x14ac:dyDescent="0.25">
      <c r="A9" s="8" t="s">
        <v>110</v>
      </c>
      <c r="B9" s="33">
        <v>0</v>
      </c>
      <c r="C9" s="184">
        <v>4</v>
      </c>
      <c r="D9" s="25" t="s">
        <v>36</v>
      </c>
      <c r="E9" s="34">
        <v>0</v>
      </c>
      <c r="F9" s="184">
        <v>1</v>
      </c>
      <c r="G9" s="25" t="s">
        <v>36</v>
      </c>
      <c r="H9" s="34">
        <v>0</v>
      </c>
      <c r="I9" s="184">
        <v>3</v>
      </c>
      <c r="J9" s="25" t="s">
        <v>36</v>
      </c>
    </row>
    <row r="10" spans="1:10" ht="24.95" customHeight="1" x14ac:dyDescent="0.25">
      <c r="A10" s="8" t="s">
        <v>111</v>
      </c>
      <c r="B10" s="33">
        <v>22</v>
      </c>
      <c r="C10" s="184">
        <v>28</v>
      </c>
      <c r="D10" s="25">
        <f t="shared" si="0"/>
        <v>27.272727272727266</v>
      </c>
      <c r="E10" s="34">
        <v>3</v>
      </c>
      <c r="F10" s="184">
        <v>8</v>
      </c>
      <c r="G10" s="25">
        <f t="shared" si="1"/>
        <v>166.66666666666669</v>
      </c>
      <c r="H10" s="34">
        <v>38</v>
      </c>
      <c r="I10" s="184">
        <v>32</v>
      </c>
      <c r="J10" s="25">
        <f>I10*100/H10-100</f>
        <v>-15.78947368421052</v>
      </c>
    </row>
    <row r="11" spans="1:10" ht="24.95" customHeight="1" x14ac:dyDescent="0.25">
      <c r="A11" s="8" t="s">
        <v>112</v>
      </c>
      <c r="B11" s="33">
        <v>319</v>
      </c>
      <c r="C11" s="184">
        <v>330</v>
      </c>
      <c r="D11" s="25">
        <f t="shared" si="0"/>
        <v>3.448275862068968</v>
      </c>
      <c r="E11" s="34">
        <v>69</v>
      </c>
      <c r="F11" s="184">
        <v>86</v>
      </c>
      <c r="G11" s="25">
        <f t="shared" si="1"/>
        <v>24.637681159420296</v>
      </c>
      <c r="H11" s="34">
        <v>421</v>
      </c>
      <c r="I11" s="184">
        <v>424</v>
      </c>
      <c r="J11" s="25">
        <f>I11*100/H11-100</f>
        <v>0.71258907363420576</v>
      </c>
    </row>
    <row r="12" spans="1:10" ht="24.95" customHeight="1" x14ac:dyDescent="0.25">
      <c r="A12" s="8" t="s">
        <v>113</v>
      </c>
      <c r="B12" s="33">
        <v>0</v>
      </c>
      <c r="C12" s="184">
        <v>1</v>
      </c>
      <c r="D12" s="25" t="s">
        <v>36</v>
      </c>
      <c r="E12" s="34">
        <v>0</v>
      </c>
      <c r="F12" s="184">
        <v>0</v>
      </c>
      <c r="G12" s="25"/>
      <c r="H12" s="34">
        <v>0</v>
      </c>
      <c r="I12" s="184">
        <v>2</v>
      </c>
      <c r="J12" s="25" t="s">
        <v>36</v>
      </c>
    </row>
    <row r="13" spans="1:10" ht="24.95" customHeight="1" x14ac:dyDescent="0.25">
      <c r="A13" s="8" t="s">
        <v>114</v>
      </c>
      <c r="B13" s="33">
        <v>59</v>
      </c>
      <c r="C13" s="184">
        <v>59</v>
      </c>
      <c r="D13" s="25">
        <f t="shared" ref="D13:D31" si="3">C13*100/B13-100</f>
        <v>0</v>
      </c>
      <c r="E13" s="34">
        <v>17</v>
      </c>
      <c r="F13" s="184">
        <v>11</v>
      </c>
      <c r="G13" s="25">
        <f t="shared" ref="G13:G18" si="4">F13*100/E13-100</f>
        <v>-35.294117647058826</v>
      </c>
      <c r="H13" s="34">
        <v>69</v>
      </c>
      <c r="I13" s="184">
        <v>71</v>
      </c>
      <c r="J13" s="25">
        <f t="shared" ref="J13:J29" si="5">I13*100/H13-100</f>
        <v>2.8985507246376869</v>
      </c>
    </row>
    <row r="14" spans="1:10" ht="24.95" customHeight="1" x14ac:dyDescent="0.25">
      <c r="A14" s="8" t="s">
        <v>115</v>
      </c>
      <c r="B14" s="33">
        <v>0</v>
      </c>
      <c r="C14" s="184">
        <v>0</v>
      </c>
      <c r="D14" s="25"/>
      <c r="E14" s="34">
        <v>0</v>
      </c>
      <c r="F14" s="184">
        <v>0</v>
      </c>
      <c r="G14" s="25"/>
      <c r="H14" s="34">
        <v>0</v>
      </c>
      <c r="I14" s="184">
        <v>0</v>
      </c>
      <c r="J14" s="25"/>
    </row>
    <row r="15" spans="1:10" ht="24.95" customHeight="1" x14ac:dyDescent="0.25">
      <c r="A15" s="8" t="s">
        <v>116</v>
      </c>
      <c r="B15" s="33">
        <v>332</v>
      </c>
      <c r="C15" s="184">
        <v>231</v>
      </c>
      <c r="D15" s="25">
        <f t="shared" si="3"/>
        <v>-30.421686746987959</v>
      </c>
      <c r="E15" s="34">
        <v>84</v>
      </c>
      <c r="F15" s="184">
        <v>71</v>
      </c>
      <c r="G15" s="25">
        <f t="shared" si="4"/>
        <v>-15.476190476190482</v>
      </c>
      <c r="H15" s="34">
        <v>406</v>
      </c>
      <c r="I15" s="184">
        <v>306</v>
      </c>
      <c r="J15" s="25">
        <f t="shared" si="5"/>
        <v>-24.630541871921181</v>
      </c>
    </row>
    <row r="16" spans="1:10" ht="24.95" customHeight="1" x14ac:dyDescent="0.25">
      <c r="A16" s="8" t="s">
        <v>117</v>
      </c>
      <c r="B16" s="33">
        <v>0</v>
      </c>
      <c r="C16" s="184">
        <v>0</v>
      </c>
      <c r="D16" s="25"/>
      <c r="E16" s="34">
        <v>0</v>
      </c>
      <c r="F16" s="184">
        <v>0</v>
      </c>
      <c r="G16" s="25"/>
      <c r="H16" s="34">
        <v>0</v>
      </c>
      <c r="I16" s="184">
        <v>0</v>
      </c>
      <c r="J16" s="25"/>
    </row>
    <row r="17" spans="1:10" ht="24.95" customHeight="1" x14ac:dyDescent="0.25">
      <c r="A17" s="8" t="s">
        <v>118</v>
      </c>
      <c r="B17" s="33">
        <v>530</v>
      </c>
      <c r="C17" s="184">
        <v>469</v>
      </c>
      <c r="D17" s="25">
        <f t="shared" si="3"/>
        <v>-11.509433962264154</v>
      </c>
      <c r="E17" s="34">
        <v>132</v>
      </c>
      <c r="F17" s="184">
        <v>121</v>
      </c>
      <c r="G17" s="25">
        <f t="shared" si="4"/>
        <v>-8.3333333333333286</v>
      </c>
      <c r="H17" s="34">
        <v>746</v>
      </c>
      <c r="I17" s="184">
        <v>594</v>
      </c>
      <c r="J17" s="25">
        <f t="shared" si="5"/>
        <v>-20.375335120643427</v>
      </c>
    </row>
    <row r="18" spans="1:10" ht="24.95" customHeight="1" x14ac:dyDescent="0.25">
      <c r="A18" s="8" t="s">
        <v>119</v>
      </c>
      <c r="B18" s="33">
        <v>5</v>
      </c>
      <c r="C18" s="184">
        <v>11</v>
      </c>
      <c r="D18" s="25">
        <f t="shared" si="3"/>
        <v>120</v>
      </c>
      <c r="E18" s="34">
        <v>2</v>
      </c>
      <c r="F18" s="184">
        <v>6</v>
      </c>
      <c r="G18" s="25">
        <f t="shared" si="4"/>
        <v>200</v>
      </c>
      <c r="H18" s="34">
        <v>3</v>
      </c>
      <c r="I18" s="184">
        <v>7</v>
      </c>
      <c r="J18" s="25">
        <f t="shared" si="5"/>
        <v>133.33333333333334</v>
      </c>
    </row>
    <row r="19" spans="1:10" ht="24.95" customHeight="1" x14ac:dyDescent="0.25">
      <c r="A19" s="8" t="s">
        <v>120</v>
      </c>
      <c r="B19" s="33">
        <v>0</v>
      </c>
      <c r="C19" s="184">
        <v>0</v>
      </c>
      <c r="D19" s="25"/>
      <c r="E19" s="34">
        <v>0</v>
      </c>
      <c r="F19" s="184">
        <v>0</v>
      </c>
      <c r="G19" s="25"/>
      <c r="H19" s="34">
        <v>0</v>
      </c>
      <c r="I19" s="184">
        <v>0</v>
      </c>
      <c r="J19" s="25"/>
    </row>
    <row r="20" spans="1:10" ht="24.95" customHeight="1" x14ac:dyDescent="0.25">
      <c r="A20" s="8" t="s">
        <v>121</v>
      </c>
      <c r="B20" s="33">
        <v>4</v>
      </c>
      <c r="C20" s="184">
        <v>6</v>
      </c>
      <c r="D20" s="25">
        <f t="shared" si="3"/>
        <v>50</v>
      </c>
      <c r="E20" s="34">
        <v>0</v>
      </c>
      <c r="F20" s="184">
        <v>0</v>
      </c>
      <c r="G20" s="25"/>
      <c r="H20" s="34">
        <v>9</v>
      </c>
      <c r="I20" s="184">
        <v>8</v>
      </c>
      <c r="J20" s="25">
        <f t="shared" si="5"/>
        <v>-11.111111111111114</v>
      </c>
    </row>
    <row r="21" spans="1:10" ht="24.95" customHeight="1" x14ac:dyDescent="0.25">
      <c r="A21" s="8" t="s">
        <v>122</v>
      </c>
      <c r="B21" s="33">
        <v>152</v>
      </c>
      <c r="C21" s="184">
        <v>139</v>
      </c>
      <c r="D21" s="25">
        <f t="shared" si="3"/>
        <v>-8.5526315789473699</v>
      </c>
      <c r="E21" s="34">
        <v>39</v>
      </c>
      <c r="F21" s="184">
        <v>37</v>
      </c>
      <c r="G21" s="25">
        <f t="shared" ref="G21:G27" si="6">F21*100/E21-100</f>
        <v>-5.1282051282051242</v>
      </c>
      <c r="H21" s="34">
        <v>182</v>
      </c>
      <c r="I21" s="184">
        <v>165</v>
      </c>
      <c r="J21" s="25">
        <f t="shared" si="5"/>
        <v>-9.340659340659343</v>
      </c>
    </row>
    <row r="22" spans="1:10" ht="24.95" customHeight="1" x14ac:dyDescent="0.25">
      <c r="A22" s="8" t="s">
        <v>123</v>
      </c>
      <c r="B22" s="33">
        <v>7</v>
      </c>
      <c r="C22" s="184">
        <v>2</v>
      </c>
      <c r="D22" s="25">
        <f t="shared" si="3"/>
        <v>-71.428571428571431</v>
      </c>
      <c r="E22" s="34">
        <v>0</v>
      </c>
      <c r="F22" s="184">
        <v>0</v>
      </c>
      <c r="G22" s="25"/>
      <c r="H22" s="34">
        <v>16</v>
      </c>
      <c r="I22" s="184">
        <v>4</v>
      </c>
      <c r="J22" s="25">
        <f t="shared" si="5"/>
        <v>-75</v>
      </c>
    </row>
    <row r="23" spans="1:10" ht="24.95" customHeight="1" x14ac:dyDescent="0.25">
      <c r="A23" s="8" t="s">
        <v>197</v>
      </c>
      <c r="B23" s="33">
        <v>69</v>
      </c>
      <c r="C23" s="184">
        <v>85</v>
      </c>
      <c r="D23" s="25">
        <f t="shared" si="3"/>
        <v>23.188405797101453</v>
      </c>
      <c r="E23" s="34">
        <v>8</v>
      </c>
      <c r="F23" s="184">
        <v>11</v>
      </c>
      <c r="G23" s="25">
        <f t="shared" si="6"/>
        <v>37.5</v>
      </c>
      <c r="H23" s="34">
        <v>115</v>
      </c>
      <c r="I23" s="184">
        <v>126</v>
      </c>
      <c r="J23" s="25">
        <f t="shared" si="5"/>
        <v>9.5652173913043441</v>
      </c>
    </row>
    <row r="24" spans="1:10" ht="24.95" customHeight="1" x14ac:dyDescent="0.25">
      <c r="A24" s="8" t="s">
        <v>124</v>
      </c>
      <c r="B24" s="33">
        <v>34</v>
      </c>
      <c r="C24" s="184">
        <v>36</v>
      </c>
      <c r="D24" s="25">
        <f t="shared" si="3"/>
        <v>5.8823529411764639</v>
      </c>
      <c r="E24" s="34">
        <v>5</v>
      </c>
      <c r="F24" s="184">
        <v>5</v>
      </c>
      <c r="G24" s="25">
        <f t="shared" si="6"/>
        <v>0</v>
      </c>
      <c r="H24" s="34">
        <v>53</v>
      </c>
      <c r="I24" s="184">
        <v>51</v>
      </c>
      <c r="J24" s="25">
        <f t="shared" si="5"/>
        <v>-3.7735849056603712</v>
      </c>
    </row>
    <row r="25" spans="1:10" ht="24.95" customHeight="1" x14ac:dyDescent="0.25">
      <c r="A25" s="8" t="s">
        <v>125</v>
      </c>
      <c r="B25" s="33">
        <v>20</v>
      </c>
      <c r="C25" s="184">
        <v>32</v>
      </c>
      <c r="D25" s="25">
        <f t="shared" si="3"/>
        <v>60</v>
      </c>
      <c r="E25" s="34">
        <v>0</v>
      </c>
      <c r="F25" s="184">
        <v>6</v>
      </c>
      <c r="G25" s="25" t="s">
        <v>36</v>
      </c>
      <c r="H25" s="34">
        <v>24</v>
      </c>
      <c r="I25" s="184">
        <v>39</v>
      </c>
      <c r="J25" s="25">
        <f t="shared" si="5"/>
        <v>62.5</v>
      </c>
    </row>
    <row r="26" spans="1:10" ht="24.95" customHeight="1" x14ac:dyDescent="0.25">
      <c r="A26" s="8" t="s">
        <v>126</v>
      </c>
      <c r="B26" s="33">
        <v>45</v>
      </c>
      <c r="C26" s="184">
        <v>42</v>
      </c>
      <c r="D26" s="25">
        <f t="shared" si="3"/>
        <v>-6.6666666666666714</v>
      </c>
      <c r="E26" s="34">
        <v>9</v>
      </c>
      <c r="F26" s="184">
        <v>12</v>
      </c>
      <c r="G26" s="25">
        <f t="shared" si="6"/>
        <v>33.333333333333343</v>
      </c>
      <c r="H26" s="34">
        <v>75</v>
      </c>
      <c r="I26" s="184">
        <v>59</v>
      </c>
      <c r="J26" s="25">
        <f t="shared" si="5"/>
        <v>-21.333333333333329</v>
      </c>
    </row>
    <row r="27" spans="1:10" ht="24.95" customHeight="1" x14ac:dyDescent="0.25">
      <c r="A27" s="8" t="s">
        <v>198</v>
      </c>
      <c r="B27" s="33">
        <v>179</v>
      </c>
      <c r="C27" s="184">
        <v>208</v>
      </c>
      <c r="D27" s="25">
        <f t="shared" si="3"/>
        <v>16.201117318435749</v>
      </c>
      <c r="E27" s="34">
        <v>51</v>
      </c>
      <c r="F27" s="184">
        <v>65</v>
      </c>
      <c r="G27" s="25">
        <f t="shared" si="6"/>
        <v>27.450980392156865</v>
      </c>
      <c r="H27" s="34">
        <v>238</v>
      </c>
      <c r="I27" s="184">
        <v>254</v>
      </c>
      <c r="J27" s="25">
        <f t="shared" si="5"/>
        <v>6.7226890756302566</v>
      </c>
    </row>
    <row r="28" spans="1:10" ht="24.95" customHeight="1" x14ac:dyDescent="0.25">
      <c r="A28" s="8" t="s">
        <v>127</v>
      </c>
      <c r="B28" s="33">
        <v>3</v>
      </c>
      <c r="C28" s="184">
        <v>0</v>
      </c>
      <c r="D28" s="40" t="s">
        <v>261</v>
      </c>
      <c r="E28" s="34">
        <v>1</v>
      </c>
      <c r="F28" s="184">
        <v>0</v>
      </c>
      <c r="G28" s="40" t="s">
        <v>261</v>
      </c>
      <c r="H28" s="34">
        <v>2</v>
      </c>
      <c r="I28" s="184">
        <v>0</v>
      </c>
      <c r="J28" s="40" t="s">
        <v>261</v>
      </c>
    </row>
    <row r="29" spans="1:10" ht="24.95" customHeight="1" x14ac:dyDescent="0.25">
      <c r="A29" s="8" t="s">
        <v>128</v>
      </c>
      <c r="B29" s="33">
        <v>1</v>
      </c>
      <c r="C29" s="184">
        <v>2</v>
      </c>
      <c r="D29" s="25">
        <f t="shared" si="3"/>
        <v>100</v>
      </c>
      <c r="E29" s="34">
        <v>0</v>
      </c>
      <c r="F29" s="184">
        <v>0</v>
      </c>
      <c r="G29" s="25"/>
      <c r="H29" s="34">
        <v>1</v>
      </c>
      <c r="I29" s="184">
        <v>4</v>
      </c>
      <c r="J29" s="25">
        <f t="shared" si="5"/>
        <v>300</v>
      </c>
    </row>
    <row r="30" spans="1:10" ht="24.95" customHeight="1" x14ac:dyDescent="0.25">
      <c r="A30" s="8" t="s">
        <v>199</v>
      </c>
      <c r="B30" s="33">
        <v>6</v>
      </c>
      <c r="C30" s="184">
        <v>16</v>
      </c>
      <c r="D30" s="25">
        <f t="shared" si="3"/>
        <v>166.66666666666669</v>
      </c>
      <c r="E30" s="34">
        <v>0</v>
      </c>
      <c r="F30" s="184">
        <v>6</v>
      </c>
      <c r="G30" s="25" t="s">
        <v>36</v>
      </c>
      <c r="H30" s="34">
        <v>13</v>
      </c>
      <c r="I30" s="184">
        <v>13</v>
      </c>
      <c r="J30" s="25">
        <f>I30*100/H30-100</f>
        <v>0</v>
      </c>
    </row>
    <row r="31" spans="1:10" ht="24.95" customHeight="1" x14ac:dyDescent="0.25">
      <c r="A31" s="8" t="s">
        <v>129</v>
      </c>
      <c r="B31" s="33">
        <v>121</v>
      </c>
      <c r="C31" s="184">
        <v>126</v>
      </c>
      <c r="D31" s="25">
        <f t="shared" si="3"/>
        <v>4.1322314049586737</v>
      </c>
      <c r="E31" s="34">
        <v>26</v>
      </c>
      <c r="F31" s="184">
        <v>28</v>
      </c>
      <c r="G31" s="25">
        <f t="shared" ref="G31" si="7">F31*100/E31-100</f>
        <v>7.6923076923076934</v>
      </c>
      <c r="H31" s="34">
        <v>154</v>
      </c>
      <c r="I31" s="184">
        <v>159</v>
      </c>
      <c r="J31" s="25">
        <f>I31*100/H31-100</f>
        <v>3.2467532467532436</v>
      </c>
    </row>
    <row r="32" spans="1:10" ht="24.95" customHeight="1" x14ac:dyDescent="0.25">
      <c r="A32" s="8" t="s">
        <v>130</v>
      </c>
      <c r="B32" s="33">
        <v>3</v>
      </c>
      <c r="C32" s="184">
        <v>0</v>
      </c>
      <c r="D32" s="40" t="s">
        <v>261</v>
      </c>
      <c r="E32" s="34">
        <v>1</v>
      </c>
      <c r="F32" s="184">
        <v>0</v>
      </c>
      <c r="G32" s="40" t="s">
        <v>261</v>
      </c>
      <c r="H32" s="34">
        <v>3</v>
      </c>
      <c r="I32" s="184">
        <v>0</v>
      </c>
      <c r="J32" s="40" t="s">
        <v>261</v>
      </c>
    </row>
    <row r="33" spans="1:10" ht="24.95" customHeight="1" x14ac:dyDescent="0.25">
      <c r="A33" s="8" t="s">
        <v>200</v>
      </c>
      <c r="B33" s="33">
        <v>4</v>
      </c>
      <c r="C33" s="184">
        <v>0</v>
      </c>
      <c r="D33" s="40" t="s">
        <v>261</v>
      </c>
      <c r="E33" s="34">
        <v>1</v>
      </c>
      <c r="F33" s="184">
        <v>0</v>
      </c>
      <c r="G33" s="40" t="s">
        <v>261</v>
      </c>
      <c r="H33" s="34">
        <v>4</v>
      </c>
      <c r="I33" s="184">
        <v>0</v>
      </c>
      <c r="J33" s="40" t="s">
        <v>261</v>
      </c>
    </row>
    <row r="34" spans="1:10" ht="24.95" customHeight="1" x14ac:dyDescent="0.25">
      <c r="A34" s="8" t="s">
        <v>131</v>
      </c>
      <c r="B34" s="33">
        <v>69</v>
      </c>
      <c r="C34" s="184">
        <v>48</v>
      </c>
      <c r="D34" s="25">
        <f t="shared" ref="D34:D37" si="8">C34*100/B34-100</f>
        <v>-30.434782608695656</v>
      </c>
      <c r="E34" s="34">
        <v>14</v>
      </c>
      <c r="F34" s="184">
        <v>18</v>
      </c>
      <c r="G34" s="25">
        <f t="shared" ref="G34:G43" si="9">F34*100/E34-100</f>
        <v>28.571428571428584</v>
      </c>
      <c r="H34" s="34">
        <v>99</v>
      </c>
      <c r="I34" s="184">
        <v>49</v>
      </c>
      <c r="J34" s="25">
        <f t="shared" ref="J34:J37" si="10">I34*100/H34-100</f>
        <v>-50.505050505050505</v>
      </c>
    </row>
    <row r="35" spans="1:10" ht="24.95" customHeight="1" x14ac:dyDescent="0.25">
      <c r="A35" s="8" t="s">
        <v>132</v>
      </c>
      <c r="B35" s="33">
        <v>7</v>
      </c>
      <c r="C35" s="184">
        <v>3</v>
      </c>
      <c r="D35" s="25">
        <f t="shared" si="8"/>
        <v>-57.142857142857146</v>
      </c>
      <c r="E35" s="34">
        <v>1</v>
      </c>
      <c r="F35" s="184">
        <v>0</v>
      </c>
      <c r="G35" s="40" t="s">
        <v>261</v>
      </c>
      <c r="H35" s="34">
        <v>11</v>
      </c>
      <c r="I35" s="184">
        <v>3</v>
      </c>
      <c r="J35" s="25">
        <f t="shared" si="10"/>
        <v>-72.72727272727272</v>
      </c>
    </row>
    <row r="36" spans="1:10" ht="24.95" customHeight="1" x14ac:dyDescent="0.25">
      <c r="A36" s="8" t="s">
        <v>133</v>
      </c>
      <c r="B36" s="33">
        <v>17</v>
      </c>
      <c r="C36" s="184">
        <v>13</v>
      </c>
      <c r="D36" s="25">
        <f t="shared" si="8"/>
        <v>-23.529411764705884</v>
      </c>
      <c r="E36" s="34">
        <v>4</v>
      </c>
      <c r="F36" s="184">
        <v>1</v>
      </c>
      <c r="G36" s="25">
        <f t="shared" si="9"/>
        <v>-75</v>
      </c>
      <c r="H36" s="34">
        <v>20</v>
      </c>
      <c r="I36" s="184">
        <v>15</v>
      </c>
      <c r="J36" s="25">
        <f t="shared" si="10"/>
        <v>-25</v>
      </c>
    </row>
    <row r="37" spans="1:10" ht="24.95" customHeight="1" x14ac:dyDescent="0.25">
      <c r="A37" s="8" t="s">
        <v>134</v>
      </c>
      <c r="B37" s="33">
        <v>111</v>
      </c>
      <c r="C37" s="184">
        <v>111</v>
      </c>
      <c r="D37" s="25">
        <f t="shared" si="8"/>
        <v>0</v>
      </c>
      <c r="E37" s="34">
        <v>29</v>
      </c>
      <c r="F37" s="184">
        <v>13</v>
      </c>
      <c r="G37" s="25">
        <f t="shared" si="9"/>
        <v>-55.172413793103445</v>
      </c>
      <c r="H37" s="34">
        <v>148</v>
      </c>
      <c r="I37" s="184">
        <v>151</v>
      </c>
      <c r="J37" s="25">
        <f t="shared" si="10"/>
        <v>2.0270270270270316</v>
      </c>
    </row>
    <row r="38" spans="1:10" ht="24.95" customHeight="1" x14ac:dyDescent="0.25">
      <c r="A38" s="8" t="s">
        <v>135</v>
      </c>
      <c r="B38" s="33">
        <v>2</v>
      </c>
      <c r="C38" s="184">
        <v>0</v>
      </c>
      <c r="D38" s="40" t="s">
        <v>261</v>
      </c>
      <c r="E38" s="34">
        <v>1</v>
      </c>
      <c r="F38" s="184">
        <v>0</v>
      </c>
      <c r="G38" s="25">
        <f t="shared" si="9"/>
        <v>-100</v>
      </c>
      <c r="H38" s="34">
        <v>3</v>
      </c>
      <c r="I38" s="184">
        <v>0</v>
      </c>
      <c r="J38" s="40" t="s">
        <v>261</v>
      </c>
    </row>
    <row r="39" spans="1:10" ht="24.95" customHeight="1" x14ac:dyDescent="0.25">
      <c r="A39" s="8" t="s">
        <v>136</v>
      </c>
      <c r="B39" s="33">
        <v>107</v>
      </c>
      <c r="C39" s="184">
        <v>93</v>
      </c>
      <c r="D39" s="25">
        <f t="shared" ref="D39:D43" si="11">C39*100/B39-100</f>
        <v>-13.084112149532714</v>
      </c>
      <c r="E39" s="34">
        <v>29</v>
      </c>
      <c r="F39" s="184">
        <v>22</v>
      </c>
      <c r="G39" s="25">
        <f t="shared" si="9"/>
        <v>-24.137931034482762</v>
      </c>
      <c r="H39" s="34">
        <v>138</v>
      </c>
      <c r="I39" s="184">
        <v>97</v>
      </c>
      <c r="J39" s="25">
        <f t="shared" ref="J39:J51" si="12">I39*100/H39-100</f>
        <v>-29.710144927536234</v>
      </c>
    </row>
    <row r="40" spans="1:10" ht="24.95" customHeight="1" x14ac:dyDescent="0.25">
      <c r="A40" s="8" t="s">
        <v>137</v>
      </c>
      <c r="B40" s="33">
        <v>3</v>
      </c>
      <c r="C40" s="184">
        <v>1</v>
      </c>
      <c r="D40" s="25">
        <f t="shared" si="11"/>
        <v>-66.666666666666657</v>
      </c>
      <c r="E40" s="34">
        <v>0</v>
      </c>
      <c r="F40" s="184">
        <v>0</v>
      </c>
      <c r="G40" s="25"/>
      <c r="H40" s="34">
        <v>3</v>
      </c>
      <c r="I40" s="184">
        <v>2</v>
      </c>
      <c r="J40" s="25">
        <f t="shared" si="12"/>
        <v>-33.333333333333329</v>
      </c>
    </row>
    <row r="41" spans="1:10" ht="24.95" customHeight="1" x14ac:dyDescent="0.25">
      <c r="A41" s="8" t="s">
        <v>138</v>
      </c>
      <c r="B41" s="33">
        <v>1</v>
      </c>
      <c r="C41" s="184">
        <v>0</v>
      </c>
      <c r="D41" s="40" t="s">
        <v>261</v>
      </c>
      <c r="E41" s="34">
        <v>0</v>
      </c>
      <c r="F41" s="184">
        <v>0</v>
      </c>
      <c r="G41" s="25"/>
      <c r="H41" s="34">
        <v>1</v>
      </c>
      <c r="I41" s="184">
        <v>0</v>
      </c>
      <c r="J41" s="40" t="s">
        <v>261</v>
      </c>
    </row>
    <row r="42" spans="1:10" ht="24.95" customHeight="1" x14ac:dyDescent="0.25">
      <c r="A42" s="8" t="s">
        <v>139</v>
      </c>
      <c r="B42" s="33">
        <v>5</v>
      </c>
      <c r="C42" s="184">
        <v>2</v>
      </c>
      <c r="D42" s="25">
        <f t="shared" si="11"/>
        <v>-60</v>
      </c>
      <c r="E42" s="34">
        <v>2</v>
      </c>
      <c r="F42" s="184">
        <v>0</v>
      </c>
      <c r="G42" s="40" t="s">
        <v>261</v>
      </c>
      <c r="H42" s="34">
        <v>4</v>
      </c>
      <c r="I42" s="184">
        <v>2</v>
      </c>
      <c r="J42" s="25">
        <f t="shared" si="12"/>
        <v>-50</v>
      </c>
    </row>
    <row r="43" spans="1:10" ht="24.95" customHeight="1" x14ac:dyDescent="0.25">
      <c r="A43" s="8" t="s">
        <v>201</v>
      </c>
      <c r="B43" s="33">
        <v>81</v>
      </c>
      <c r="C43" s="184">
        <v>89</v>
      </c>
      <c r="D43" s="25">
        <f t="shared" si="11"/>
        <v>9.8765432098765444</v>
      </c>
      <c r="E43" s="34">
        <v>25</v>
      </c>
      <c r="F43" s="184">
        <v>24</v>
      </c>
      <c r="G43" s="25">
        <f t="shared" si="9"/>
        <v>-4</v>
      </c>
      <c r="H43" s="34">
        <v>108</v>
      </c>
      <c r="I43" s="184">
        <v>93</v>
      </c>
      <c r="J43" s="25">
        <f t="shared" si="12"/>
        <v>-13.888888888888886</v>
      </c>
    </row>
    <row r="44" spans="1:10" ht="24.95" customHeight="1" x14ac:dyDescent="0.25">
      <c r="A44" s="8" t="s">
        <v>140</v>
      </c>
      <c r="B44" s="33">
        <v>0</v>
      </c>
      <c r="C44" s="184">
        <v>0</v>
      </c>
      <c r="D44" s="25"/>
      <c r="E44" s="34">
        <v>0</v>
      </c>
      <c r="F44" s="184">
        <v>0</v>
      </c>
      <c r="G44" s="25"/>
      <c r="H44" s="34">
        <v>0</v>
      </c>
      <c r="I44" s="184">
        <v>0</v>
      </c>
      <c r="J44" s="25"/>
    </row>
    <row r="45" spans="1:10" ht="24.95" customHeight="1" x14ac:dyDescent="0.25">
      <c r="A45" s="8" t="s">
        <v>141</v>
      </c>
      <c r="B45" s="33">
        <v>35</v>
      </c>
      <c r="C45" s="184">
        <v>37</v>
      </c>
      <c r="D45" s="25">
        <f t="shared" ref="D45:D51" si="13">C45*100/B45-100</f>
        <v>5.7142857142857082</v>
      </c>
      <c r="E45" s="34">
        <v>12</v>
      </c>
      <c r="F45" s="184">
        <v>3</v>
      </c>
      <c r="G45" s="25">
        <f>F45*100/E45-100</f>
        <v>-75</v>
      </c>
      <c r="H45" s="34">
        <v>36</v>
      </c>
      <c r="I45" s="184">
        <v>48</v>
      </c>
      <c r="J45" s="25">
        <f t="shared" si="12"/>
        <v>33.333333333333343</v>
      </c>
    </row>
    <row r="46" spans="1:10" ht="24.95" customHeight="1" x14ac:dyDescent="0.25">
      <c r="A46" s="8" t="s">
        <v>142</v>
      </c>
      <c r="B46" s="33">
        <v>1</v>
      </c>
      <c r="C46" s="184">
        <v>1</v>
      </c>
      <c r="D46" s="25">
        <f t="shared" si="13"/>
        <v>0</v>
      </c>
      <c r="E46" s="34">
        <v>0</v>
      </c>
      <c r="F46" s="184">
        <v>0</v>
      </c>
      <c r="G46" s="25"/>
      <c r="H46" s="34">
        <v>1</v>
      </c>
      <c r="I46" s="184">
        <v>5</v>
      </c>
      <c r="J46" s="25">
        <f t="shared" si="12"/>
        <v>400</v>
      </c>
    </row>
    <row r="47" spans="1:10" ht="24.95" customHeight="1" x14ac:dyDescent="0.25">
      <c r="A47" s="8" t="s">
        <v>202</v>
      </c>
      <c r="B47" s="33">
        <v>8</v>
      </c>
      <c r="C47" s="184">
        <v>2</v>
      </c>
      <c r="D47" s="25">
        <f t="shared" si="13"/>
        <v>-75</v>
      </c>
      <c r="E47" s="34">
        <v>2</v>
      </c>
      <c r="F47" s="184">
        <v>0</v>
      </c>
      <c r="G47" s="40" t="s">
        <v>261</v>
      </c>
      <c r="H47" s="34">
        <v>12</v>
      </c>
      <c r="I47" s="184">
        <v>6</v>
      </c>
      <c r="J47" s="25">
        <f t="shared" si="12"/>
        <v>-50</v>
      </c>
    </row>
    <row r="48" spans="1:10" ht="24.95" customHeight="1" x14ac:dyDescent="0.25">
      <c r="A48" s="8" t="s">
        <v>203</v>
      </c>
      <c r="B48" s="33">
        <v>1</v>
      </c>
      <c r="C48" s="184">
        <v>2</v>
      </c>
      <c r="D48" s="25">
        <f t="shared" si="13"/>
        <v>100</v>
      </c>
      <c r="E48" s="34">
        <v>0</v>
      </c>
      <c r="F48" s="184">
        <v>1</v>
      </c>
      <c r="G48" s="25" t="s">
        <v>36</v>
      </c>
      <c r="H48" s="34">
        <v>1</v>
      </c>
      <c r="I48" s="184">
        <v>3</v>
      </c>
      <c r="J48" s="25">
        <f t="shared" si="12"/>
        <v>200</v>
      </c>
    </row>
    <row r="49" spans="1:10" ht="24.95" customHeight="1" x14ac:dyDescent="0.25">
      <c r="A49" s="8" t="s">
        <v>204</v>
      </c>
      <c r="B49" s="33">
        <v>10</v>
      </c>
      <c r="C49" s="184">
        <v>4</v>
      </c>
      <c r="D49" s="25">
        <f t="shared" si="13"/>
        <v>-60</v>
      </c>
      <c r="E49" s="34">
        <v>2</v>
      </c>
      <c r="F49" s="184">
        <v>1</v>
      </c>
      <c r="G49" s="25">
        <f>F49*100/E49-100</f>
        <v>-50</v>
      </c>
      <c r="H49" s="34">
        <v>8</v>
      </c>
      <c r="I49" s="184">
        <v>3</v>
      </c>
      <c r="J49" s="25">
        <f t="shared" si="12"/>
        <v>-62.5</v>
      </c>
    </row>
    <row r="50" spans="1:10" ht="24.95" customHeight="1" x14ac:dyDescent="0.25">
      <c r="A50" s="8" t="s">
        <v>205</v>
      </c>
      <c r="B50" s="33">
        <v>20</v>
      </c>
      <c r="C50" s="184">
        <v>15</v>
      </c>
      <c r="D50" s="25">
        <f t="shared" si="13"/>
        <v>-25</v>
      </c>
      <c r="E50" s="34">
        <v>9</v>
      </c>
      <c r="F50" s="184">
        <v>3</v>
      </c>
      <c r="G50" s="25">
        <f>F50*100/E50-100</f>
        <v>-66.666666666666657</v>
      </c>
      <c r="H50" s="34">
        <v>20</v>
      </c>
      <c r="I50" s="184">
        <v>22</v>
      </c>
      <c r="J50" s="25">
        <f t="shared" si="12"/>
        <v>10</v>
      </c>
    </row>
    <row r="51" spans="1:10" ht="24.95" customHeight="1" x14ac:dyDescent="0.25">
      <c r="A51" s="8" t="s">
        <v>206</v>
      </c>
      <c r="B51" s="33">
        <v>21</v>
      </c>
      <c r="C51" s="184">
        <v>19</v>
      </c>
      <c r="D51" s="25">
        <f t="shared" si="13"/>
        <v>-9.5238095238095184</v>
      </c>
      <c r="E51" s="34">
        <v>8</v>
      </c>
      <c r="F51" s="184">
        <v>5</v>
      </c>
      <c r="G51" s="25">
        <f>F51*100/E51-100</f>
        <v>-37.5</v>
      </c>
      <c r="H51" s="34">
        <v>21</v>
      </c>
      <c r="I51" s="184">
        <v>22</v>
      </c>
      <c r="J51" s="25">
        <f t="shared" si="12"/>
        <v>4.7619047619047592</v>
      </c>
    </row>
    <row r="52" spans="1:10" ht="24.95" customHeight="1" x14ac:dyDescent="0.25">
      <c r="A52" s="8" t="s">
        <v>91</v>
      </c>
      <c r="B52" s="33">
        <v>67</v>
      </c>
      <c r="C52" s="184">
        <v>67</v>
      </c>
      <c r="D52" s="25">
        <f>C52*100/B52-100</f>
        <v>0</v>
      </c>
      <c r="E52" s="34">
        <v>19</v>
      </c>
      <c r="F52" s="184">
        <v>11</v>
      </c>
      <c r="G52" s="25">
        <f>F52*100/E52-100</f>
        <v>-42.10526315789474</v>
      </c>
      <c r="H52" s="34">
        <v>79</v>
      </c>
      <c r="I52" s="184">
        <v>76</v>
      </c>
      <c r="J52" s="25">
        <f>I52*100/H52-100</f>
        <v>-3.7974683544303787</v>
      </c>
    </row>
    <row r="53" spans="1:10" ht="24.95" customHeight="1" x14ac:dyDescent="0.25">
      <c r="A53" s="8" t="s">
        <v>192</v>
      </c>
      <c r="B53" s="33">
        <v>11</v>
      </c>
      <c r="C53" s="184">
        <v>26</v>
      </c>
      <c r="D53" s="25">
        <f t="shared" ref="D53:D73" si="14">C53*100/B53-100</f>
        <v>136.36363636363637</v>
      </c>
      <c r="E53" s="34">
        <v>4</v>
      </c>
      <c r="F53" s="184">
        <v>11</v>
      </c>
      <c r="G53" s="25">
        <f t="shared" ref="G53:G73" si="15">F53*100/E53-100</f>
        <v>175</v>
      </c>
      <c r="H53" s="34">
        <v>9</v>
      </c>
      <c r="I53" s="184">
        <v>24</v>
      </c>
      <c r="J53" s="25">
        <f t="shared" ref="J53:J73" si="16">I53*100/H53-100</f>
        <v>166.66666666666669</v>
      </c>
    </row>
    <row r="54" spans="1:10" ht="24.95" customHeight="1" x14ac:dyDescent="0.25">
      <c r="A54" s="8" t="s">
        <v>92</v>
      </c>
      <c r="B54" s="33">
        <v>103</v>
      </c>
      <c r="C54" s="184">
        <v>69</v>
      </c>
      <c r="D54" s="25">
        <f t="shared" si="14"/>
        <v>-33.009708737864074</v>
      </c>
      <c r="E54" s="34">
        <v>24</v>
      </c>
      <c r="F54" s="184">
        <v>13</v>
      </c>
      <c r="G54" s="25">
        <f t="shared" si="15"/>
        <v>-45.833333333333336</v>
      </c>
      <c r="H54" s="34">
        <v>151</v>
      </c>
      <c r="I54" s="184">
        <v>122</v>
      </c>
      <c r="J54" s="25">
        <f t="shared" si="16"/>
        <v>-19.205298013245027</v>
      </c>
    </row>
    <row r="55" spans="1:10" ht="24.95" customHeight="1" x14ac:dyDescent="0.25">
      <c r="A55" s="8" t="s">
        <v>93</v>
      </c>
      <c r="B55" s="33">
        <v>35</v>
      </c>
      <c r="C55" s="184">
        <v>40</v>
      </c>
      <c r="D55" s="25">
        <f t="shared" si="14"/>
        <v>14.285714285714292</v>
      </c>
      <c r="E55" s="34">
        <v>8</v>
      </c>
      <c r="F55" s="184">
        <v>9</v>
      </c>
      <c r="G55" s="25">
        <f t="shared" si="15"/>
        <v>12.5</v>
      </c>
      <c r="H55" s="34">
        <v>49</v>
      </c>
      <c r="I55" s="184">
        <v>55</v>
      </c>
      <c r="J55" s="25">
        <f t="shared" si="16"/>
        <v>12.244897959183675</v>
      </c>
    </row>
    <row r="56" spans="1:10" ht="24.95" customHeight="1" x14ac:dyDescent="0.25">
      <c r="A56" s="8" t="s">
        <v>94</v>
      </c>
      <c r="B56" s="33">
        <v>76</v>
      </c>
      <c r="C56" s="184">
        <v>96</v>
      </c>
      <c r="D56" s="25">
        <f t="shared" si="14"/>
        <v>26.315789473684205</v>
      </c>
      <c r="E56" s="34">
        <v>24</v>
      </c>
      <c r="F56" s="184">
        <v>31</v>
      </c>
      <c r="G56" s="25">
        <f t="shared" si="15"/>
        <v>29.166666666666657</v>
      </c>
      <c r="H56" s="34">
        <v>96</v>
      </c>
      <c r="I56" s="184">
        <v>106</v>
      </c>
      <c r="J56" s="25">
        <f t="shared" si="16"/>
        <v>10.416666666666671</v>
      </c>
    </row>
    <row r="57" spans="1:10" ht="24.95" customHeight="1" x14ac:dyDescent="0.25">
      <c r="A57" s="8" t="s">
        <v>193</v>
      </c>
      <c r="B57" s="33">
        <v>0</v>
      </c>
      <c r="C57" s="184">
        <v>2</v>
      </c>
      <c r="D57" s="25" t="s">
        <v>36</v>
      </c>
      <c r="E57" s="34">
        <v>0</v>
      </c>
      <c r="F57" s="184">
        <v>3</v>
      </c>
      <c r="G57" s="25" t="s">
        <v>36</v>
      </c>
      <c r="H57" s="34">
        <v>0</v>
      </c>
      <c r="I57" s="184">
        <v>4</v>
      </c>
      <c r="J57" s="25" t="s">
        <v>36</v>
      </c>
    </row>
    <row r="58" spans="1:10" ht="24.95" customHeight="1" x14ac:dyDescent="0.25">
      <c r="A58" s="8" t="s">
        <v>194</v>
      </c>
      <c r="B58" s="33">
        <v>126</v>
      </c>
      <c r="C58" s="184">
        <v>108</v>
      </c>
      <c r="D58" s="25">
        <f t="shared" si="14"/>
        <v>-14.285714285714292</v>
      </c>
      <c r="E58" s="34">
        <v>26</v>
      </c>
      <c r="F58" s="184">
        <v>18</v>
      </c>
      <c r="G58" s="25">
        <f t="shared" si="15"/>
        <v>-30.769230769230774</v>
      </c>
      <c r="H58" s="34">
        <v>172</v>
      </c>
      <c r="I58" s="184">
        <v>159</v>
      </c>
      <c r="J58" s="25">
        <f t="shared" si="16"/>
        <v>-7.5581395348837219</v>
      </c>
    </row>
    <row r="59" spans="1:10" ht="24.95" customHeight="1" x14ac:dyDescent="0.25">
      <c r="A59" s="8" t="s">
        <v>95</v>
      </c>
      <c r="B59" s="33">
        <v>117</v>
      </c>
      <c r="C59" s="184">
        <v>82</v>
      </c>
      <c r="D59" s="25">
        <f t="shared" si="14"/>
        <v>-29.914529914529908</v>
      </c>
      <c r="E59" s="34">
        <v>33</v>
      </c>
      <c r="F59" s="184">
        <v>26</v>
      </c>
      <c r="G59" s="25">
        <f t="shared" si="15"/>
        <v>-21.212121212121218</v>
      </c>
      <c r="H59" s="34">
        <v>133</v>
      </c>
      <c r="I59" s="184">
        <v>79</v>
      </c>
      <c r="J59" s="25">
        <f t="shared" si="16"/>
        <v>-40.601503759398497</v>
      </c>
    </row>
    <row r="60" spans="1:10" ht="24.95" customHeight="1" x14ac:dyDescent="0.25">
      <c r="A60" s="8" t="s">
        <v>96</v>
      </c>
      <c r="B60" s="33">
        <v>0</v>
      </c>
      <c r="C60" s="184">
        <v>0</v>
      </c>
      <c r="D60" s="25"/>
      <c r="E60" s="34">
        <v>0</v>
      </c>
      <c r="F60" s="184">
        <v>0</v>
      </c>
      <c r="G60" s="25"/>
      <c r="H60" s="34">
        <v>0</v>
      </c>
      <c r="I60" s="184">
        <v>0</v>
      </c>
      <c r="J60" s="25"/>
    </row>
    <row r="61" spans="1:10" ht="24.95" customHeight="1" x14ac:dyDescent="0.25">
      <c r="A61" s="8" t="s">
        <v>97</v>
      </c>
      <c r="B61" s="33">
        <v>33</v>
      </c>
      <c r="C61" s="184">
        <v>46</v>
      </c>
      <c r="D61" s="25">
        <f t="shared" si="14"/>
        <v>39.393939393939405</v>
      </c>
      <c r="E61" s="34">
        <v>12</v>
      </c>
      <c r="F61" s="184">
        <v>5</v>
      </c>
      <c r="G61" s="25">
        <f t="shared" si="15"/>
        <v>-58.333333333333336</v>
      </c>
      <c r="H61" s="34">
        <v>40</v>
      </c>
      <c r="I61" s="184">
        <v>65</v>
      </c>
      <c r="J61" s="25">
        <f t="shared" si="16"/>
        <v>62.5</v>
      </c>
    </row>
    <row r="62" spans="1:10" ht="24.95" customHeight="1" x14ac:dyDescent="0.25">
      <c r="A62" s="8" t="s">
        <v>98</v>
      </c>
      <c r="B62" s="33">
        <v>31</v>
      </c>
      <c r="C62" s="184">
        <v>27</v>
      </c>
      <c r="D62" s="25">
        <f t="shared" si="14"/>
        <v>-12.903225806451616</v>
      </c>
      <c r="E62" s="34">
        <v>13</v>
      </c>
      <c r="F62" s="184">
        <v>3</v>
      </c>
      <c r="G62" s="25">
        <f t="shared" si="15"/>
        <v>-76.92307692307692</v>
      </c>
      <c r="H62" s="34">
        <v>37</v>
      </c>
      <c r="I62" s="184">
        <v>33</v>
      </c>
      <c r="J62" s="25">
        <f t="shared" si="16"/>
        <v>-10.810810810810807</v>
      </c>
    </row>
    <row r="63" spans="1:10" ht="24.95" customHeight="1" x14ac:dyDescent="0.25">
      <c r="A63" s="8" t="s">
        <v>99</v>
      </c>
      <c r="B63" s="33">
        <v>1</v>
      </c>
      <c r="C63" s="184">
        <v>0</v>
      </c>
      <c r="D63" s="40" t="s">
        <v>261</v>
      </c>
      <c r="E63" s="34">
        <v>0</v>
      </c>
      <c r="F63" s="184">
        <v>0</v>
      </c>
      <c r="G63" s="25"/>
      <c r="H63" s="34">
        <v>1</v>
      </c>
      <c r="I63" s="184">
        <v>0</v>
      </c>
      <c r="J63" s="40" t="s">
        <v>261</v>
      </c>
    </row>
    <row r="64" spans="1:10" ht="24.95" customHeight="1" x14ac:dyDescent="0.25">
      <c r="A64" s="8" t="s">
        <v>100</v>
      </c>
      <c r="B64" s="33">
        <v>42</v>
      </c>
      <c r="C64" s="184">
        <v>41</v>
      </c>
      <c r="D64" s="25">
        <f t="shared" si="14"/>
        <v>-2.3809523809523796</v>
      </c>
      <c r="E64" s="34">
        <v>4</v>
      </c>
      <c r="F64" s="184">
        <v>6</v>
      </c>
      <c r="G64" s="25">
        <f t="shared" si="15"/>
        <v>50</v>
      </c>
      <c r="H64" s="34">
        <v>61</v>
      </c>
      <c r="I64" s="184">
        <v>54</v>
      </c>
      <c r="J64" s="25">
        <f t="shared" si="16"/>
        <v>-11.47540983606558</v>
      </c>
    </row>
    <row r="65" spans="1:11" ht="24.95" customHeight="1" x14ac:dyDescent="0.25">
      <c r="A65" s="8" t="s">
        <v>195</v>
      </c>
      <c r="B65" s="33">
        <v>15</v>
      </c>
      <c r="C65" s="184">
        <v>17</v>
      </c>
      <c r="D65" s="25">
        <f t="shared" si="14"/>
        <v>13.333333333333329</v>
      </c>
      <c r="E65" s="34">
        <v>1</v>
      </c>
      <c r="F65" s="184">
        <v>5</v>
      </c>
      <c r="G65" s="25">
        <f t="shared" si="15"/>
        <v>400</v>
      </c>
      <c r="H65" s="34">
        <v>21</v>
      </c>
      <c r="I65" s="184">
        <v>15</v>
      </c>
      <c r="J65" s="25">
        <f t="shared" si="16"/>
        <v>-28.571428571428569</v>
      </c>
    </row>
    <row r="66" spans="1:11" ht="24.95" customHeight="1" x14ac:dyDescent="0.25">
      <c r="A66" s="8" t="s">
        <v>196</v>
      </c>
      <c r="B66" s="33">
        <v>0</v>
      </c>
      <c r="C66" s="184">
        <v>0</v>
      </c>
      <c r="D66" s="25"/>
      <c r="E66" s="34">
        <v>0</v>
      </c>
      <c r="F66" s="184">
        <v>0</v>
      </c>
      <c r="G66" s="25"/>
      <c r="H66" s="34">
        <v>0</v>
      </c>
      <c r="I66" s="184">
        <v>0</v>
      </c>
      <c r="J66" s="25"/>
    </row>
    <row r="67" spans="1:11" ht="24.95" customHeight="1" x14ac:dyDescent="0.25">
      <c r="A67" s="8" t="s">
        <v>101</v>
      </c>
      <c r="B67" s="33">
        <v>23</v>
      </c>
      <c r="C67" s="184">
        <v>9</v>
      </c>
      <c r="D67" s="25">
        <f t="shared" si="14"/>
        <v>-60.869565217391305</v>
      </c>
      <c r="E67" s="34">
        <v>15</v>
      </c>
      <c r="F67" s="184">
        <v>1</v>
      </c>
      <c r="G67" s="25">
        <f t="shared" si="15"/>
        <v>-93.333333333333329</v>
      </c>
      <c r="H67" s="34">
        <v>15</v>
      </c>
      <c r="I67" s="184">
        <v>10</v>
      </c>
      <c r="J67" s="25">
        <f t="shared" si="16"/>
        <v>-33.333333333333329</v>
      </c>
    </row>
    <row r="68" spans="1:11" ht="24.95" customHeight="1" x14ac:dyDescent="0.25">
      <c r="A68" s="8" t="s">
        <v>102</v>
      </c>
      <c r="B68" s="33">
        <v>33</v>
      </c>
      <c r="C68" s="184">
        <v>36</v>
      </c>
      <c r="D68" s="25">
        <f t="shared" si="14"/>
        <v>9.0909090909090935</v>
      </c>
      <c r="E68" s="34">
        <v>7</v>
      </c>
      <c r="F68" s="184">
        <v>3</v>
      </c>
      <c r="G68" s="25">
        <f t="shared" si="15"/>
        <v>-57.142857142857146</v>
      </c>
      <c r="H68" s="34">
        <v>38</v>
      </c>
      <c r="I68" s="184">
        <v>50</v>
      </c>
      <c r="J68" s="25">
        <f t="shared" si="16"/>
        <v>31.578947368421041</v>
      </c>
    </row>
    <row r="69" spans="1:11" ht="24.95" customHeight="1" x14ac:dyDescent="0.25">
      <c r="A69" s="8" t="s">
        <v>103</v>
      </c>
      <c r="B69" s="33">
        <v>32</v>
      </c>
      <c r="C69" s="184">
        <v>13</v>
      </c>
      <c r="D69" s="25">
        <f t="shared" si="14"/>
        <v>-59.375</v>
      </c>
      <c r="E69" s="34">
        <v>13</v>
      </c>
      <c r="F69" s="184">
        <v>5</v>
      </c>
      <c r="G69" s="25">
        <f t="shared" si="15"/>
        <v>-61.53846153846154</v>
      </c>
      <c r="H69" s="34">
        <v>27</v>
      </c>
      <c r="I69" s="184">
        <v>11</v>
      </c>
      <c r="J69" s="25">
        <f t="shared" si="16"/>
        <v>-59.25925925925926</v>
      </c>
    </row>
    <row r="70" spans="1:11" ht="24.95" customHeight="1" x14ac:dyDescent="0.25">
      <c r="A70" s="8" t="s">
        <v>104</v>
      </c>
      <c r="B70" s="33">
        <v>27</v>
      </c>
      <c r="C70" s="184">
        <v>17</v>
      </c>
      <c r="D70" s="25">
        <f t="shared" si="14"/>
        <v>-37.037037037037038</v>
      </c>
      <c r="E70" s="34">
        <v>10</v>
      </c>
      <c r="F70" s="184">
        <v>2</v>
      </c>
      <c r="G70" s="25">
        <f t="shared" si="15"/>
        <v>-80</v>
      </c>
      <c r="H70" s="34">
        <v>38</v>
      </c>
      <c r="I70" s="184">
        <v>27</v>
      </c>
      <c r="J70" s="25">
        <f t="shared" si="16"/>
        <v>-28.94736842105263</v>
      </c>
    </row>
    <row r="71" spans="1:11" ht="24.95" customHeight="1" x14ac:dyDescent="0.25">
      <c r="A71" s="8" t="s">
        <v>105</v>
      </c>
      <c r="B71" s="33">
        <v>15</v>
      </c>
      <c r="C71" s="184">
        <v>18</v>
      </c>
      <c r="D71" s="25">
        <f t="shared" si="14"/>
        <v>20</v>
      </c>
      <c r="E71" s="34">
        <v>1</v>
      </c>
      <c r="F71" s="184">
        <v>4</v>
      </c>
      <c r="G71" s="25">
        <f t="shared" si="15"/>
        <v>300</v>
      </c>
      <c r="H71" s="34">
        <v>23</v>
      </c>
      <c r="I71" s="184">
        <v>17</v>
      </c>
      <c r="J71" s="25">
        <f t="shared" si="16"/>
        <v>-26.086956521739125</v>
      </c>
    </row>
    <row r="72" spans="1:11" ht="24.95" customHeight="1" x14ac:dyDescent="0.25">
      <c r="A72" s="8" t="s">
        <v>106</v>
      </c>
      <c r="B72" s="33">
        <v>4</v>
      </c>
      <c r="C72" s="184">
        <v>5</v>
      </c>
      <c r="D72" s="25">
        <f t="shared" si="14"/>
        <v>25</v>
      </c>
      <c r="E72" s="34">
        <v>0</v>
      </c>
      <c r="F72" s="184">
        <v>0</v>
      </c>
      <c r="G72" s="25"/>
      <c r="H72" s="34">
        <v>11</v>
      </c>
      <c r="I72" s="184">
        <v>6</v>
      </c>
      <c r="J72" s="25">
        <f t="shared" si="16"/>
        <v>-45.454545454545453</v>
      </c>
    </row>
    <row r="73" spans="1:11" ht="24.95" customHeight="1" x14ac:dyDescent="0.25">
      <c r="A73" s="8" t="s">
        <v>107</v>
      </c>
      <c r="B73" s="33">
        <v>70</v>
      </c>
      <c r="C73" s="184">
        <v>61</v>
      </c>
      <c r="D73" s="25">
        <f t="shared" si="14"/>
        <v>-12.857142857142861</v>
      </c>
      <c r="E73" s="34">
        <v>8</v>
      </c>
      <c r="F73" s="184">
        <v>14</v>
      </c>
      <c r="G73" s="25">
        <f t="shared" si="15"/>
        <v>75</v>
      </c>
      <c r="H73" s="34">
        <v>94</v>
      </c>
      <c r="I73" s="184">
        <v>78</v>
      </c>
      <c r="J73" s="25">
        <f t="shared" si="16"/>
        <v>-17.021276595744681</v>
      </c>
    </row>
    <row r="74" spans="1:11" ht="24.95" customHeight="1" x14ac:dyDescent="0.25">
      <c r="A74" s="8" t="s">
        <v>275</v>
      </c>
      <c r="B74" s="33">
        <v>22</v>
      </c>
      <c r="C74" s="184">
        <v>21</v>
      </c>
      <c r="D74" s="25">
        <f>C74*100/B74-100</f>
        <v>-4.5454545454545467</v>
      </c>
      <c r="E74" s="34">
        <v>4</v>
      </c>
      <c r="F74" s="184">
        <v>2</v>
      </c>
      <c r="G74" s="25">
        <f>F74*100/E74-100</f>
        <v>-50</v>
      </c>
      <c r="H74" s="34">
        <v>32</v>
      </c>
      <c r="I74" s="184">
        <v>38</v>
      </c>
      <c r="J74" s="25">
        <f>I74*100/H74-100</f>
        <v>18.75</v>
      </c>
    </row>
    <row r="75" spans="1:11" ht="24.95" customHeight="1" x14ac:dyDescent="0.25">
      <c r="A75" s="75" t="s">
        <v>266</v>
      </c>
      <c r="B75" s="30">
        <v>83</v>
      </c>
      <c r="C75" s="184">
        <v>76</v>
      </c>
      <c r="D75" s="25">
        <f t="shared" ref="D75:D133" si="17">C75*100/B75-100</f>
        <v>-8.4337349397590344</v>
      </c>
      <c r="E75" s="34">
        <v>25</v>
      </c>
      <c r="F75" s="184">
        <v>16</v>
      </c>
      <c r="G75" s="25">
        <f t="shared" ref="G75:G83" si="18">F75*100/E75-100</f>
        <v>-36</v>
      </c>
      <c r="H75" s="185">
        <v>113</v>
      </c>
      <c r="I75" s="184">
        <v>99</v>
      </c>
      <c r="J75" s="25">
        <f t="shared" ref="J75:J86" si="19">I75*100/H75-100</f>
        <v>-12.389380530973455</v>
      </c>
      <c r="K75" s="28"/>
    </row>
    <row r="76" spans="1:11" ht="24.95" customHeight="1" x14ac:dyDescent="0.25">
      <c r="A76" s="75" t="s">
        <v>267</v>
      </c>
      <c r="B76" s="30">
        <v>67</v>
      </c>
      <c r="C76" s="184">
        <v>70</v>
      </c>
      <c r="D76" s="25">
        <f t="shared" si="17"/>
        <v>4.4776119402985017</v>
      </c>
      <c r="E76" s="34">
        <v>10</v>
      </c>
      <c r="F76" s="184">
        <v>18</v>
      </c>
      <c r="G76" s="25">
        <f t="shared" si="18"/>
        <v>80</v>
      </c>
      <c r="H76" s="185">
        <v>78</v>
      </c>
      <c r="I76" s="184">
        <v>88</v>
      </c>
      <c r="J76" s="25">
        <f t="shared" si="19"/>
        <v>12.820512820512818</v>
      </c>
      <c r="K76" s="28"/>
    </row>
    <row r="77" spans="1:11" ht="24.95" customHeight="1" x14ac:dyDescent="0.25">
      <c r="A77" s="75" t="s">
        <v>268</v>
      </c>
      <c r="B77" s="30">
        <v>16</v>
      </c>
      <c r="C77" s="184">
        <v>39</v>
      </c>
      <c r="D77" s="25">
        <f t="shared" si="17"/>
        <v>143.75</v>
      </c>
      <c r="E77" s="34">
        <v>3</v>
      </c>
      <c r="F77" s="184">
        <v>7</v>
      </c>
      <c r="G77" s="25">
        <f t="shared" si="18"/>
        <v>133.33333333333334</v>
      </c>
      <c r="H77" s="185">
        <v>20</v>
      </c>
      <c r="I77" s="184">
        <v>46</v>
      </c>
      <c r="J77" s="25">
        <f t="shared" si="19"/>
        <v>130</v>
      </c>
      <c r="K77" s="28"/>
    </row>
    <row r="78" spans="1:11" ht="24.95" customHeight="1" x14ac:dyDescent="0.25">
      <c r="A78" s="75" t="s">
        <v>269</v>
      </c>
      <c r="B78" s="30">
        <v>12</v>
      </c>
      <c r="C78" s="184">
        <v>15</v>
      </c>
      <c r="D78" s="25">
        <f t="shared" si="17"/>
        <v>25</v>
      </c>
      <c r="E78" s="34">
        <v>5</v>
      </c>
      <c r="F78" s="184">
        <v>5</v>
      </c>
      <c r="G78" s="25">
        <f t="shared" si="18"/>
        <v>0</v>
      </c>
      <c r="H78" s="185">
        <v>12</v>
      </c>
      <c r="I78" s="184">
        <v>14</v>
      </c>
      <c r="J78" s="25">
        <f t="shared" si="19"/>
        <v>16.666666666666671</v>
      </c>
      <c r="K78" s="28"/>
    </row>
    <row r="79" spans="1:11" ht="24.95" customHeight="1" x14ac:dyDescent="0.25">
      <c r="A79" s="76" t="s">
        <v>270</v>
      </c>
      <c r="B79" s="129">
        <v>10</v>
      </c>
      <c r="C79" s="186">
        <v>6</v>
      </c>
      <c r="D79" s="25">
        <f t="shared" si="17"/>
        <v>-40</v>
      </c>
      <c r="E79" s="187">
        <v>5</v>
      </c>
      <c r="F79" s="186">
        <v>1</v>
      </c>
      <c r="G79" s="25">
        <f t="shared" si="18"/>
        <v>-80</v>
      </c>
      <c r="H79" s="188">
        <v>10</v>
      </c>
      <c r="I79" s="186">
        <v>6</v>
      </c>
      <c r="J79" s="25">
        <f t="shared" si="19"/>
        <v>-40</v>
      </c>
      <c r="K79" s="28"/>
    </row>
    <row r="80" spans="1:11" ht="24.95" customHeight="1" x14ac:dyDescent="0.25">
      <c r="A80" s="77" t="s">
        <v>271</v>
      </c>
      <c r="B80" s="30">
        <v>6</v>
      </c>
      <c r="C80" s="184">
        <v>16</v>
      </c>
      <c r="D80" s="25">
        <f t="shared" si="17"/>
        <v>166.66666666666669</v>
      </c>
      <c r="E80" s="34">
        <v>1</v>
      </c>
      <c r="F80" s="184">
        <v>9</v>
      </c>
      <c r="G80" s="25">
        <f t="shared" si="18"/>
        <v>800</v>
      </c>
      <c r="H80" s="185">
        <v>6</v>
      </c>
      <c r="I80" s="184">
        <v>17</v>
      </c>
      <c r="J80" s="25">
        <f t="shared" si="19"/>
        <v>183.33333333333331</v>
      </c>
      <c r="K80" s="28"/>
    </row>
    <row r="81" spans="1:11" ht="24.95" customHeight="1" x14ac:dyDescent="0.25">
      <c r="A81" s="77" t="s">
        <v>272</v>
      </c>
      <c r="B81" s="30">
        <v>17</v>
      </c>
      <c r="C81" s="184">
        <v>28</v>
      </c>
      <c r="D81" s="25">
        <f t="shared" si="17"/>
        <v>64.705882352941188</v>
      </c>
      <c r="E81" s="34">
        <v>3</v>
      </c>
      <c r="F81" s="184">
        <v>1</v>
      </c>
      <c r="G81" s="25">
        <f t="shared" si="18"/>
        <v>-66.666666666666657</v>
      </c>
      <c r="H81" s="185">
        <v>15</v>
      </c>
      <c r="I81" s="184">
        <v>46</v>
      </c>
      <c r="J81" s="25">
        <f t="shared" si="19"/>
        <v>206.66666666666669</v>
      </c>
      <c r="K81" s="28"/>
    </row>
    <row r="82" spans="1:11" ht="24.95" customHeight="1" x14ac:dyDescent="0.25">
      <c r="A82" s="77" t="s">
        <v>273</v>
      </c>
      <c r="B82" s="30">
        <v>6</v>
      </c>
      <c r="C82" s="184">
        <v>12</v>
      </c>
      <c r="D82" s="25">
        <f t="shared" si="17"/>
        <v>100</v>
      </c>
      <c r="E82" s="34">
        <v>1</v>
      </c>
      <c r="F82" s="184">
        <v>4</v>
      </c>
      <c r="G82" s="25">
        <f t="shared" si="18"/>
        <v>300</v>
      </c>
      <c r="H82" s="185">
        <v>6</v>
      </c>
      <c r="I82" s="184">
        <v>11</v>
      </c>
      <c r="J82" s="25">
        <f t="shared" si="19"/>
        <v>83.333333333333343</v>
      </c>
      <c r="K82" s="28"/>
    </row>
    <row r="83" spans="1:11" ht="24.95" customHeight="1" x14ac:dyDescent="0.25">
      <c r="A83" s="78" t="s">
        <v>274</v>
      </c>
      <c r="B83" s="189">
        <v>17</v>
      </c>
      <c r="C83" s="80">
        <v>16</v>
      </c>
      <c r="D83" s="25">
        <f t="shared" si="17"/>
        <v>-5.8823529411764639</v>
      </c>
      <c r="E83" s="190">
        <v>15</v>
      </c>
      <c r="F83" s="190">
        <v>1</v>
      </c>
      <c r="G83" s="25">
        <f t="shared" si="18"/>
        <v>-93.333333333333329</v>
      </c>
      <c r="H83" s="189">
        <v>17</v>
      </c>
      <c r="I83" s="190">
        <v>20</v>
      </c>
      <c r="J83" s="25">
        <f t="shared" si="19"/>
        <v>17.647058823529406</v>
      </c>
      <c r="K83" s="28"/>
    </row>
    <row r="84" spans="1:11" ht="24.95" customHeight="1" x14ac:dyDescent="0.25">
      <c r="A84" s="8" t="s">
        <v>143</v>
      </c>
      <c r="B84" s="33">
        <v>9</v>
      </c>
      <c r="C84" s="184">
        <v>2</v>
      </c>
      <c r="D84" s="25">
        <f t="shared" si="17"/>
        <v>-77.777777777777771</v>
      </c>
      <c r="E84" s="34">
        <v>1</v>
      </c>
      <c r="F84" s="184">
        <v>0</v>
      </c>
      <c r="G84" s="40" t="s">
        <v>261</v>
      </c>
      <c r="H84" s="34">
        <v>12</v>
      </c>
      <c r="I84" s="184">
        <v>3</v>
      </c>
      <c r="J84" s="25">
        <f t="shared" si="19"/>
        <v>-75</v>
      </c>
    </row>
    <row r="85" spans="1:11" ht="24.95" customHeight="1" x14ac:dyDescent="0.25">
      <c r="A85" s="8" t="s">
        <v>144</v>
      </c>
      <c r="B85" s="33">
        <v>22</v>
      </c>
      <c r="C85" s="184">
        <v>16</v>
      </c>
      <c r="D85" s="25">
        <f t="shared" si="17"/>
        <v>-27.272727272727266</v>
      </c>
      <c r="E85" s="34">
        <v>1</v>
      </c>
      <c r="F85" s="184">
        <v>5</v>
      </c>
      <c r="G85" s="25">
        <f>F85*100/E85-100</f>
        <v>400</v>
      </c>
      <c r="H85" s="34">
        <v>36</v>
      </c>
      <c r="I85" s="184">
        <v>18</v>
      </c>
      <c r="J85" s="25">
        <f t="shared" si="19"/>
        <v>-50</v>
      </c>
    </row>
    <row r="86" spans="1:11" ht="24.95" customHeight="1" x14ac:dyDescent="0.25">
      <c r="A86" s="8" t="s">
        <v>145</v>
      </c>
      <c r="B86" s="33">
        <v>2</v>
      </c>
      <c r="C86" s="184">
        <v>4</v>
      </c>
      <c r="D86" s="25">
        <f t="shared" si="17"/>
        <v>100</v>
      </c>
      <c r="E86" s="34">
        <v>1</v>
      </c>
      <c r="F86" s="184">
        <v>0</v>
      </c>
      <c r="G86" s="40" t="s">
        <v>261</v>
      </c>
      <c r="H86" s="34">
        <v>1</v>
      </c>
      <c r="I86" s="184">
        <v>5</v>
      </c>
      <c r="J86" s="25">
        <f t="shared" si="19"/>
        <v>400</v>
      </c>
    </row>
    <row r="87" spans="1:11" ht="24.95" customHeight="1" x14ac:dyDescent="0.25">
      <c r="A87" s="8" t="s">
        <v>207</v>
      </c>
      <c r="B87" s="33">
        <v>15</v>
      </c>
      <c r="C87" s="184">
        <v>19</v>
      </c>
      <c r="D87" s="25">
        <f t="shared" si="17"/>
        <v>26.666666666666671</v>
      </c>
      <c r="E87" s="34">
        <v>1</v>
      </c>
      <c r="F87" s="184">
        <v>8</v>
      </c>
      <c r="G87" s="25">
        <f>F87*100/E87-100</f>
        <v>700</v>
      </c>
      <c r="H87" s="34">
        <v>17</v>
      </c>
      <c r="I87" s="184">
        <v>16</v>
      </c>
      <c r="J87" s="25">
        <f>I87*100/H87-100</f>
        <v>-5.8823529411764639</v>
      </c>
    </row>
    <row r="88" spans="1:11" ht="24.95" customHeight="1" x14ac:dyDescent="0.25">
      <c r="A88" s="8" t="s">
        <v>208</v>
      </c>
      <c r="B88" s="33">
        <v>11</v>
      </c>
      <c r="C88" s="184">
        <v>15</v>
      </c>
      <c r="D88" s="25">
        <f t="shared" si="17"/>
        <v>36.363636363636374</v>
      </c>
      <c r="E88" s="34">
        <v>1</v>
      </c>
      <c r="F88" s="184">
        <v>3</v>
      </c>
      <c r="G88" s="25">
        <f>F88*100/E88-100</f>
        <v>200</v>
      </c>
      <c r="H88" s="34">
        <v>16</v>
      </c>
      <c r="I88" s="184">
        <v>17</v>
      </c>
      <c r="J88" s="25">
        <f t="shared" ref="J88:J120" si="20">I88*100/H88-100</f>
        <v>6.25</v>
      </c>
    </row>
    <row r="89" spans="1:11" ht="24.95" customHeight="1" x14ac:dyDescent="0.25">
      <c r="A89" s="8" t="s">
        <v>146</v>
      </c>
      <c r="B89" s="33">
        <v>9</v>
      </c>
      <c r="C89" s="184">
        <v>2</v>
      </c>
      <c r="D89" s="25">
        <f t="shared" si="17"/>
        <v>-77.777777777777771</v>
      </c>
      <c r="E89" s="34">
        <v>5</v>
      </c>
      <c r="F89" s="184">
        <v>1</v>
      </c>
      <c r="G89" s="25">
        <f>F89*100/E89-100</f>
        <v>-80</v>
      </c>
      <c r="H89" s="34">
        <v>16</v>
      </c>
      <c r="I89" s="184">
        <v>1</v>
      </c>
      <c r="J89" s="25">
        <f t="shared" si="20"/>
        <v>-93.75</v>
      </c>
    </row>
    <row r="90" spans="1:11" ht="24.95" customHeight="1" x14ac:dyDescent="0.25">
      <c r="A90" s="8" t="s">
        <v>209</v>
      </c>
      <c r="B90" s="33">
        <v>4</v>
      </c>
      <c r="C90" s="184">
        <v>4</v>
      </c>
      <c r="D90" s="25">
        <f t="shared" si="17"/>
        <v>0</v>
      </c>
      <c r="E90" s="34">
        <v>0</v>
      </c>
      <c r="F90" s="184">
        <v>1</v>
      </c>
      <c r="G90" s="25" t="s">
        <v>36</v>
      </c>
      <c r="H90" s="34">
        <v>7</v>
      </c>
      <c r="I90" s="184">
        <v>3</v>
      </c>
      <c r="J90" s="25">
        <f t="shared" si="20"/>
        <v>-57.142857142857146</v>
      </c>
    </row>
    <row r="91" spans="1:11" ht="24.95" customHeight="1" x14ac:dyDescent="0.25">
      <c r="A91" s="8" t="s">
        <v>210</v>
      </c>
      <c r="B91" s="33">
        <v>8</v>
      </c>
      <c r="C91" s="184">
        <v>18</v>
      </c>
      <c r="D91" s="25">
        <f t="shared" si="17"/>
        <v>125</v>
      </c>
      <c r="E91" s="34">
        <v>4</v>
      </c>
      <c r="F91" s="184">
        <v>2</v>
      </c>
      <c r="G91" s="25">
        <f>F91*100/E91-100</f>
        <v>-50</v>
      </c>
      <c r="H91" s="34">
        <v>12</v>
      </c>
      <c r="I91" s="184">
        <v>24</v>
      </c>
      <c r="J91" s="25">
        <f t="shared" si="20"/>
        <v>100</v>
      </c>
    </row>
    <row r="92" spans="1:11" ht="24.95" customHeight="1" x14ac:dyDescent="0.25">
      <c r="A92" s="8" t="s">
        <v>147</v>
      </c>
      <c r="B92" s="33">
        <v>3</v>
      </c>
      <c r="C92" s="184">
        <v>3</v>
      </c>
      <c r="D92" s="25">
        <f t="shared" si="17"/>
        <v>0</v>
      </c>
      <c r="E92" s="34">
        <v>0</v>
      </c>
      <c r="F92" s="184">
        <v>1</v>
      </c>
      <c r="G92" s="25" t="s">
        <v>36</v>
      </c>
      <c r="H92" s="34">
        <v>5</v>
      </c>
      <c r="I92" s="184">
        <v>3</v>
      </c>
      <c r="J92" s="25">
        <f t="shared" si="20"/>
        <v>-40</v>
      </c>
    </row>
    <row r="93" spans="1:11" ht="24.95" customHeight="1" x14ac:dyDescent="0.25">
      <c r="A93" s="8" t="s">
        <v>148</v>
      </c>
      <c r="B93" s="33">
        <v>12</v>
      </c>
      <c r="C93" s="184">
        <v>17</v>
      </c>
      <c r="D93" s="25">
        <f t="shared" si="17"/>
        <v>41.666666666666657</v>
      </c>
      <c r="E93" s="34">
        <v>1</v>
      </c>
      <c r="F93" s="184">
        <v>2</v>
      </c>
      <c r="G93" s="25">
        <f>F93*100/E93-100</f>
        <v>100</v>
      </c>
      <c r="H93" s="34">
        <v>14</v>
      </c>
      <c r="I93" s="184">
        <v>21</v>
      </c>
      <c r="J93" s="25">
        <f t="shared" si="20"/>
        <v>50</v>
      </c>
    </row>
    <row r="94" spans="1:11" ht="24.95" customHeight="1" x14ac:dyDescent="0.25">
      <c r="A94" s="8" t="s">
        <v>149</v>
      </c>
      <c r="B94" s="33">
        <v>21</v>
      </c>
      <c r="C94" s="184">
        <v>20</v>
      </c>
      <c r="D94" s="25">
        <f t="shared" si="17"/>
        <v>-4.7619047619047592</v>
      </c>
      <c r="E94" s="34">
        <v>5</v>
      </c>
      <c r="F94" s="184">
        <v>8</v>
      </c>
      <c r="G94" s="25">
        <f>F94*100/E94-100</f>
        <v>60</v>
      </c>
      <c r="H94" s="34">
        <v>25</v>
      </c>
      <c r="I94" s="184">
        <v>22</v>
      </c>
      <c r="J94" s="25">
        <f t="shared" si="20"/>
        <v>-12</v>
      </c>
    </row>
    <row r="95" spans="1:11" ht="24.95" customHeight="1" x14ac:dyDescent="0.25">
      <c r="A95" s="8" t="s">
        <v>150</v>
      </c>
      <c r="B95" s="33">
        <v>11</v>
      </c>
      <c r="C95" s="184">
        <v>5</v>
      </c>
      <c r="D95" s="25">
        <f t="shared" si="17"/>
        <v>-54.545454545454547</v>
      </c>
      <c r="E95" s="34">
        <v>3</v>
      </c>
      <c r="F95" s="184">
        <v>0</v>
      </c>
      <c r="G95" s="40" t="s">
        <v>261</v>
      </c>
      <c r="H95" s="34">
        <v>12</v>
      </c>
      <c r="I95" s="184">
        <v>11</v>
      </c>
      <c r="J95" s="25">
        <f t="shared" si="20"/>
        <v>-8.3333333333333286</v>
      </c>
    </row>
    <row r="96" spans="1:11" ht="24.95" customHeight="1" x14ac:dyDescent="0.25">
      <c r="A96" s="8" t="s">
        <v>151</v>
      </c>
      <c r="B96" s="33">
        <v>16</v>
      </c>
      <c r="C96" s="184">
        <v>10</v>
      </c>
      <c r="D96" s="25">
        <f t="shared" si="17"/>
        <v>-37.5</v>
      </c>
      <c r="E96" s="34">
        <v>4</v>
      </c>
      <c r="F96" s="184">
        <v>1</v>
      </c>
      <c r="G96" s="25">
        <f>F96*100/E96-100</f>
        <v>-75</v>
      </c>
      <c r="H96" s="34">
        <v>19</v>
      </c>
      <c r="I96" s="184">
        <v>10</v>
      </c>
      <c r="J96" s="25">
        <f t="shared" si="20"/>
        <v>-47.368421052631582</v>
      </c>
    </row>
    <row r="97" spans="1:10" ht="24.95" customHeight="1" x14ac:dyDescent="0.25">
      <c r="A97" s="8" t="s">
        <v>211</v>
      </c>
      <c r="B97" s="33">
        <v>10</v>
      </c>
      <c r="C97" s="184">
        <v>8</v>
      </c>
      <c r="D97" s="25">
        <f t="shared" si="17"/>
        <v>-20</v>
      </c>
      <c r="E97" s="34">
        <v>2</v>
      </c>
      <c r="F97" s="184">
        <v>1</v>
      </c>
      <c r="G97" s="25">
        <f>F97*100/E97-100</f>
        <v>-50</v>
      </c>
      <c r="H97" s="34">
        <v>12</v>
      </c>
      <c r="I97" s="184">
        <v>13</v>
      </c>
      <c r="J97" s="25">
        <f t="shared" si="20"/>
        <v>8.3333333333333286</v>
      </c>
    </row>
    <row r="98" spans="1:10" ht="24.95" customHeight="1" x14ac:dyDescent="0.25">
      <c r="A98" s="8" t="s">
        <v>152</v>
      </c>
      <c r="B98" s="33">
        <v>1</v>
      </c>
      <c r="C98" s="184">
        <v>3</v>
      </c>
      <c r="D98" s="25">
        <f t="shared" si="17"/>
        <v>200</v>
      </c>
      <c r="E98" s="34">
        <v>0</v>
      </c>
      <c r="F98" s="184">
        <v>0</v>
      </c>
      <c r="G98" s="25"/>
      <c r="H98" s="34">
        <v>1</v>
      </c>
      <c r="I98" s="184">
        <v>3</v>
      </c>
      <c r="J98" s="25">
        <f t="shared" si="20"/>
        <v>200</v>
      </c>
    </row>
    <row r="99" spans="1:10" ht="24.95" customHeight="1" x14ac:dyDescent="0.25">
      <c r="A99" s="8" t="s">
        <v>153</v>
      </c>
      <c r="B99" s="33">
        <v>0</v>
      </c>
      <c r="C99" s="184">
        <v>6</v>
      </c>
      <c r="D99" s="25" t="s">
        <v>36</v>
      </c>
      <c r="E99" s="34">
        <v>0</v>
      </c>
      <c r="F99" s="184">
        <v>1</v>
      </c>
      <c r="G99" s="25" t="s">
        <v>36</v>
      </c>
      <c r="H99" s="34">
        <v>0</v>
      </c>
      <c r="I99" s="184">
        <v>5</v>
      </c>
      <c r="J99" s="25" t="s">
        <v>36</v>
      </c>
    </row>
    <row r="100" spans="1:10" ht="24.95" customHeight="1" x14ac:dyDescent="0.25">
      <c r="A100" s="8" t="s">
        <v>154</v>
      </c>
      <c r="B100" s="33">
        <v>3</v>
      </c>
      <c r="C100" s="184">
        <v>1</v>
      </c>
      <c r="D100" s="25">
        <f t="shared" si="17"/>
        <v>-66.666666666666657</v>
      </c>
      <c r="E100" s="34">
        <v>0</v>
      </c>
      <c r="F100" s="184">
        <v>0</v>
      </c>
      <c r="G100" s="25"/>
      <c r="H100" s="34">
        <v>8</v>
      </c>
      <c r="I100" s="184">
        <v>1</v>
      </c>
      <c r="J100" s="25">
        <f t="shared" si="20"/>
        <v>-87.5</v>
      </c>
    </row>
    <row r="101" spans="1:10" ht="24.95" customHeight="1" x14ac:dyDescent="0.25">
      <c r="A101" s="8" t="s">
        <v>155</v>
      </c>
      <c r="B101" s="33">
        <v>9</v>
      </c>
      <c r="C101" s="184">
        <v>7</v>
      </c>
      <c r="D101" s="25">
        <f t="shared" si="17"/>
        <v>-22.222222222222229</v>
      </c>
      <c r="E101" s="34">
        <v>1</v>
      </c>
      <c r="F101" s="184">
        <v>3</v>
      </c>
      <c r="G101" s="25">
        <f>F101*100/E101-100</f>
        <v>200</v>
      </c>
      <c r="H101" s="34">
        <v>16</v>
      </c>
      <c r="I101" s="184">
        <v>4</v>
      </c>
      <c r="J101" s="25">
        <f t="shared" si="20"/>
        <v>-75</v>
      </c>
    </row>
    <row r="102" spans="1:10" ht="24.95" customHeight="1" x14ac:dyDescent="0.25">
      <c r="A102" s="8" t="s">
        <v>156</v>
      </c>
      <c r="B102" s="33">
        <v>7</v>
      </c>
      <c r="C102" s="184">
        <v>6</v>
      </c>
      <c r="D102" s="25">
        <f t="shared" si="17"/>
        <v>-14.285714285714292</v>
      </c>
      <c r="E102" s="34">
        <v>2</v>
      </c>
      <c r="F102" s="184">
        <v>1</v>
      </c>
      <c r="G102" s="25">
        <f>F102*100/E102-100</f>
        <v>-50</v>
      </c>
      <c r="H102" s="34">
        <v>6</v>
      </c>
      <c r="I102" s="184">
        <v>7</v>
      </c>
      <c r="J102" s="25">
        <f t="shared" si="20"/>
        <v>16.666666666666671</v>
      </c>
    </row>
    <row r="103" spans="1:10" ht="24.95" customHeight="1" x14ac:dyDescent="0.25">
      <c r="A103" s="8" t="s">
        <v>157</v>
      </c>
      <c r="B103" s="33">
        <v>7</v>
      </c>
      <c r="C103" s="184">
        <v>7</v>
      </c>
      <c r="D103" s="25">
        <f t="shared" si="17"/>
        <v>0</v>
      </c>
      <c r="E103" s="34">
        <v>1</v>
      </c>
      <c r="F103" s="184">
        <v>2</v>
      </c>
      <c r="G103" s="25">
        <f>F103*100/E103-100</f>
        <v>100</v>
      </c>
      <c r="H103" s="34">
        <v>7</v>
      </c>
      <c r="I103" s="184">
        <v>7</v>
      </c>
      <c r="J103" s="25">
        <f t="shared" si="20"/>
        <v>0</v>
      </c>
    </row>
    <row r="104" spans="1:10" ht="24.95" customHeight="1" x14ac:dyDescent="0.25">
      <c r="A104" s="8" t="s">
        <v>212</v>
      </c>
      <c r="B104" s="33">
        <v>3</v>
      </c>
      <c r="C104" s="184">
        <v>7</v>
      </c>
      <c r="D104" s="25">
        <f t="shared" si="17"/>
        <v>133.33333333333334</v>
      </c>
      <c r="E104" s="34">
        <v>1</v>
      </c>
      <c r="F104" s="184">
        <v>1</v>
      </c>
      <c r="G104" s="25">
        <f>F104*100/E104-100</f>
        <v>0</v>
      </c>
      <c r="H104" s="34">
        <v>2</v>
      </c>
      <c r="I104" s="184">
        <v>7</v>
      </c>
      <c r="J104" s="25">
        <f t="shared" si="20"/>
        <v>250</v>
      </c>
    </row>
    <row r="105" spans="1:10" ht="24.95" customHeight="1" x14ac:dyDescent="0.25">
      <c r="A105" s="8" t="s">
        <v>158</v>
      </c>
      <c r="B105" s="33">
        <v>0</v>
      </c>
      <c r="C105" s="184">
        <v>1</v>
      </c>
      <c r="D105" s="25" t="s">
        <v>36</v>
      </c>
      <c r="E105" s="34">
        <v>0</v>
      </c>
      <c r="F105" s="184">
        <v>0</v>
      </c>
      <c r="G105" s="25"/>
      <c r="H105" s="34">
        <v>0</v>
      </c>
      <c r="I105" s="184">
        <v>1</v>
      </c>
      <c r="J105" s="25" t="s">
        <v>36</v>
      </c>
    </row>
    <row r="106" spans="1:10" ht="24.95" customHeight="1" x14ac:dyDescent="0.25">
      <c r="A106" s="8" t="s">
        <v>213</v>
      </c>
      <c r="B106" s="33">
        <v>15</v>
      </c>
      <c r="C106" s="184">
        <v>3</v>
      </c>
      <c r="D106" s="25">
        <f t="shared" si="17"/>
        <v>-80</v>
      </c>
      <c r="E106" s="34">
        <v>2</v>
      </c>
      <c r="F106" s="184">
        <v>0</v>
      </c>
      <c r="G106" s="40" t="s">
        <v>261</v>
      </c>
      <c r="H106" s="34">
        <v>22</v>
      </c>
      <c r="I106" s="184">
        <v>4</v>
      </c>
      <c r="J106" s="25">
        <f t="shared" si="20"/>
        <v>-81.818181818181813</v>
      </c>
    </row>
    <row r="107" spans="1:10" ht="24.95" customHeight="1" x14ac:dyDescent="0.25">
      <c r="A107" s="8" t="s">
        <v>159</v>
      </c>
      <c r="B107" s="33">
        <v>1</v>
      </c>
      <c r="C107" s="184">
        <v>1</v>
      </c>
      <c r="D107" s="25">
        <f t="shared" si="17"/>
        <v>0</v>
      </c>
      <c r="E107" s="34">
        <v>0</v>
      </c>
      <c r="F107" s="184">
        <v>0</v>
      </c>
      <c r="G107" s="25"/>
      <c r="H107" s="34">
        <v>1</v>
      </c>
      <c r="I107" s="184">
        <v>1</v>
      </c>
      <c r="J107" s="25">
        <f t="shared" si="20"/>
        <v>0</v>
      </c>
    </row>
    <row r="108" spans="1:10" ht="24.95" customHeight="1" x14ac:dyDescent="0.25">
      <c r="A108" s="8" t="s">
        <v>160</v>
      </c>
      <c r="B108" s="33">
        <v>1</v>
      </c>
      <c r="C108" s="184">
        <v>5</v>
      </c>
      <c r="D108" s="25">
        <f t="shared" si="17"/>
        <v>400</v>
      </c>
      <c r="E108" s="34">
        <v>0</v>
      </c>
      <c r="F108" s="184">
        <v>0</v>
      </c>
      <c r="G108" s="25"/>
      <c r="H108" s="34">
        <v>2</v>
      </c>
      <c r="I108" s="184">
        <v>12</v>
      </c>
      <c r="J108" s="25">
        <f t="shared" si="20"/>
        <v>500</v>
      </c>
    </row>
    <row r="109" spans="1:10" ht="24.95" customHeight="1" x14ac:dyDescent="0.25">
      <c r="A109" s="8" t="s">
        <v>161</v>
      </c>
      <c r="B109" s="33">
        <v>0</v>
      </c>
      <c r="C109" s="184">
        <v>4</v>
      </c>
      <c r="D109" s="25" t="s">
        <v>36</v>
      </c>
      <c r="E109" s="34">
        <v>0</v>
      </c>
      <c r="F109" s="184">
        <v>5</v>
      </c>
      <c r="G109" s="25" t="s">
        <v>36</v>
      </c>
      <c r="H109" s="34">
        <v>0</v>
      </c>
      <c r="I109" s="184">
        <v>3</v>
      </c>
      <c r="J109" s="25" t="s">
        <v>36</v>
      </c>
    </row>
    <row r="110" spans="1:10" ht="24.95" customHeight="1" x14ac:dyDescent="0.25">
      <c r="A110" s="8" t="s">
        <v>162</v>
      </c>
      <c r="B110" s="33">
        <v>8</v>
      </c>
      <c r="C110" s="184">
        <v>2</v>
      </c>
      <c r="D110" s="25">
        <f t="shared" si="17"/>
        <v>-75</v>
      </c>
      <c r="E110" s="34">
        <v>4</v>
      </c>
      <c r="F110" s="184">
        <v>1</v>
      </c>
      <c r="G110" s="25">
        <f>F110*100/E110-100</f>
        <v>-75</v>
      </c>
      <c r="H110" s="34">
        <v>9</v>
      </c>
      <c r="I110" s="184">
        <v>3</v>
      </c>
      <c r="J110" s="25">
        <f t="shared" si="20"/>
        <v>-66.666666666666657</v>
      </c>
    </row>
    <row r="111" spans="1:10" ht="24.95" customHeight="1" x14ac:dyDescent="0.25">
      <c r="A111" s="8" t="s">
        <v>163</v>
      </c>
      <c r="B111" s="33">
        <v>3</v>
      </c>
      <c r="C111" s="184">
        <v>13</v>
      </c>
      <c r="D111" s="25">
        <f t="shared" si="17"/>
        <v>333.33333333333331</v>
      </c>
      <c r="E111" s="34">
        <v>0</v>
      </c>
      <c r="F111" s="184">
        <v>0</v>
      </c>
      <c r="G111" s="25"/>
      <c r="H111" s="34">
        <v>3</v>
      </c>
      <c r="I111" s="184">
        <v>16</v>
      </c>
      <c r="J111" s="25">
        <f t="shared" si="20"/>
        <v>433.33333333333337</v>
      </c>
    </row>
    <row r="112" spans="1:10" ht="24.95" customHeight="1" x14ac:dyDescent="0.25">
      <c r="A112" s="8" t="s">
        <v>214</v>
      </c>
      <c r="B112" s="33">
        <v>3</v>
      </c>
      <c r="C112" s="184">
        <v>3</v>
      </c>
      <c r="D112" s="25">
        <f t="shared" si="17"/>
        <v>0</v>
      </c>
      <c r="E112" s="34">
        <v>0</v>
      </c>
      <c r="F112" s="184">
        <v>3</v>
      </c>
      <c r="G112" s="25" t="s">
        <v>36</v>
      </c>
      <c r="H112" s="34">
        <v>3</v>
      </c>
      <c r="I112" s="184">
        <v>2</v>
      </c>
      <c r="J112" s="25">
        <f t="shared" si="20"/>
        <v>-33.333333333333329</v>
      </c>
    </row>
    <row r="113" spans="1:10" ht="24.95" customHeight="1" x14ac:dyDescent="0.25">
      <c r="A113" s="8" t="s">
        <v>164</v>
      </c>
      <c r="B113" s="33">
        <v>8</v>
      </c>
      <c r="C113" s="184">
        <v>18</v>
      </c>
      <c r="D113" s="25">
        <f t="shared" si="17"/>
        <v>125</v>
      </c>
      <c r="E113" s="34">
        <v>0</v>
      </c>
      <c r="F113" s="184">
        <v>4</v>
      </c>
      <c r="G113" s="25" t="s">
        <v>36</v>
      </c>
      <c r="H113" s="34">
        <v>10</v>
      </c>
      <c r="I113" s="184">
        <v>31</v>
      </c>
      <c r="J113" s="25">
        <f t="shared" si="20"/>
        <v>210</v>
      </c>
    </row>
    <row r="114" spans="1:10" ht="24.95" customHeight="1" x14ac:dyDescent="0.25">
      <c r="A114" s="8" t="s">
        <v>165</v>
      </c>
      <c r="B114" s="33">
        <v>4</v>
      </c>
      <c r="C114" s="184">
        <v>7</v>
      </c>
      <c r="D114" s="25">
        <f t="shared" si="17"/>
        <v>75</v>
      </c>
      <c r="E114" s="34">
        <v>0</v>
      </c>
      <c r="F114" s="184">
        <v>0</v>
      </c>
      <c r="G114" s="25"/>
      <c r="H114" s="34">
        <v>4</v>
      </c>
      <c r="I114" s="184">
        <v>12</v>
      </c>
      <c r="J114" s="25">
        <f t="shared" si="20"/>
        <v>200</v>
      </c>
    </row>
    <row r="115" spans="1:10" ht="24.95" customHeight="1" x14ac:dyDescent="0.25">
      <c r="A115" s="8" t="s">
        <v>166</v>
      </c>
      <c r="B115" s="33">
        <v>37</v>
      </c>
      <c r="C115" s="184">
        <v>14</v>
      </c>
      <c r="D115" s="25">
        <f t="shared" si="17"/>
        <v>-62.162162162162161</v>
      </c>
      <c r="E115" s="34">
        <v>12</v>
      </c>
      <c r="F115" s="184">
        <v>1</v>
      </c>
      <c r="G115" s="25">
        <f>F115*100/E115-100</f>
        <v>-91.666666666666671</v>
      </c>
      <c r="H115" s="34">
        <v>39</v>
      </c>
      <c r="I115" s="184">
        <v>20</v>
      </c>
      <c r="J115" s="25">
        <f t="shared" si="20"/>
        <v>-48.717948717948715</v>
      </c>
    </row>
    <row r="116" spans="1:10" ht="24.95" customHeight="1" x14ac:dyDescent="0.25">
      <c r="A116" s="8" t="s">
        <v>167</v>
      </c>
      <c r="B116" s="33">
        <v>27</v>
      </c>
      <c r="C116" s="184">
        <v>40</v>
      </c>
      <c r="D116" s="25">
        <f t="shared" si="17"/>
        <v>48.148148148148152</v>
      </c>
      <c r="E116" s="34">
        <v>5</v>
      </c>
      <c r="F116" s="184">
        <v>13</v>
      </c>
      <c r="G116" s="25">
        <f>F116*100/E116-100</f>
        <v>160</v>
      </c>
      <c r="H116" s="34">
        <v>37</v>
      </c>
      <c r="I116" s="184">
        <v>36</v>
      </c>
      <c r="J116" s="25">
        <f t="shared" si="20"/>
        <v>-2.7027027027027088</v>
      </c>
    </row>
    <row r="117" spans="1:10" ht="24.95" customHeight="1" x14ac:dyDescent="0.25">
      <c r="A117" s="8" t="s">
        <v>168</v>
      </c>
      <c r="B117" s="33">
        <v>4</v>
      </c>
      <c r="C117" s="184">
        <v>15</v>
      </c>
      <c r="D117" s="25">
        <f t="shared" si="17"/>
        <v>275</v>
      </c>
      <c r="E117" s="34">
        <v>1</v>
      </c>
      <c r="F117" s="184">
        <v>6</v>
      </c>
      <c r="G117" s="25">
        <f>F117*100/E117-100</f>
        <v>500</v>
      </c>
      <c r="H117" s="34">
        <v>6</v>
      </c>
      <c r="I117" s="184">
        <v>14</v>
      </c>
      <c r="J117" s="25">
        <f t="shared" si="20"/>
        <v>133.33333333333334</v>
      </c>
    </row>
    <row r="118" spans="1:10" ht="24.95" customHeight="1" x14ac:dyDescent="0.25">
      <c r="A118" s="8" t="s">
        <v>169</v>
      </c>
      <c r="B118" s="33">
        <v>3</v>
      </c>
      <c r="C118" s="184">
        <v>4</v>
      </c>
      <c r="D118" s="25">
        <f t="shared" si="17"/>
        <v>33.333333333333343</v>
      </c>
      <c r="E118" s="34">
        <v>0</v>
      </c>
      <c r="F118" s="184">
        <v>0</v>
      </c>
      <c r="G118" s="25"/>
      <c r="H118" s="34">
        <v>7</v>
      </c>
      <c r="I118" s="184">
        <v>9</v>
      </c>
      <c r="J118" s="25">
        <f t="shared" si="20"/>
        <v>28.571428571428584</v>
      </c>
    </row>
    <row r="119" spans="1:10" ht="24.95" customHeight="1" x14ac:dyDescent="0.25">
      <c r="A119" s="8" t="s">
        <v>170</v>
      </c>
      <c r="B119" s="33">
        <v>1</v>
      </c>
      <c r="C119" s="184">
        <v>0</v>
      </c>
      <c r="D119" s="25">
        <f t="shared" si="17"/>
        <v>-100</v>
      </c>
      <c r="E119" s="34">
        <v>0</v>
      </c>
      <c r="F119" s="184">
        <v>0</v>
      </c>
      <c r="G119" s="25"/>
      <c r="H119" s="34">
        <v>2</v>
      </c>
      <c r="I119" s="184">
        <v>0</v>
      </c>
      <c r="J119" s="25">
        <f t="shared" si="20"/>
        <v>-100</v>
      </c>
    </row>
    <row r="120" spans="1:10" ht="24.95" customHeight="1" x14ac:dyDescent="0.25">
      <c r="A120" s="8" t="s">
        <v>215</v>
      </c>
      <c r="B120" s="33">
        <v>8</v>
      </c>
      <c r="C120" s="184">
        <v>20</v>
      </c>
      <c r="D120" s="25">
        <f t="shared" si="17"/>
        <v>150</v>
      </c>
      <c r="E120" s="34">
        <v>1</v>
      </c>
      <c r="F120" s="184">
        <v>11</v>
      </c>
      <c r="G120" s="25">
        <f t="shared" ref="G120:G125" si="21">F120*100/E120-100</f>
        <v>1000</v>
      </c>
      <c r="H120" s="34">
        <v>10</v>
      </c>
      <c r="I120" s="184">
        <v>12</v>
      </c>
      <c r="J120" s="25">
        <f t="shared" si="20"/>
        <v>20</v>
      </c>
    </row>
    <row r="121" spans="1:10" ht="24.95" customHeight="1" x14ac:dyDescent="0.25">
      <c r="A121" s="8" t="s">
        <v>216</v>
      </c>
      <c r="B121" s="33">
        <v>11</v>
      </c>
      <c r="C121" s="184">
        <v>10</v>
      </c>
      <c r="D121" s="25">
        <f t="shared" si="17"/>
        <v>-9.0909090909090935</v>
      </c>
      <c r="E121" s="34">
        <v>4</v>
      </c>
      <c r="F121" s="184">
        <v>1</v>
      </c>
      <c r="G121" s="25">
        <f t="shared" si="21"/>
        <v>-75</v>
      </c>
      <c r="H121" s="34">
        <v>10</v>
      </c>
      <c r="I121" s="184">
        <v>19</v>
      </c>
      <c r="J121" s="25">
        <f>I121*100/H121-100</f>
        <v>90</v>
      </c>
    </row>
    <row r="122" spans="1:10" ht="24.95" customHeight="1" x14ac:dyDescent="0.25">
      <c r="A122" s="8" t="s">
        <v>171</v>
      </c>
      <c r="B122" s="33">
        <v>8</v>
      </c>
      <c r="C122" s="184">
        <v>11</v>
      </c>
      <c r="D122" s="25">
        <f t="shared" si="17"/>
        <v>37.5</v>
      </c>
      <c r="E122" s="34">
        <v>2</v>
      </c>
      <c r="F122" s="184">
        <v>1</v>
      </c>
      <c r="G122" s="25">
        <f t="shared" si="21"/>
        <v>-50</v>
      </c>
      <c r="H122" s="34">
        <v>10</v>
      </c>
      <c r="I122" s="184">
        <v>13</v>
      </c>
      <c r="J122" s="25">
        <f>I122*100/H122-100</f>
        <v>30</v>
      </c>
    </row>
    <row r="123" spans="1:10" ht="24.95" customHeight="1" x14ac:dyDescent="0.25">
      <c r="A123" s="8" t="s">
        <v>172</v>
      </c>
      <c r="B123" s="33">
        <v>31</v>
      </c>
      <c r="C123" s="184">
        <v>17</v>
      </c>
      <c r="D123" s="25">
        <f t="shared" si="17"/>
        <v>-45.161290322580648</v>
      </c>
      <c r="E123" s="34">
        <v>7</v>
      </c>
      <c r="F123" s="184">
        <v>9</v>
      </c>
      <c r="G123" s="25">
        <f t="shared" si="21"/>
        <v>28.571428571428584</v>
      </c>
      <c r="H123" s="34">
        <v>38</v>
      </c>
      <c r="I123" s="184">
        <v>10</v>
      </c>
      <c r="J123" s="25">
        <f>I123*100/H123-100</f>
        <v>-73.684210526315795</v>
      </c>
    </row>
    <row r="124" spans="1:10" ht="24.95" customHeight="1" x14ac:dyDescent="0.25">
      <c r="A124" s="8" t="s">
        <v>173</v>
      </c>
      <c r="B124" s="33">
        <v>16</v>
      </c>
      <c r="C124" s="184">
        <v>11</v>
      </c>
      <c r="D124" s="25">
        <f t="shared" si="17"/>
        <v>-31.25</v>
      </c>
      <c r="E124" s="34">
        <v>1</v>
      </c>
      <c r="F124" s="184">
        <v>4</v>
      </c>
      <c r="G124" s="25">
        <f t="shared" si="21"/>
        <v>300</v>
      </c>
      <c r="H124" s="34">
        <v>18</v>
      </c>
      <c r="I124" s="184">
        <v>8</v>
      </c>
      <c r="J124" s="25">
        <f>I124*100/H124-100</f>
        <v>-55.555555555555557</v>
      </c>
    </row>
    <row r="125" spans="1:10" ht="24.95" customHeight="1" x14ac:dyDescent="0.25">
      <c r="A125" s="8" t="s">
        <v>174</v>
      </c>
      <c r="B125" s="33">
        <v>8</v>
      </c>
      <c r="C125" s="184">
        <v>6</v>
      </c>
      <c r="D125" s="25">
        <f t="shared" si="17"/>
        <v>-25</v>
      </c>
      <c r="E125" s="34">
        <v>2</v>
      </c>
      <c r="F125" s="184">
        <v>3</v>
      </c>
      <c r="G125" s="25">
        <f t="shared" si="21"/>
        <v>50</v>
      </c>
      <c r="H125" s="34">
        <v>12</v>
      </c>
      <c r="I125" s="184">
        <v>10</v>
      </c>
      <c r="J125" s="25">
        <f t="shared" ref="J125:J133" si="22">I125*100/H125-100</f>
        <v>-16.666666666666671</v>
      </c>
    </row>
    <row r="126" spans="1:10" ht="24.95" customHeight="1" x14ac:dyDescent="0.25">
      <c r="A126" s="8" t="s">
        <v>217</v>
      </c>
      <c r="B126" s="33">
        <v>3</v>
      </c>
      <c r="C126" s="184">
        <v>1</v>
      </c>
      <c r="D126" s="25">
        <f t="shared" si="17"/>
        <v>-66.666666666666657</v>
      </c>
      <c r="E126" s="34">
        <v>0</v>
      </c>
      <c r="F126" s="184">
        <v>0</v>
      </c>
      <c r="G126" s="25"/>
      <c r="H126" s="34">
        <v>3</v>
      </c>
      <c r="I126" s="184">
        <v>1</v>
      </c>
      <c r="J126" s="25">
        <f t="shared" si="22"/>
        <v>-66.666666666666657</v>
      </c>
    </row>
    <row r="127" spans="1:10" ht="24.95" customHeight="1" x14ac:dyDescent="0.25">
      <c r="A127" s="8" t="s">
        <v>218</v>
      </c>
      <c r="B127" s="33">
        <v>2</v>
      </c>
      <c r="C127" s="184">
        <v>3</v>
      </c>
      <c r="D127" s="25">
        <f t="shared" si="17"/>
        <v>50</v>
      </c>
      <c r="E127" s="34">
        <v>0</v>
      </c>
      <c r="F127" s="184">
        <v>0</v>
      </c>
      <c r="G127" s="25"/>
      <c r="H127" s="34">
        <v>2</v>
      </c>
      <c r="I127" s="184">
        <v>5</v>
      </c>
      <c r="J127" s="25">
        <f t="shared" si="22"/>
        <v>150</v>
      </c>
    </row>
    <row r="128" spans="1:10" ht="24.95" customHeight="1" x14ac:dyDescent="0.25">
      <c r="A128" s="8" t="s">
        <v>175</v>
      </c>
      <c r="B128" s="33">
        <v>11</v>
      </c>
      <c r="C128" s="184">
        <v>13</v>
      </c>
      <c r="D128" s="25">
        <f t="shared" si="17"/>
        <v>18.181818181818187</v>
      </c>
      <c r="E128" s="34">
        <v>4</v>
      </c>
      <c r="F128" s="184">
        <v>6</v>
      </c>
      <c r="G128" s="25">
        <f>F128*100/E128-100</f>
        <v>50</v>
      </c>
      <c r="H128" s="34">
        <v>8</v>
      </c>
      <c r="I128" s="184">
        <v>11</v>
      </c>
      <c r="J128" s="25">
        <f t="shared" si="22"/>
        <v>37.5</v>
      </c>
    </row>
    <row r="129" spans="1:10" ht="24.95" customHeight="1" x14ac:dyDescent="0.25">
      <c r="A129" s="8" t="s">
        <v>176</v>
      </c>
      <c r="B129" s="33">
        <v>7</v>
      </c>
      <c r="C129" s="184">
        <v>1</v>
      </c>
      <c r="D129" s="25">
        <f t="shared" si="17"/>
        <v>-85.714285714285708</v>
      </c>
      <c r="E129" s="34">
        <v>0</v>
      </c>
      <c r="F129" s="184">
        <v>1</v>
      </c>
      <c r="G129" s="25" t="s">
        <v>36</v>
      </c>
      <c r="H129" s="34">
        <v>12</v>
      </c>
      <c r="I129" s="184">
        <v>0</v>
      </c>
      <c r="J129" s="40" t="s">
        <v>261</v>
      </c>
    </row>
    <row r="130" spans="1:10" ht="24.95" customHeight="1" x14ac:dyDescent="0.25">
      <c r="A130" s="8" t="s">
        <v>177</v>
      </c>
      <c r="B130" s="33">
        <v>10</v>
      </c>
      <c r="C130" s="184">
        <v>10</v>
      </c>
      <c r="D130" s="25">
        <f t="shared" si="17"/>
        <v>0</v>
      </c>
      <c r="E130" s="34">
        <v>2</v>
      </c>
      <c r="F130" s="184">
        <v>3</v>
      </c>
      <c r="G130" s="25">
        <f>F130*100/E130-100</f>
        <v>50</v>
      </c>
      <c r="H130" s="34">
        <v>14</v>
      </c>
      <c r="I130" s="184">
        <v>10</v>
      </c>
      <c r="J130" s="25">
        <f t="shared" si="22"/>
        <v>-28.571428571428569</v>
      </c>
    </row>
    <row r="131" spans="1:10" ht="24.95" customHeight="1" x14ac:dyDescent="0.25">
      <c r="A131" s="8" t="s">
        <v>178</v>
      </c>
      <c r="B131" s="33">
        <v>0</v>
      </c>
      <c r="C131" s="184">
        <v>2</v>
      </c>
      <c r="D131" s="25" t="s">
        <v>36</v>
      </c>
      <c r="E131" s="34">
        <v>0</v>
      </c>
      <c r="F131" s="184">
        <v>0</v>
      </c>
      <c r="G131" s="25"/>
      <c r="H131" s="34">
        <v>0</v>
      </c>
      <c r="I131" s="184">
        <v>4</v>
      </c>
      <c r="J131" s="25" t="s">
        <v>36</v>
      </c>
    </row>
    <row r="132" spans="1:10" ht="24.95" customHeight="1" x14ac:dyDescent="0.25">
      <c r="A132" s="8" t="s">
        <v>179</v>
      </c>
      <c r="B132" s="33">
        <v>0</v>
      </c>
      <c r="C132" s="184">
        <v>5</v>
      </c>
      <c r="D132" s="25" t="s">
        <v>36</v>
      </c>
      <c r="E132" s="34">
        <v>0</v>
      </c>
      <c r="F132" s="184">
        <v>2</v>
      </c>
      <c r="G132" s="25" t="s">
        <v>36</v>
      </c>
      <c r="H132" s="34">
        <v>0</v>
      </c>
      <c r="I132" s="184">
        <v>3</v>
      </c>
      <c r="J132" s="25" t="s">
        <v>36</v>
      </c>
    </row>
    <row r="133" spans="1:10" ht="24.95" customHeight="1" x14ac:dyDescent="0.25">
      <c r="A133" s="8" t="s">
        <v>180</v>
      </c>
      <c r="B133" s="33">
        <v>14</v>
      </c>
      <c r="C133" s="184">
        <v>15</v>
      </c>
      <c r="D133" s="25">
        <f t="shared" si="17"/>
        <v>7.1428571428571388</v>
      </c>
      <c r="E133" s="34">
        <v>0</v>
      </c>
      <c r="F133" s="184">
        <v>2</v>
      </c>
      <c r="G133" s="25" t="s">
        <v>36</v>
      </c>
      <c r="H133" s="34">
        <v>16</v>
      </c>
      <c r="I133" s="184">
        <v>15</v>
      </c>
      <c r="J133" s="25">
        <f t="shared" si="22"/>
        <v>-6.25</v>
      </c>
    </row>
    <row r="134" spans="1:10" ht="24.95" customHeight="1" x14ac:dyDescent="0.25">
      <c r="A134" s="8" t="s">
        <v>181</v>
      </c>
      <c r="B134" s="33">
        <v>0</v>
      </c>
      <c r="C134" s="184">
        <v>3</v>
      </c>
      <c r="D134" s="25" t="s">
        <v>36</v>
      </c>
      <c r="E134" s="34">
        <v>0</v>
      </c>
      <c r="F134" s="184">
        <v>1</v>
      </c>
      <c r="G134" s="25" t="s">
        <v>36</v>
      </c>
      <c r="H134" s="34">
        <v>0</v>
      </c>
      <c r="I134" s="184">
        <v>2</v>
      </c>
      <c r="J134" s="25" t="s">
        <v>36</v>
      </c>
    </row>
    <row r="135" spans="1:10" ht="24.95" customHeight="1" x14ac:dyDescent="0.25">
      <c r="A135" s="8" t="s">
        <v>182</v>
      </c>
      <c r="B135" s="33">
        <v>2</v>
      </c>
      <c r="C135" s="184">
        <v>1</v>
      </c>
      <c r="D135" s="25">
        <f t="shared" ref="D135:D142" si="23">C135*100/B135-100</f>
        <v>-50</v>
      </c>
      <c r="E135" s="34">
        <v>4</v>
      </c>
      <c r="F135" s="184">
        <v>0</v>
      </c>
      <c r="G135" s="40" t="s">
        <v>261</v>
      </c>
      <c r="H135" s="34">
        <v>1</v>
      </c>
      <c r="I135" s="184">
        <v>1</v>
      </c>
      <c r="J135" s="25">
        <f t="shared" ref="J135:J142" si="24">I135*100/H135-100</f>
        <v>0</v>
      </c>
    </row>
    <row r="136" spans="1:10" ht="24.95" customHeight="1" x14ac:dyDescent="0.25">
      <c r="A136" s="8" t="s">
        <v>183</v>
      </c>
      <c r="B136" s="33">
        <v>0</v>
      </c>
      <c r="C136" s="184">
        <v>5</v>
      </c>
      <c r="D136" s="25" t="s">
        <v>36</v>
      </c>
      <c r="E136" s="34">
        <v>0</v>
      </c>
      <c r="F136" s="184">
        <v>2</v>
      </c>
      <c r="G136" s="25" t="s">
        <v>36</v>
      </c>
      <c r="H136" s="34">
        <v>0</v>
      </c>
      <c r="I136" s="184">
        <v>3</v>
      </c>
      <c r="J136" s="25" t="s">
        <v>36</v>
      </c>
    </row>
    <row r="137" spans="1:10" ht="24.95" customHeight="1" x14ac:dyDescent="0.25">
      <c r="A137" s="8" t="s">
        <v>184</v>
      </c>
      <c r="B137" s="33">
        <v>3</v>
      </c>
      <c r="C137" s="184">
        <v>6</v>
      </c>
      <c r="D137" s="25">
        <f t="shared" si="23"/>
        <v>100</v>
      </c>
      <c r="E137" s="34">
        <v>0</v>
      </c>
      <c r="F137" s="184">
        <v>2</v>
      </c>
      <c r="G137" s="25" t="s">
        <v>36</v>
      </c>
      <c r="H137" s="34">
        <v>4</v>
      </c>
      <c r="I137" s="184">
        <v>5</v>
      </c>
      <c r="J137" s="25">
        <f t="shared" si="24"/>
        <v>25</v>
      </c>
    </row>
    <row r="138" spans="1:10" ht="24.95" customHeight="1" x14ac:dyDescent="0.25">
      <c r="A138" s="8" t="s">
        <v>185</v>
      </c>
      <c r="B138" s="41">
        <v>6</v>
      </c>
      <c r="C138" s="191">
        <v>9</v>
      </c>
      <c r="D138" s="25">
        <f t="shared" si="23"/>
        <v>50</v>
      </c>
      <c r="E138" s="34">
        <v>5</v>
      </c>
      <c r="F138" s="191">
        <v>2</v>
      </c>
      <c r="G138" s="25">
        <f>F138*100/E138-100</f>
        <v>-60</v>
      </c>
      <c r="H138" s="34">
        <v>3</v>
      </c>
      <c r="I138" s="191">
        <v>8</v>
      </c>
      <c r="J138" s="25">
        <f t="shared" si="24"/>
        <v>166.66666666666669</v>
      </c>
    </row>
    <row r="139" spans="1:10" ht="24.95" customHeight="1" x14ac:dyDescent="0.25">
      <c r="A139" s="8" t="s">
        <v>186</v>
      </c>
      <c r="B139" s="33">
        <v>2</v>
      </c>
      <c r="C139" s="184">
        <v>1</v>
      </c>
      <c r="D139" s="25">
        <f t="shared" si="23"/>
        <v>-50</v>
      </c>
      <c r="E139" s="34">
        <v>0</v>
      </c>
      <c r="F139" s="184">
        <v>0</v>
      </c>
      <c r="G139" s="25"/>
      <c r="H139" s="34">
        <v>3</v>
      </c>
      <c r="I139" s="184">
        <v>2</v>
      </c>
      <c r="J139" s="25">
        <f t="shared" si="24"/>
        <v>-33.333333333333329</v>
      </c>
    </row>
    <row r="140" spans="1:10" ht="24.95" customHeight="1" x14ac:dyDescent="0.25">
      <c r="A140" s="8" t="s">
        <v>187</v>
      </c>
      <c r="B140" s="33">
        <v>4</v>
      </c>
      <c r="C140" s="184">
        <v>3</v>
      </c>
      <c r="D140" s="25">
        <f t="shared" si="23"/>
        <v>-25</v>
      </c>
      <c r="E140" s="34">
        <v>0</v>
      </c>
      <c r="F140" s="184">
        <v>1</v>
      </c>
      <c r="G140" s="25" t="s">
        <v>36</v>
      </c>
      <c r="H140" s="34">
        <v>5</v>
      </c>
      <c r="I140" s="184">
        <v>3</v>
      </c>
      <c r="J140" s="25">
        <f t="shared" si="24"/>
        <v>-40</v>
      </c>
    </row>
    <row r="141" spans="1:10" ht="24.95" customHeight="1" x14ac:dyDescent="0.25">
      <c r="A141" s="8" t="s">
        <v>188</v>
      </c>
      <c r="B141" s="33">
        <v>16</v>
      </c>
      <c r="C141" s="184">
        <v>8</v>
      </c>
      <c r="D141" s="25">
        <f t="shared" si="23"/>
        <v>-50</v>
      </c>
      <c r="E141" s="34">
        <v>4</v>
      </c>
      <c r="F141" s="184">
        <v>0</v>
      </c>
      <c r="G141" s="40" t="s">
        <v>261</v>
      </c>
      <c r="H141" s="34">
        <v>21</v>
      </c>
      <c r="I141" s="184">
        <v>10</v>
      </c>
      <c r="J141" s="25">
        <f t="shared" si="24"/>
        <v>-52.38095238095238</v>
      </c>
    </row>
    <row r="142" spans="1:10" ht="24.95" customHeight="1" x14ac:dyDescent="0.25">
      <c r="A142" s="8" t="s">
        <v>189</v>
      </c>
      <c r="B142" s="33">
        <v>1</v>
      </c>
      <c r="C142" s="184">
        <v>3</v>
      </c>
      <c r="D142" s="25">
        <f t="shared" si="23"/>
        <v>200</v>
      </c>
      <c r="E142" s="34">
        <v>0</v>
      </c>
      <c r="F142" s="184">
        <v>0</v>
      </c>
      <c r="G142" s="25"/>
      <c r="H142" s="34">
        <v>2</v>
      </c>
      <c r="I142" s="184">
        <v>5</v>
      </c>
      <c r="J142" s="25">
        <f t="shared" si="24"/>
        <v>150</v>
      </c>
    </row>
    <row r="143" spans="1:10" ht="24.95" customHeight="1" x14ac:dyDescent="0.25">
      <c r="A143" s="9" t="s">
        <v>190</v>
      </c>
      <c r="B143" s="42">
        <v>4053</v>
      </c>
      <c r="C143" s="42">
        <v>3883</v>
      </c>
      <c r="D143" s="27">
        <f>C143*100/B143-100</f>
        <v>-4.1944238835430525</v>
      </c>
      <c r="E143" s="42">
        <v>995</v>
      </c>
      <c r="F143" s="42">
        <v>948</v>
      </c>
      <c r="G143" s="27">
        <f>F143*100/E143-100</f>
        <v>-4.7236180904522627</v>
      </c>
      <c r="H143" s="42">
        <v>5248</v>
      </c>
      <c r="I143" s="42">
        <v>4819</v>
      </c>
      <c r="J143" s="27">
        <f>I143*100/H143-100</f>
        <v>-8.1745426829268268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143 G143 J143">
    <cfRule type="cellIs" dxfId="49" priority="323" stopIfTrue="1" operator="greaterThan">
      <formula>0</formula>
    </cfRule>
  </conditionalFormatting>
  <conditionalFormatting sqref="D143 G143 J143">
    <cfRule type="cellIs" dxfId="48" priority="324" stopIfTrue="1" operator="lessThanOrEqual">
      <formula>0</formula>
    </cfRule>
  </conditionalFormatting>
  <conditionalFormatting sqref="G7:G11 D7:D11 J7:J11">
    <cfRule type="cellIs" dxfId="47" priority="38" stopIfTrue="1" operator="lessThanOrEqual">
      <formula>0</formula>
    </cfRule>
  </conditionalFormatting>
  <conditionalFormatting sqref="G7:G11 D7:D11 J7:J11">
    <cfRule type="cellIs" dxfId="46" priority="37" stopIfTrue="1" operator="greaterThan">
      <formula>0</formula>
    </cfRule>
  </conditionalFormatting>
  <conditionalFormatting sqref="G12:G20 D12:D20 J12:J20">
    <cfRule type="cellIs" dxfId="45" priority="36" stopIfTrue="1" operator="lessThanOrEqual">
      <formula>0</formula>
    </cfRule>
  </conditionalFormatting>
  <conditionalFormatting sqref="G12:G20 D12:D20 J12:J20">
    <cfRule type="cellIs" dxfId="44" priority="35" stopIfTrue="1" operator="greaterThan">
      <formula>0</formula>
    </cfRule>
  </conditionalFormatting>
  <conditionalFormatting sqref="G21:G27 D21:D27 J21:J27 G29 D29 J29">
    <cfRule type="cellIs" dxfId="43" priority="34" stopIfTrue="1" operator="lessThanOrEqual">
      <formula>0</formula>
    </cfRule>
  </conditionalFormatting>
  <conditionalFormatting sqref="G21:G27 D21:D27 J21:J27 G29 D29 J29">
    <cfRule type="cellIs" dxfId="42" priority="33" stopIfTrue="1" operator="greaterThan">
      <formula>0</formula>
    </cfRule>
  </conditionalFormatting>
  <conditionalFormatting sqref="G30:G31 D30:D31 J30:J31">
    <cfRule type="cellIs" dxfId="41" priority="32" stopIfTrue="1" operator="lessThanOrEqual">
      <formula>0</formula>
    </cfRule>
  </conditionalFormatting>
  <conditionalFormatting sqref="G30:G31 D30:D31 J30:J31">
    <cfRule type="cellIs" dxfId="40" priority="31" stopIfTrue="1" operator="greaterThan">
      <formula>0</formula>
    </cfRule>
  </conditionalFormatting>
  <conditionalFormatting sqref="J34:J37 G34 D34:D37 G36:G38">
    <cfRule type="cellIs" dxfId="39" priority="30" stopIfTrue="1" operator="lessThanOrEqual">
      <formula>0</formula>
    </cfRule>
  </conditionalFormatting>
  <conditionalFormatting sqref="J34:J37 G34 D34:D37 G36:G38">
    <cfRule type="cellIs" dxfId="38" priority="29" stopIfTrue="1" operator="greaterThan">
      <formula>0</formula>
    </cfRule>
  </conditionalFormatting>
  <conditionalFormatting sqref="G39:G41 J39:J40 J42:J46 D39:D40 D42:D46 G43:G46">
    <cfRule type="cellIs" dxfId="37" priority="28" stopIfTrue="1" operator="lessThanOrEqual">
      <formula>0</formula>
    </cfRule>
  </conditionalFormatting>
  <conditionalFormatting sqref="G39:G41 J39:J40 J42:J46 D39:D40 D42:D46 G43:G46">
    <cfRule type="cellIs" dxfId="36" priority="27" stopIfTrue="1" operator="greaterThan">
      <formula>0</formula>
    </cfRule>
  </conditionalFormatting>
  <conditionalFormatting sqref="J47 D47">
    <cfRule type="cellIs" dxfId="35" priority="26" stopIfTrue="1" operator="lessThanOrEqual">
      <formula>0</formula>
    </cfRule>
  </conditionalFormatting>
  <conditionalFormatting sqref="J47 D47">
    <cfRule type="cellIs" dxfId="34" priority="25" stopIfTrue="1" operator="greaterThan">
      <formula>0</formula>
    </cfRule>
  </conditionalFormatting>
  <conditionalFormatting sqref="J48:J51 D48:D51 G48:G51">
    <cfRule type="cellIs" dxfId="33" priority="24" stopIfTrue="1" operator="lessThanOrEqual">
      <formula>0</formula>
    </cfRule>
  </conditionalFormatting>
  <conditionalFormatting sqref="J48:J51 D48:D51 G48:G51">
    <cfRule type="cellIs" dxfId="32" priority="23" stopIfTrue="1" operator="greaterThan">
      <formula>0</formula>
    </cfRule>
  </conditionalFormatting>
  <conditionalFormatting sqref="D52:D58 G52:G58 J52:J58">
    <cfRule type="cellIs" dxfId="31" priority="22" stopIfTrue="1" operator="lessThanOrEqual">
      <formula>0</formula>
    </cfRule>
  </conditionalFormatting>
  <conditionalFormatting sqref="D52:D58 G52:G58 J52:J58">
    <cfRule type="cellIs" dxfId="30" priority="21" stopIfTrue="1" operator="greaterThan">
      <formula>0</formula>
    </cfRule>
  </conditionalFormatting>
  <conditionalFormatting sqref="D59:D62 G59:G69 J59:J62 D64:D69 J64:J69">
    <cfRule type="cellIs" dxfId="29" priority="20" stopIfTrue="1" operator="lessThanOrEqual">
      <formula>0</formula>
    </cfRule>
  </conditionalFormatting>
  <conditionalFormatting sqref="D59:D62 G59:G69 J59:J62 D64:D69 J64:J69">
    <cfRule type="cellIs" dxfId="28" priority="19" stopIfTrue="1" operator="greaterThan">
      <formula>0</formula>
    </cfRule>
  </conditionalFormatting>
  <conditionalFormatting sqref="G70:G83 D70:D83 J70:J83">
    <cfRule type="cellIs" dxfId="27" priority="18" stopIfTrue="1" operator="lessThanOrEqual">
      <formula>0</formula>
    </cfRule>
  </conditionalFormatting>
  <conditionalFormatting sqref="G70:G83 D70:D83 J70:J83">
    <cfRule type="cellIs" dxfId="26" priority="17" stopIfTrue="1" operator="greaterThan">
      <formula>0</formula>
    </cfRule>
  </conditionalFormatting>
  <conditionalFormatting sqref="J84:J88 D84:D88 G85 G87:G88">
    <cfRule type="cellIs" dxfId="25" priority="16" stopIfTrue="1" operator="lessThanOrEqual">
      <formula>0</formula>
    </cfRule>
  </conditionalFormatting>
  <conditionalFormatting sqref="J84:J88 D84:D88 G85 G87:G88">
    <cfRule type="cellIs" dxfId="24" priority="15" stopIfTrue="1" operator="greaterThan">
      <formula>0</formula>
    </cfRule>
  </conditionalFormatting>
  <conditionalFormatting sqref="J89:J92 D89:D92 G89:G92">
    <cfRule type="cellIs" dxfId="23" priority="14" stopIfTrue="1" operator="lessThanOrEqual">
      <formula>0</formula>
    </cfRule>
  </conditionalFormatting>
  <conditionalFormatting sqref="J89:J92 D89:D92 G89:G92">
    <cfRule type="cellIs" dxfId="22" priority="13" stopIfTrue="1" operator="greaterThan">
      <formula>0</formula>
    </cfRule>
  </conditionalFormatting>
  <conditionalFormatting sqref="J93:J102 D93:D102 G93:G94 G96:G102">
    <cfRule type="cellIs" dxfId="21" priority="12" stopIfTrue="1" operator="lessThanOrEqual">
      <formula>0</formula>
    </cfRule>
  </conditionalFormatting>
  <conditionalFormatting sqref="J93:J102 D93:D102 G93:G94 G96:G102">
    <cfRule type="cellIs" dxfId="20" priority="11" stopIfTrue="1" operator="greaterThan">
      <formula>0</formula>
    </cfRule>
  </conditionalFormatting>
  <conditionalFormatting sqref="J103 D103 G103">
    <cfRule type="cellIs" dxfId="19" priority="10" stopIfTrue="1" operator="lessThanOrEqual">
      <formula>0</formula>
    </cfRule>
  </conditionalFormatting>
  <conditionalFormatting sqref="J103 D103 G103">
    <cfRule type="cellIs" dxfId="18" priority="9" stopIfTrue="1" operator="greaterThan">
      <formula>0</formula>
    </cfRule>
  </conditionalFormatting>
  <conditionalFormatting sqref="J104:J112 D104:D112 G104:G105 G107:G112">
    <cfRule type="cellIs" dxfId="17" priority="8" stopIfTrue="1" operator="lessThanOrEqual">
      <formula>0</formula>
    </cfRule>
  </conditionalFormatting>
  <conditionalFormatting sqref="J104:J112 D104:D112 G104:G105 G107:G112">
    <cfRule type="cellIs" dxfId="16" priority="7" stopIfTrue="1" operator="greaterThan">
      <formula>0</formula>
    </cfRule>
  </conditionalFormatting>
  <conditionalFormatting sqref="J113:J120 D113:D120 G113:G120">
    <cfRule type="cellIs" dxfId="15" priority="6" stopIfTrue="1" operator="lessThanOrEqual">
      <formula>0</formula>
    </cfRule>
  </conditionalFormatting>
  <conditionalFormatting sqref="J113:J120 D113:D120 G113:G120">
    <cfRule type="cellIs" dxfId="14" priority="5" stopIfTrue="1" operator="greaterThan">
      <formula>0</formula>
    </cfRule>
  </conditionalFormatting>
  <conditionalFormatting sqref="J121:J128 D121:D133 G121:G133 J130:J133">
    <cfRule type="cellIs" dxfId="13" priority="4" stopIfTrue="1" operator="lessThanOrEqual">
      <formula>0</formula>
    </cfRule>
  </conditionalFormatting>
  <conditionalFormatting sqref="J121:J128 D121:D133 G121:G133 J130:J133">
    <cfRule type="cellIs" dxfId="12" priority="3" stopIfTrue="1" operator="greaterThan">
      <formula>0</formula>
    </cfRule>
  </conditionalFormatting>
  <conditionalFormatting sqref="D134:D142 G134 J134:J142 G136:G140 G142">
    <cfRule type="cellIs" dxfId="11" priority="2" stopIfTrue="1" operator="lessThanOrEqual">
      <formula>0</formula>
    </cfRule>
  </conditionalFormatting>
  <conditionalFormatting sqref="D134:D142 G134 J134:J142 G136:G140 G142">
    <cfRule type="cellIs" dxfId="1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2020-11-10T09:44:28Z</dcterms:modified>
</cp:coreProperties>
</file>