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15" firstSheet="1" activeTab="1"/>
  </bookViews>
  <sheets>
    <sheet name="REPNST" sheetId="1" state="veryHidden" r:id="rId1"/>
    <sheet name="Зміст" sheetId="2" r:id="rId2"/>
    <sheet name="1." sheetId="3" r:id="rId3"/>
    <sheet name="2." sheetId="4" r:id="rId4"/>
    <sheet name="3." sheetId="5" r:id="rId5"/>
    <sheet name="4." sheetId="6" r:id="rId6"/>
    <sheet name="4.1" sheetId="7" r:id="rId7"/>
    <sheet name="5." sheetId="8" r:id="rId8"/>
    <sheet name="6." sheetId="9" r:id="rId9"/>
    <sheet name="7." sheetId="10" r:id="rId10"/>
    <sheet name="8." sheetId="11" r:id="rId11"/>
    <sheet name="9." sheetId="12" r:id="rId12"/>
    <sheet name="9.1" sheetId="13" r:id="rId13"/>
    <sheet name="10." sheetId="14" r:id="rId14"/>
    <sheet name="10.1" sheetId="15" r:id="rId15"/>
    <sheet name="11." sheetId="16" r:id="rId16"/>
    <sheet name="12." sheetId="17" r:id="rId17"/>
    <sheet name="13." sheetId="18" r:id="rId18"/>
    <sheet name="14." sheetId="19" r:id="rId19"/>
    <sheet name="15." sheetId="20" r:id="rId20"/>
    <sheet name="16.1" sheetId="21" r:id="rId21"/>
    <sheet name="16.2" sheetId="22" r:id="rId22"/>
    <sheet name="17.1" sheetId="23" r:id="rId23"/>
    <sheet name="17.1.1" sheetId="24" r:id="rId24"/>
    <sheet name="17.2" sheetId="25" r:id="rId25"/>
    <sheet name="17.2.1" sheetId="26" r:id="rId26"/>
    <sheet name="18.1" sheetId="27" r:id="rId27"/>
    <sheet name="18.2" sheetId="28" r:id="rId28"/>
    <sheet name="19." sheetId="29" r:id="rId29"/>
    <sheet name="19.1" sheetId="30" r:id="rId30"/>
    <sheet name="19.2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xlnm.Print_Titles" localSheetId="2">'1.'!$4:$6</definedName>
    <definedName name="_xlnm.Print_Titles" localSheetId="13">'10.'!$4:$6</definedName>
    <definedName name="_xlnm.Print_Titles" localSheetId="14">'10.1'!$4:$5</definedName>
    <definedName name="_xlnm.Print_Titles" localSheetId="15">'11.'!$4:$6</definedName>
    <definedName name="_xlnm.Print_Titles" localSheetId="16">'12.'!$4:$5</definedName>
    <definedName name="_xlnm.Print_Titles" localSheetId="17">'13.'!$4:$5</definedName>
    <definedName name="_xlnm.Print_Titles" localSheetId="19">'15.'!$1:$6</definedName>
    <definedName name="_xlnm.Print_Titles" localSheetId="20">'16.1'!$4:$6</definedName>
    <definedName name="_xlnm.Print_Titles" localSheetId="21">'16.2'!$4:$6</definedName>
    <definedName name="_xlnm.Print_Titles" localSheetId="23">'17.1.1'!$4:$6</definedName>
    <definedName name="_xlnm.Print_Titles" localSheetId="25">'17.2.1'!$4:$6</definedName>
    <definedName name="_xlnm.Print_Titles" localSheetId="26">'18.1'!$4:$6</definedName>
    <definedName name="_xlnm.Print_Titles" localSheetId="27">'18.2'!$4:$6</definedName>
    <definedName name="_xlnm.Print_Titles" localSheetId="28">'19.'!$4:$6</definedName>
    <definedName name="_xlnm.Print_Titles" localSheetId="29">'19.1'!$4:$6</definedName>
    <definedName name="_xlnm.Print_Titles" localSheetId="30">'19.2'!$4:$6</definedName>
    <definedName name="_xlnm.Print_Titles" localSheetId="3">'2.'!$4:$6</definedName>
    <definedName name="_xlnm.Print_Titles" localSheetId="4">'3.'!$4:$6</definedName>
    <definedName name="_xlnm.Print_Titles" localSheetId="5">'4.'!$4:$6</definedName>
    <definedName name="_xlnm.Print_Titles" localSheetId="6">'4.1'!$4:$5</definedName>
    <definedName name="_xlnm.Print_Titles" localSheetId="7">'5.'!$4:$6</definedName>
    <definedName name="_xlnm.Print_Titles" localSheetId="8">'6.'!$4:$6</definedName>
    <definedName name="_xlnm.Print_Titles" localSheetId="9">'7.'!$4:$6</definedName>
    <definedName name="_xlnm.Print_Titles" localSheetId="10">'8.'!$4:$6</definedName>
    <definedName name="_xlnm.Print_Titles" localSheetId="11">'9.'!$4:$6</definedName>
    <definedName name="_xlnm.Print_Titles" localSheetId="12">'9.1'!$4:$5</definedName>
  </definedNames>
  <calcPr fullCalcOnLoad="1" refMode="R1C1"/>
</workbook>
</file>

<file path=xl/sharedStrings.xml><?xml version="1.0" encoding="utf-8"?>
<sst xmlns="http://schemas.openxmlformats.org/spreadsheetml/2006/main" count="2138" uniqueCount="299">
  <si>
    <t>1. Дорожньо-транспортнi пригоди (за звітний період)</t>
  </si>
  <si>
    <t>2. Дорожньо-транспортнi пригоди за місяць</t>
  </si>
  <si>
    <t>3. Дорожньо-транспортнi пригоди з тяжкими наслідками</t>
  </si>
  <si>
    <t>4. Дорожньо-транспортнi пригоди з постраждалими за видами</t>
  </si>
  <si>
    <t>4.1. Дорожньо-транспортнi пригоди з постраждалими по регіонах за видами</t>
  </si>
  <si>
    <t>5. ДТП з постраждалими, скоєнi з вини водіїв</t>
  </si>
  <si>
    <t>6. ДТП з постраждалими, скоєнi з вини власників вулично-шляхової мережі</t>
  </si>
  <si>
    <t>7. ДТП з постраждалими, скоєнi з вини пішоходів</t>
  </si>
  <si>
    <t>8.  ДТП з постраждалими, скоєнi з вини дітей</t>
  </si>
  <si>
    <t>9. ДТП з постраждалими, скоєні за умов незадовільного стану доріг</t>
  </si>
  <si>
    <t>10. ДТП з постраждалими, скоєні за умов незадовільного стану вулиць</t>
  </si>
  <si>
    <t>10.1 Дорожньо-транспортнi пригоди, скоєні за умов незадовільного стану вулиць</t>
  </si>
  <si>
    <t>11. ДТП з постраждалими, скоєнi з вини водіїв автобусів</t>
  </si>
  <si>
    <t>12. ДТП з постраждалими у населених пунктах</t>
  </si>
  <si>
    <t>13. Дорожньо-транспортні пригоди з постраждалими на дорогах</t>
  </si>
  <si>
    <t>14. ДТП з постраждалими за причинами скоєння</t>
  </si>
  <si>
    <t>Регіон</t>
  </si>
  <si>
    <t>Усього ДТП</t>
  </si>
  <si>
    <t>ДТП з постраждалими</t>
  </si>
  <si>
    <t>усього</t>
  </si>
  <si>
    <t>загинуло</t>
  </si>
  <si>
    <t>травмовано</t>
  </si>
  <si>
    <t>м.п.</t>
  </si>
  <si>
    <t>п.п.</t>
  </si>
  <si>
    <t>%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</si>
  <si>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</si>
  <si>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</si>
  <si>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</si>
  <si>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</si>
  <si>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</si>
  <si>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</si>
  <si>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</si>
  <si>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</si>
  <si>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</si>
  <si>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</si>
  <si>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Київ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</si>
  <si>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</si>
  <si>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</si>
  <si>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</si>
  <si>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</si>
  <si>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</si>
  <si>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</si>
  <si>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</si>
  <si>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</si>
  <si>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</si>
  <si>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</si>
  <si>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</si>
  <si>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</si>
  <si>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</si>
  <si>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Чернігівська</t>
  </si>
  <si>
    <t>Чернівецька</t>
  </si>
  <si>
    <t>Севастополь</t>
  </si>
  <si>
    <t>ЗАГАЛОМ</t>
  </si>
  <si>
    <t>ЗА ДОБУ</t>
  </si>
  <si>
    <t>м.п</t>
  </si>
  <si>
    <t>Зіткнення</t>
  </si>
  <si>
    <t>Перекидання</t>
  </si>
  <si>
    <t>Наїзд на транспортний засіб, що стоїть</t>
  </si>
  <si>
    <t>Наїзд на перешкоду</t>
  </si>
  <si>
    <t>Наїзд на пішохода</t>
  </si>
  <si>
    <t>Наїзд на велосипедиста</t>
  </si>
  <si>
    <t>Інші ДТП</t>
  </si>
  <si>
    <t>Наїзд на ТЗ що стоїть</t>
  </si>
  <si>
    <t>Інші види ДТП</t>
  </si>
  <si>
    <t>кільк</t>
  </si>
  <si>
    <t>% до м.п.</t>
  </si>
  <si>
    <t>% від всіх</t>
  </si>
  <si>
    <t>ДТП з потерпілими з вини дітей</t>
  </si>
  <si>
    <t>усього ДТП з потерпілими з вини дітей</t>
  </si>
  <si>
    <t>загинуло дітей</t>
  </si>
  <si>
    <t>травмовано дітей</t>
  </si>
  <si>
    <t>Міжнародні</t>
  </si>
  <si>
    <t>Національні</t>
  </si>
  <si>
    <t>Регіональні</t>
  </si>
  <si>
    <t>Територіальні</t>
  </si>
  <si>
    <t>Обласні</t>
  </si>
  <si>
    <t>Районні</t>
  </si>
  <si>
    <t>кiльк</t>
  </si>
  <si>
    <t>питома вага</t>
  </si>
  <si>
    <t>Столиця</t>
  </si>
  <si>
    <t>Обласний центр</t>
  </si>
  <si>
    <t>Районний центр</t>
  </si>
  <si>
    <t>Інші міста</t>
  </si>
  <si>
    <t>Інші нас. пункти</t>
  </si>
  <si>
    <t>кiльк.</t>
  </si>
  <si>
    <t>Інші нас.пункти</t>
  </si>
  <si>
    <t>% вiд всiх</t>
  </si>
  <si>
    <t>Причини скоєння ДТП</t>
  </si>
  <si>
    <t>ДТП</t>
  </si>
  <si>
    <t>Керування транспортним засобом у нетверезому стані</t>
  </si>
  <si>
    <t>Перевищення встановленої швидкості</t>
  </si>
  <si>
    <t>Перевищення безпечної швидкості</t>
  </si>
  <si>
    <t>Невиконання вимог сигналів регулювання</t>
  </si>
  <si>
    <t>Порушення правил перевезення пасажирів</t>
  </si>
  <si>
    <t>Порушення правил маневрування</t>
  </si>
  <si>
    <t>Порушення правил проїзду пішохідних переходів</t>
  </si>
  <si>
    <t>Порушення правил проїзду зупинок громадського транспорту</t>
  </si>
  <si>
    <t>Порушення правил користування освітлювальними приладами</t>
  </si>
  <si>
    <t>Порушення правил надання безперешкодного проїзду</t>
  </si>
  <si>
    <t>Порушення правил зупинки і стоянки транспортного засобу</t>
  </si>
  <si>
    <t>Порушення правил проїзду залізничних переїздів</t>
  </si>
  <si>
    <t>Порушення правил перевезення вантажів</t>
  </si>
  <si>
    <t>Порушення правил буксирування</t>
  </si>
  <si>
    <t>Порушення правил обгону</t>
  </si>
  <si>
    <t>Виїзд на смугу зустрічного руху</t>
  </si>
  <si>
    <t>Порушення правил проїзду перехресть</t>
  </si>
  <si>
    <t>Управління несправним транспортним засобом</t>
  </si>
  <si>
    <t>Недодержання дистанції</t>
  </si>
  <si>
    <t>Перевтома, сон за кермом</t>
  </si>
  <si>
    <t>Порушення правил проїзду великогабаритних та великовагових транспортних засобів</t>
  </si>
  <si>
    <t>Перехід у невстановленому місці</t>
  </si>
  <si>
    <t>Пішоходи Невиконання вимог сигналів регулювання</t>
  </si>
  <si>
    <t>Неочікуваний вихід на проїзну частину</t>
  </si>
  <si>
    <t>Пішохід у нетверезому стані</t>
  </si>
  <si>
    <t>Порушення техніки безпеки пасажиром</t>
  </si>
  <si>
    <t>Порушення правил утримання автодоріг та вулиць</t>
  </si>
  <si>
    <t>Порушення вимог ПДР погоничем тварин</t>
  </si>
  <si>
    <t>Дорога</t>
  </si>
  <si>
    <t>H-01 Київ - Знам`янка</t>
  </si>
  <si>
    <t>H-02 Львів - Тернопіль</t>
  </si>
  <si>
    <t>H-03 Житомир - Чернівці</t>
  </si>
  <si>
    <t>H-07 Київ - Суми - Юнаківка (на Курськ)</t>
  </si>
  <si>
    <t>H-08 Бориспіль - Дніпропетровськ - Запоріжжя (через Кременчук)</t>
  </si>
  <si>
    <t>H-08-01 "Під`їзд до аеропорту ""Дніпропетровськ"""</t>
  </si>
  <si>
    <t>H-09 Mукачеве - Івано-Франківськ - Рогатин - Львів (через Рахів)</t>
  </si>
  <si>
    <t>H-10 Стрий - Івано-Франківськ - Чернівці - Мамалига (на Кишинів)</t>
  </si>
  <si>
    <t>H-10-01 Під`їзд до м. Івано-Франківськ</t>
  </si>
  <si>
    <t>H-11 Дніпропетровськ - Миколаїв (через Кривий Ріг)</t>
  </si>
  <si>
    <t>H-12 Суми - Полтава</t>
  </si>
  <si>
    <t>H-12-01 Обхід м. Суми</t>
  </si>
  <si>
    <t>H-13 Львів - Самбір - Ужгород</t>
  </si>
  <si>
    <t>H-14 Олександрівка - Кіровоград - Миколаїв</t>
  </si>
  <si>
    <t>H-14-01 Південний обхід м. Кіровоград</t>
  </si>
  <si>
    <t>H-15 Запоріжжя - Донецьк</t>
  </si>
  <si>
    <t>H-16 Золотоноша - Черкаси - Сміла - Умань</t>
  </si>
  <si>
    <t>H-17 Львів - Радехів - Луцьк</t>
  </si>
  <si>
    <t>H-18 Івано-Франківськ - Бучач - Тернопіль</t>
  </si>
  <si>
    <t>H-20 Слов`янськ - Донецьк - Маріуполь</t>
  </si>
  <si>
    <t>H-21 Старобільськ - Луганськ - Красний Луч - Макіївка - Донецьк</t>
  </si>
  <si>
    <t>H-22 Устилуг - Луцьк - Рівне</t>
  </si>
  <si>
    <t>H-23 Кіровоград - Кривий Ріг - Запоріжжя</t>
  </si>
  <si>
    <t>M-01 Київ - Чернігів - Нові Яриловичі (на Гомель)</t>
  </si>
  <si>
    <t>M-01-01 Під`їзд до м. Чернігів</t>
  </si>
  <si>
    <t>M-02 Кіпті - Глухів - Бачівськ (на Брянськ)</t>
  </si>
  <si>
    <t>M-03 Київ - Харків - Довжанський (на Ростов-на-Дону)</t>
  </si>
  <si>
    <t>M-03-01 "Під`їзд до Державного міжнародного аеропорту ""Бориспіль"""</t>
  </si>
  <si>
    <t>M-03-02 "Під`їзд до Міжнародного аеропорту ""Харків"""</t>
  </si>
  <si>
    <t>M-04 Знам`янка - Луганськ - Ізварине (на Волгоград через Дніпропетровськ, Донецьк)</t>
  </si>
  <si>
    <t>M-04-1 Південний обхід м. Дніпропетровськ</t>
  </si>
  <si>
    <t>M-05 Київ - Одеса</t>
  </si>
  <si>
    <t>M-05-01 Обхід м. Одеса</t>
  </si>
  <si>
    <t>M-06 Київ - Чоп (на Будапешт через Львів, Мукачеве, Ужгород)</t>
  </si>
  <si>
    <t>M-06-01 Під`їзд до м. Житомир</t>
  </si>
  <si>
    <t>M-06-02 Під`їзд до м. Новоград-Волинський</t>
  </si>
  <si>
    <t>M-06-03 Під`їзд до м. Львів</t>
  </si>
  <si>
    <t>M-06-04 Під`їзд до м. Рівне</t>
  </si>
  <si>
    <t>M-07 Київ - Ковель - Ягодин (на Люблін)</t>
  </si>
  <si>
    <t>M-08 "Обхід м. Ужгород - контрольно-пропускний пункт ""Ужгород"""</t>
  </si>
  <si>
    <t>M-09 Львів - Рава-Руська (на Люблін)</t>
  </si>
  <si>
    <t>M-10 Львів - Краковець (на Краків)</t>
  </si>
  <si>
    <t>M-10-01 Західний обхід м. Львів</t>
  </si>
  <si>
    <t>M-11 Львів - Шегині (на Краків)</t>
  </si>
  <si>
    <t>M-12 Стрий - Тернопіль - Кіровоград - Знам`янка (через Вінницю)</t>
  </si>
  <si>
    <t>M-12-01 Під`їзд до м. Вінниця</t>
  </si>
  <si>
    <t>M-12-02 Під`їзд до м. Хмельницький</t>
  </si>
  <si>
    <t>M-13 Кіровоград - Платонове (на Кишинів через Любашівку)</t>
  </si>
  <si>
    <t>M-14 Одеса - Мелітополь - Новоазовськ (на Таганрог)</t>
  </si>
  <si>
    <t>M-14-01 Під`їзд до м. Херсон</t>
  </si>
  <si>
    <t>M-14-02 Під`їзд до м. Миколаїв</t>
  </si>
  <si>
    <t>M-14-03 Обхід м. Мелітополь</t>
  </si>
  <si>
    <t>M-15 Одеса - Рені (на Бухарест)</t>
  </si>
  <si>
    <t>M-16 Одеса - Кучурган (на Кишинів)</t>
  </si>
  <si>
    <t>M-17 Херсон - Джанкой - Феодосія - Керч</t>
  </si>
  <si>
    <t>M-18 Харків - Сімферополь - Алушта - Ялта</t>
  </si>
  <si>
    <t>M-18-01 "Під`їзд до Міжнародного аеропорту ""Харків"""</t>
  </si>
  <si>
    <t>M-18-03 Обхід м. Новомосковськ</t>
  </si>
  <si>
    <t>M-19 Доманове (на Брест) - Ковель - Чернівці - Тереблече (на Бухарест)</t>
  </si>
  <si>
    <t>M-19-01 Під`їзд до м. Луцьк</t>
  </si>
  <si>
    <t>M-19-02 Об`їзд м. Чернівців</t>
  </si>
  <si>
    <t>M-20 Харків - Щербаківка (на Бєлгород)</t>
  </si>
  <si>
    <t>M-21 Житомир - Могилів-Подільський (через Вінницю) з під`їздом до м. Бердичів</t>
  </si>
  <si>
    <t>M-21-02 під`їзд до м. Бердичева</t>
  </si>
  <si>
    <t>M-22 Полтава - Олександрія</t>
  </si>
  <si>
    <t>M-23 Берегове - Виноградів - Велика Копаня</t>
  </si>
  <si>
    <t>M-24 Мукачеве - Берегове - КПП "Лужанка"</t>
  </si>
  <si>
    <t>M-26 Контрольно-пропускний пункт "Вилок" - Вилок - Неветленфолу - КПП "Дякове"</t>
  </si>
  <si>
    <t>M-27 Одеса - Іллічівськ</t>
  </si>
  <si>
    <t>M-28 Одеса - Южний з під`їздами</t>
  </si>
  <si>
    <t>M-29 Харків - Красноград - Перещепине -/М-18/</t>
  </si>
  <si>
    <t>P-01 Київ - Обухів</t>
  </si>
  <si>
    <t>P-02 Київ - Іванків - Овруч</t>
  </si>
  <si>
    <t>P-02-01 "Під`їзд до Чорнобильської АЕС (контрольно-пропускний пункт ""Дитятки"")"</t>
  </si>
  <si>
    <t>P-03 Північно-східний обхід м. Київ з під`їздом до автомобільної дороги М-03</t>
  </si>
  <si>
    <t>P-04 Київ - Фастів - Біла Церква - Звенигородка</t>
  </si>
  <si>
    <t>P-05 Городище - Рівне - Старокостянтинів (через Сарни)</t>
  </si>
  <si>
    <t>P-05-01 Під`їзди до м. Рівне</t>
  </si>
  <si>
    <t>P-06 Ульяновка - Миколаїв (через Вознесенськ)</t>
  </si>
  <si>
    <t>P-07 Чугуїв - Мілове (через Старобільськ)</t>
  </si>
  <si>
    <t>P-08 Hемирів - Ямпіль</t>
  </si>
  <si>
    <t>P-09 Mиронівка - Канів - Софіївка</t>
  </si>
  <si>
    <t>P-10 Канів - Чигирин - Кременчук (з під`їздом до с. Суботів)</t>
  </si>
  <si>
    <t>P-11 Полтава - Красноград</t>
  </si>
  <si>
    <t>P-12 Чернігів - Мена - Сосниця - Грем`яч</t>
  </si>
  <si>
    <t>P-13 Чернігів - Городня - Сеньківка</t>
  </si>
  <si>
    <t>P-14 Луцьк - Ківерці - Маневичі - Любешів - Дольськ</t>
  </si>
  <si>
    <t>P-15 Ковель - Володимир-Волинський - Червоноград - Жовква</t>
  </si>
  <si>
    <t>P-17 Біла Церква - Тетіїв - Липовець - Гуменне - до автомобільної дороги М-12</t>
  </si>
  <si>
    <t>P-18 Житомир - Попільня - Сквира - Володарка</t>
  </si>
  <si>
    <t>P-19 Фастів - Митниця - Обухів - Ржищів - Канів</t>
  </si>
  <si>
    <t>P-20 Снятин - Тязів</t>
  </si>
  <si>
    <t>P-21 Долина - Хуст</t>
  </si>
  <si>
    <t>P-22 "Контрольно-пропускний пункт ""Красна Талівка"" - Луганськ"</t>
  </si>
  <si>
    <t>P-24 Татарів - Косів - Коломия - Борщів - Кам`янець-Подільський</t>
  </si>
  <si>
    <t>P-26 Острог - Кременець - Почаїв - Радивилів</t>
  </si>
  <si>
    <t>P-28 Виступовичі (на Мозир) - Житомир (через Овруч)</t>
  </si>
  <si>
    <t>P-31 Бердичів - Хмільник - Літин (до автомобільної дороги М-12)</t>
  </si>
  <si>
    <t>P-32 Кременець - Біла Церква - Ржищів (з під`їздом до м. Біла Церква)</t>
  </si>
  <si>
    <t>P-32-01 Під`їзд до м. Білої Церкви</t>
  </si>
  <si>
    <t>P-33 Pені - Орлівка - Ізмаїл</t>
  </si>
  <si>
    <t>P-36 Hемирів - Могилів-Подільський</t>
  </si>
  <si>
    <t>P-37 Енергодар - Василівка - Бердянськ</t>
  </si>
  <si>
    <t>P-38 Богородчани - Гута</t>
  </si>
  <si>
    <t>P-39 Броди - Тернопіль</t>
  </si>
  <si>
    <t>P-40 Pава-Руська - Яворів - Судова Вишня</t>
  </si>
  <si>
    <t>P-41 Обхід м. Тернопіль</t>
  </si>
  <si>
    <t>P-42 Лубни - Миргород - Опішня до автомобільної дороги Н-12</t>
  </si>
  <si>
    <t>P-43 Тернопіль (від автомобільної дороги М-12) - Ланівці (до автомобільної дороги Р-32)</t>
  </si>
  <si>
    <t>P-44 Суми - Путивль - Глухів</t>
  </si>
  <si>
    <t>P-45 Суми - Краснопілля - Богодухів</t>
  </si>
  <si>
    <t>P-46 Харків - Охтирка</t>
  </si>
  <si>
    <t>P-47 Херсон - Нова Каховка - Генічеськ</t>
  </si>
  <si>
    <t>P-48 Кам`янець-Подільський - Сатанів - Війтівці - Білогір`я</t>
  </si>
  <si>
    <t>P-49 Васьковичі - Шепетівка</t>
  </si>
  <si>
    <t>P-50 Ярмолинці - Сатанів</t>
  </si>
  <si>
    <t>P-51 Харків - Красноград - Перещепине</t>
  </si>
  <si>
    <t>P-52 Дніпропетровськ - Царичанка - Кобеляки - Решетилівка</t>
  </si>
  <si>
    <t>P-55 "Контрольно-пропускний пункт ""Вилок"" - Вилок - Неветленфолу - контрольно-пропускний пункт ""Дякове"""</t>
  </si>
  <si>
    <t>P-56 "Чернігів - Пакуль - контрольно-пропускний пункт ""Славутич"" - Чорнобиль (з під`їздом до м. Славутич)"</t>
  </si>
  <si>
    <t>P-57 Цюрупинськ - Гола Пристань - Скадовськ</t>
  </si>
  <si>
    <t>P-60 Кролевець - Конотоп - Ромни - Пирятин</t>
  </si>
  <si>
    <t>P-61 Батурин - Конотоп - Суми</t>
  </si>
  <si>
    <t>P-62 Від автомобільної дороги Р-24 (Криворівня) - Вижниця - Сторожинець - Чернівці</t>
  </si>
  <si>
    <t>P-63 "Від автомобільної дороги Н-03 (Данківці) - Вартиківці - контрольно-пропускний пункт ""Сокиряни"""</t>
  </si>
  <si>
    <t>P-65 "КПП ""Миколаївка-Семенівка-Новгород-Сіверський-Глухів-КПП ""Катеринівка"""</t>
  </si>
  <si>
    <t>P-66 "КПП ""Демино-Олександівка""-Сватове-Лисичанськ-Луганськ"</t>
  </si>
  <si>
    <t>P-67 Чернігів-Ніжин-Прилуки-Пирятин</t>
  </si>
  <si>
    <t>P-67-01 Підїзд до м. Ніжин</t>
  </si>
  <si>
    <t>P-68 Талалаївка-Ічня-Тростянець-Сокиринці-до а/д Н-07</t>
  </si>
  <si>
    <t>P-69 Київ - Вишгород - Десна - Чернігів</t>
  </si>
  <si>
    <t>P-70 Одеса - Білгород-Дністровський - Монаші - /М-15/ з під`їздом до порту Іллічівськ</t>
  </si>
  <si>
    <t>P-71 Одеса - Іванівка - Ананьїв - Піщана - Хащувате - Колодисте - Рижовка - /М-05/</t>
  </si>
  <si>
    <t>P-73 /Н-08/ - Нікополь</t>
  </si>
  <si>
    <t>P-74 П`ятихатки - Кривий Ріг - Широке</t>
  </si>
  <si>
    <t>P-75 КПП "Тимкове" - Балта - Первомайськ - Доманівка - Олександрівка</t>
  </si>
  <si>
    <t>P-76 КПП "Прикладники" - Зарічне - Дубровиця</t>
  </si>
  <si>
    <t>P-77 Рівне - Тучин - Гоща - /Р-05/</t>
  </si>
  <si>
    <t>P-78 Харків - Зміїв - Балаклія - Гороховатка</t>
  </si>
  <si>
    <t>P-79 /М-18/ - Сахановщина - Ізюм - Куп`янськ - КПП "Піски"</t>
  </si>
  <si>
    <t xml:space="preserve"> ЗАГАЛОМ</t>
  </si>
  <si>
    <t>Регіон реєстрації автобуса</t>
  </si>
  <si>
    <t>Регіон, де скоєно ДТП</t>
  </si>
  <si>
    <t>Регіон (місце реєстрації автобуса)</t>
  </si>
  <si>
    <t>Усього ДТП за учаcтю дітей</t>
  </si>
  <si>
    <t>У тому числі ДТП з потерпілими за учаcтю дітей</t>
  </si>
  <si>
    <t>усього ДТП з потерпілими за учаcтю дітей</t>
  </si>
  <si>
    <t>попередній період</t>
  </si>
  <si>
    <t>вибраний період</t>
  </si>
  <si>
    <t>Усього ДТП з вини дітей</t>
  </si>
  <si>
    <t>У тому числі ДТП з потерпілими з вини дітей</t>
  </si>
  <si>
    <t>ДТП з дітьми</t>
  </si>
  <si>
    <t>Діти участники</t>
  </si>
  <si>
    <t>Усього</t>
  </si>
  <si>
    <t>З постраждалими</t>
  </si>
  <si>
    <t>Загинуло</t>
  </si>
  <si>
    <t>Травмовано</t>
  </si>
  <si>
    <t xml:space="preserve"> </t>
  </si>
  <si>
    <t>9.1 ДТП, скоєні за умов незадовільного стану доріг за категоріями доріг</t>
  </si>
  <si>
    <t>H-09-01 Під`їзд до курортної зони "Буковель"</t>
  </si>
  <si>
    <t>M-01-02 Під`їзд до м. Бровари</t>
  </si>
  <si>
    <t>P-72 КПП "Старокозаче" - Білгород-Дністровський</t>
  </si>
  <si>
    <t xml:space="preserve">
</t>
  </si>
  <si>
    <t>Перелік</t>
  </si>
  <si>
    <t>форм статистичної звітності про дорожньо-транспортні пригоди</t>
  </si>
  <si>
    <t>Сторінка</t>
  </si>
  <si>
    <t>9.1 ДТП, скоєні за умов незадовільного стану доріг по категоріям доріг</t>
  </si>
  <si>
    <t>за період з 01.01.2017 по 31.12.2017</t>
  </si>
  <si>
    <t>грудень 2017 року</t>
  </si>
  <si>
    <t>15. ДТП  з постраждалими  на автодорогах державного значення</t>
  </si>
  <si>
    <t>16.1 ДТП з вини ліцензованого транспорту</t>
  </si>
  <si>
    <t>16.2 ДТП за участю ліцензованого транспорту</t>
  </si>
  <si>
    <t>17.1 Кількість автобусів за місцем реєстрації ТЗ по регіонах скоєння ДТП з вини їх водіїв</t>
  </si>
  <si>
    <t>17.1.1 ДТП з вини водіїв автобусів по приналежності (за місцем реєстрації ТЗ)</t>
  </si>
  <si>
    <t>17.2 Кількість автобусів за місцем реєстрації ТЗ по регіонах скоєння ДТП</t>
  </si>
  <si>
    <t>17.2.1 ДТП за участю водіїв автобусів по приналежності (за місцем реєстрації ТЗ)</t>
  </si>
  <si>
    <t>18.1 ДТП з вини водіїв автотранспорту супутніми причинами скоєння яких є технічні несправності ТЗ</t>
  </si>
  <si>
    <t>18.2 ДТП за участю водіїв автотранспорту супутніми причинами скоєння яких є технічні несправності ТЗ</t>
  </si>
  <si>
    <t xml:space="preserve">19.  ДТП, скоєнi за учаcтю дітей віком до 18 років (потерпілі в ДТП діти віком до 18 років) </t>
  </si>
  <si>
    <t xml:space="preserve">19.2  ДТП, скоєнi з вини дітей пішоходів віком до 18 років (потерпілі в ДТП діти віком до 18 років) </t>
  </si>
  <si>
    <t xml:space="preserve">19.1  ДТП, скоєнi з вини дітей (потерпілі в ДТП діти віком до 18 років)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</si>
</sst>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0.0"/>
    <numFmt numFmtId="183" formatCode="0.00000"/>
    <numFmt numFmtId="184" formatCode="0.0000000"/>
    <numFmt numFmtId="185" formatCode="0.00000000"/>
    <numFmt numFmtId="186" formatCode="0.000000"/>
    <numFmt numFmtId="187" formatCode="#,##0\ &quot;₽&quot;;\-#,##0\ &quot;₽&quot;"/>
    <numFmt numFmtId="188" formatCode="#,##0\ &quot;₽&quot;;[Red]\-#,##0\ &quot;₽&quot;"/>
    <numFmt numFmtId="189" formatCode="#,##0.00\ &quot;₽&quot;;\-#,##0.00\ &quot;₽&quot;"/>
    <numFmt numFmtId="190" formatCode="#,##0.00\ &quot;₽&quot;;[Red]\-#,##0.00\ &quot;₽&quot;"/>
    <numFmt numFmtId="191" formatCode="_-* #,##0\ &quot;₽&quot;_-;\-* #,##0\ &quot;₽&quot;_-;_-* &quot;-&quot;\ &quot;₽&quot;_-;_-@_-"/>
    <numFmt numFmtId="192" formatCode="_-* #,##0\ _₽_-;\-* #,##0\ _₽_-;_-* &quot;-&quot;\ _₽_-;_-@_-"/>
    <numFmt numFmtId="193" formatCode="_-* #,##0.00\ &quot;₽&quot;_-;\-* #,##0.00\ &quot;₽&quot;_-;_-* &quot;-&quot;??\ &quot;₽&quot;_-;_-@_-"/>
    <numFmt numFmtId="194" formatCode="_-* #,##0.00\ _₽_-;\-* #,##0.00\ _₽_-;_-* &quot;-&quot;??\ _₽_-;_-@_-"/>
    <numFmt numFmtId="195" formatCode="[$-422]d\ mmmm\ yyyy&quot; р.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00"/>
    <numFmt numFmtId="201" formatCode="0.0000000000"/>
    <numFmt numFmtId="202" formatCode="&quot;Так&quot;;&quot;Так&quot;;&quot;Ні&quot;"/>
    <numFmt numFmtId="203" formatCode="&quot;True&quot;;&quot;True&quot;;&quot;False&quot;"/>
    <numFmt numFmtId="204" formatCode="&quot;Увімк&quot;;&quot;Увімк&quot;;&quot;Вимк&quot;"/>
    <numFmt numFmtId="205" formatCode="[$¥€-2]\ ###,000_);[Red]\([$€-2]\ ###,000\)"/>
  </numFmts>
  <fonts count="48">
    <font>
      <sz val="11"/>
      <color indexed="8"/>
      <name val="Arial Cyr"/>
      <family val="0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12"/>
      <name val="Arial Cyr"/>
      <family val="0"/>
    </font>
    <font>
      <sz val="11"/>
      <color indexed="13"/>
      <name val="Arial Cyr"/>
      <family val="0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1"/>
      <color indexed="36"/>
      <name val="Arial Cyr"/>
      <family val="0"/>
    </font>
    <font>
      <u val="single"/>
      <sz val="11"/>
      <color indexed="12"/>
      <name val="Arial Cyr"/>
      <family val="0"/>
    </font>
    <font>
      <b/>
      <sz val="11"/>
      <color indexed="12"/>
      <name val="Arial Cyr"/>
      <family val="0"/>
    </font>
    <font>
      <sz val="11"/>
      <color indexed="17"/>
      <name val="Arial Cyr"/>
      <family val="0"/>
    </font>
    <font>
      <sz val="18"/>
      <color indexed="54"/>
      <name val="Calibri Light"/>
      <family val="2"/>
    </font>
    <font>
      <sz val="11"/>
      <color indexed="57"/>
      <name val="Arial Cyr"/>
      <family val="0"/>
    </font>
    <font>
      <sz val="10"/>
      <name val="Arial Cyr"/>
      <family val="0"/>
    </font>
    <font>
      <b/>
      <sz val="18"/>
      <color indexed="16"/>
      <name val="Times New Roman"/>
      <family val="1"/>
    </font>
    <font>
      <sz val="11"/>
      <color indexed="16"/>
      <name val="Arial Cyr"/>
      <family val="0"/>
    </font>
    <font>
      <b/>
      <sz val="11"/>
      <color indexed="13"/>
      <name val="Arial Cyr"/>
      <family val="0"/>
    </font>
    <font>
      <b/>
      <sz val="11"/>
      <color indexed="57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94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3" borderId="1" applyNumberFormat="0" applyAlignment="0" applyProtection="0"/>
    <xf numFmtId="0" fontId="37" fillId="33" borderId="2" applyNumberFormat="0" applyAlignment="0" applyProtection="0"/>
    <xf numFmtId="9" fontId="25" fillId="0" borderId="0" applyFont="0" applyFill="0" applyBorder="0" applyAlignment="0" applyProtection="0"/>
    <xf numFmtId="0" fontId="13" fillId="6" borderId="0" applyNumberFormat="0" applyBorder="0" applyAlignment="0" applyProtection="0"/>
    <xf numFmtId="0" fontId="20" fillId="0" borderId="0" applyNumberFormat="0" applyFill="0" applyBorder="0" applyAlignment="0" applyProtection="0"/>
    <xf numFmtId="178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12" fillId="29" borderId="7" applyNumberFormat="0" applyAlignment="0" applyProtection="0"/>
    <xf numFmtId="0" fontId="41" fillId="40" borderId="8" applyNumberFormat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43" fillId="41" borderId="0" applyNumberFormat="0" applyBorder="0" applyAlignment="0" applyProtection="0"/>
    <xf numFmtId="0" fontId="10" fillId="4" borderId="1" applyNumberFormat="0" applyAlignment="0" applyProtection="0"/>
    <xf numFmtId="0" fontId="19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42" borderId="0" applyNumberFormat="0" applyBorder="0" applyAlignment="0" applyProtection="0"/>
    <xf numFmtId="0" fontId="0" fillId="5" borderId="10" applyNumberFormat="0" applyFont="0" applyAlignment="0" applyProtection="0"/>
    <xf numFmtId="0" fontId="9" fillId="4" borderId="11" applyNumberFormat="0" applyAlignment="0" applyProtection="0"/>
    <xf numFmtId="0" fontId="44" fillId="0" borderId="12" applyNumberFormat="0" applyFill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46" fillId="43" borderId="0" applyNumberFormat="0" applyBorder="0" applyAlignment="0" applyProtection="0"/>
  </cellStyleXfs>
  <cellXfs count="128">
    <xf numFmtId="0" fontId="0" fillId="0" borderId="0" xfId="0" applyFill="1" applyAlignment="1" applyProtection="1">
      <alignment horizontal="center" vertical="center" wrapText="1"/>
      <protection/>
    </xf>
    <xf numFmtId="0" fontId="0" fillId="44" borderId="13" xfId="0" applyFill="1" applyBorder="1" applyAlignment="1" applyProtection="1">
      <alignment horizontal="center" vertical="center" wrapText="1"/>
      <protection/>
    </xf>
    <xf numFmtId="0" fontId="0" fillId="44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 applyProtection="1">
      <alignment horizontal="right" vertical="center" wrapText="1"/>
      <protection/>
    </xf>
    <xf numFmtId="0" fontId="0" fillId="45" borderId="14" xfId="0" applyFill="1" applyBorder="1" applyAlignment="1" applyProtection="1">
      <alignment horizontal="left" vertical="center" wrapText="1"/>
      <protection/>
    </xf>
    <xf numFmtId="0" fontId="2" fillId="45" borderId="14" xfId="0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right" vertical="center" wrapText="1"/>
      <protection/>
    </xf>
    <xf numFmtId="0" fontId="2" fillId="46" borderId="15" xfId="0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horizontal="right" vertical="center" wrapText="1"/>
      <protection/>
    </xf>
    <xf numFmtId="0" fontId="3" fillId="0" borderId="16" xfId="0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182" fontId="3" fillId="0" borderId="16" xfId="0" applyNumberFormat="1" applyFont="1" applyFill="1" applyBorder="1" applyAlignment="1" applyProtection="1">
      <alignment vertical="center"/>
      <protection/>
    </xf>
    <xf numFmtId="182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right" vertical="center" wrapText="1"/>
      <protection/>
    </xf>
    <xf numFmtId="182" fontId="0" fillId="0" borderId="0" xfId="0" applyNumberFormat="1" applyFill="1" applyAlignment="1" applyProtection="1">
      <alignment horizontal="center" vertical="center" wrapText="1"/>
      <protection/>
    </xf>
    <xf numFmtId="182" fontId="0" fillId="0" borderId="14" xfId="0" applyNumberFormat="1" applyFill="1" applyBorder="1" applyAlignment="1" applyProtection="1">
      <alignment horizontal="right" vertical="center" wrapText="1"/>
      <protection/>
    </xf>
    <xf numFmtId="182" fontId="3" fillId="0" borderId="14" xfId="0" applyNumberFormat="1" applyFont="1" applyFill="1" applyBorder="1" applyAlignment="1" applyProtection="1">
      <alignment horizontal="right" vertical="center" wrapText="1"/>
      <protection/>
    </xf>
    <xf numFmtId="182" fontId="0" fillId="0" borderId="17" xfId="0" applyNumberFormat="1" applyFill="1" applyBorder="1" applyAlignment="1" applyProtection="1">
      <alignment horizontal="right" vertical="center" wrapText="1"/>
      <protection/>
    </xf>
    <xf numFmtId="182" fontId="0" fillId="0" borderId="16" xfId="0" applyNumberFormat="1" applyFill="1" applyBorder="1" applyAlignment="1" applyProtection="1">
      <alignment horizontal="right" vertical="center" wrapText="1"/>
      <protection/>
    </xf>
    <xf numFmtId="182" fontId="2" fillId="0" borderId="14" xfId="0" applyNumberFormat="1" applyFont="1" applyFill="1" applyBorder="1" applyAlignment="1" applyProtection="1">
      <alignment horizontal="right" vertical="center" wrapText="1"/>
      <protection/>
    </xf>
    <xf numFmtId="182" fontId="3" fillId="0" borderId="16" xfId="0" applyNumberFormat="1" applyFont="1" applyFill="1" applyBorder="1" applyAlignment="1" applyProtection="1">
      <alignment horizontal="right" vertical="center" wrapText="1"/>
      <protection/>
    </xf>
    <xf numFmtId="182" fontId="2" fillId="0" borderId="16" xfId="0" applyNumberFormat="1" applyFont="1" applyFill="1" applyBorder="1" applyAlignment="1" applyProtection="1">
      <alignment horizontal="right" vertical="center" wrapText="1"/>
      <protection/>
    </xf>
    <xf numFmtId="2" fontId="3" fillId="0" borderId="14" xfId="0" applyNumberFormat="1" applyFont="1" applyFill="1" applyBorder="1" applyAlignment="1" applyProtection="1">
      <alignment horizontal="right" vertical="center" wrapText="1"/>
      <protection/>
    </xf>
    <xf numFmtId="182" fontId="2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44" borderId="18" xfId="0" applyFill="1" applyBorder="1" applyAlignment="1" applyProtection="1">
      <alignment horizontal="center" vertical="center" wrapText="1"/>
      <protection/>
    </xf>
    <xf numFmtId="0" fontId="0" fillId="44" borderId="19" xfId="0" applyFill="1" applyBorder="1" applyAlignment="1" applyProtection="1">
      <alignment horizontal="center" vertical="center" wrapText="1"/>
      <protection/>
    </xf>
    <xf numFmtId="0" fontId="0" fillId="44" borderId="16" xfId="0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0" fillId="0" borderId="16" xfId="0" applyFont="1" applyFill="1" applyBorder="1" applyAlignment="1" applyProtection="1">
      <alignment horizontal="right" vertical="center" wrapText="1"/>
      <protection/>
    </xf>
    <xf numFmtId="0" fontId="0" fillId="0" borderId="17" xfId="0" applyFill="1" applyBorder="1" applyAlignment="1" applyProtection="1">
      <alignment horizontal="right" vertical="center" wrapText="1"/>
      <protection/>
    </xf>
    <xf numFmtId="0" fontId="0" fillId="0" borderId="14" xfId="0" applyFont="1" applyFill="1" applyBorder="1" applyAlignment="1" applyProtection="1">
      <alignment horizontal="right" vertical="center" wrapText="1"/>
      <protection/>
    </xf>
    <xf numFmtId="182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>
      <alignment horizontal="right" vertical="center" wrapText="1"/>
      <protection/>
    </xf>
    <xf numFmtId="182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Font="1" applyFill="1" applyBorder="1" applyAlignment="1" applyProtection="1">
      <alignment horizontal="right" vertical="center" wrapText="1"/>
      <protection/>
    </xf>
    <xf numFmtId="182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182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 applyProtection="1">
      <alignment horizontal="right" vertical="center" wrapText="1"/>
      <protection/>
    </xf>
    <xf numFmtId="182" fontId="22" fillId="0" borderId="16" xfId="0" applyNumberFormat="1" applyFont="1" applyFill="1" applyBorder="1" applyAlignment="1" applyProtection="1">
      <alignment horizontal="right" vertical="center" wrapText="1"/>
      <protection/>
    </xf>
    <xf numFmtId="182" fontId="3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44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left" vertical="center" wrapText="1"/>
      <protection/>
    </xf>
    <xf numFmtId="0" fontId="2" fillId="0" borderId="23" xfId="0" applyFont="1" applyFill="1" applyBorder="1" applyAlignment="1" applyProtection="1">
      <alignment horizontal="right" vertical="center" wrapText="1"/>
      <protection/>
    </xf>
    <xf numFmtId="0" fontId="0" fillId="0" borderId="24" xfId="0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182" fontId="4" fillId="0" borderId="16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vertical="center"/>
      <protection/>
    </xf>
    <xf numFmtId="182" fontId="0" fillId="0" borderId="25" xfId="0" applyNumberFormat="1" applyFill="1" applyBorder="1" applyAlignment="1" applyProtection="1">
      <alignment horizontal="right" vertical="center" wrapText="1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182" fontId="3" fillId="0" borderId="16" xfId="0" applyNumberFormat="1" applyFont="1" applyFill="1" applyBorder="1" applyAlignment="1" applyProtection="1">
      <alignment vertical="center" wrapText="1"/>
      <protection/>
    </xf>
    <xf numFmtId="0" fontId="0" fillId="45" borderId="15" xfId="0" applyFill="1" applyBorder="1" applyAlignment="1" applyProtection="1">
      <alignment horizontal="left" vertical="center" wrapText="1"/>
      <protection/>
    </xf>
    <xf numFmtId="0" fontId="2" fillId="45" borderId="15" xfId="0" applyFont="1" applyFill="1" applyBorder="1" applyAlignment="1" applyProtection="1">
      <alignment horizontal="right" vertical="center" wrapText="1"/>
      <protection/>
    </xf>
    <xf numFmtId="0" fontId="0" fillId="44" borderId="13" xfId="0" applyFill="1" applyBorder="1" applyAlignment="1" applyProtection="1">
      <alignment horizontal="center" vertical="center" textRotation="90"/>
      <protection/>
    </xf>
    <xf numFmtId="0" fontId="2" fillId="44" borderId="13" xfId="0" applyFont="1" applyFill="1" applyBorder="1" applyAlignment="1" applyProtection="1">
      <alignment horizontal="center" vertical="center" textRotation="90"/>
      <protection/>
    </xf>
    <xf numFmtId="182" fontId="22" fillId="0" borderId="16" xfId="0" applyNumberFormat="1" applyFont="1" applyFill="1" applyBorder="1" applyAlignment="1" applyProtection="1">
      <alignment vertical="center" wrapText="1"/>
      <protection/>
    </xf>
    <xf numFmtId="182" fontId="0" fillId="0" borderId="16" xfId="0" applyNumberFormat="1" applyFill="1" applyBorder="1" applyAlignment="1" applyProtection="1">
      <alignment vertical="center" wrapText="1"/>
      <protection/>
    </xf>
    <xf numFmtId="182" fontId="0" fillId="0" borderId="26" xfId="0" applyNumberFormat="1" applyFill="1" applyBorder="1" applyAlignment="1" applyProtection="1">
      <alignment horizontal="right" vertical="center" wrapText="1"/>
      <protection/>
    </xf>
    <xf numFmtId="182" fontId="24" fillId="0" borderId="16" xfId="0" applyNumberFormat="1" applyFont="1" applyFill="1" applyBorder="1" applyAlignment="1" applyProtection="1">
      <alignment vertical="center" wrapText="1"/>
      <protection/>
    </xf>
    <xf numFmtId="182" fontId="24" fillId="0" borderId="14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left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" fillId="47" borderId="15" xfId="0" applyFont="1" applyFill="1" applyBorder="1" applyAlignment="1" applyProtection="1">
      <alignment horizontal="right" vertical="center" wrapText="1"/>
      <protection/>
    </xf>
    <xf numFmtId="0" fontId="2" fillId="48" borderId="15" xfId="0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 applyProtection="1">
      <alignment horizontal="right" vertical="center" wrapText="1"/>
      <protection/>
    </xf>
    <xf numFmtId="0" fontId="0" fillId="49" borderId="14" xfId="0" applyFill="1" applyBorder="1" applyAlignment="1" applyProtection="1">
      <alignment horizontal="right" vertical="center" wrapText="1"/>
      <protection/>
    </xf>
    <xf numFmtId="0" fontId="2" fillId="49" borderId="14" xfId="0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horizontal="right" vertical="center" wrapText="1"/>
      <protection/>
    </xf>
    <xf numFmtId="182" fontId="21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>
      <alignment/>
    </xf>
    <xf numFmtId="182" fontId="21" fillId="0" borderId="16" xfId="0" applyNumberFormat="1" applyFont="1" applyFill="1" applyBorder="1" applyAlignment="1" applyProtection="1">
      <alignment vertical="center"/>
      <protection/>
    </xf>
    <xf numFmtId="0" fontId="2" fillId="48" borderId="16" xfId="0" applyFont="1" applyFill="1" applyBorder="1" applyAlignment="1" applyProtection="1">
      <alignment horizontal="right" vertical="center" wrapText="1"/>
      <protection/>
    </xf>
    <xf numFmtId="182" fontId="28" fillId="48" borderId="16" xfId="0" applyNumberFormat="1" applyFont="1" applyFill="1" applyBorder="1" applyAlignment="1" applyProtection="1">
      <alignment vertical="center" wrapText="1"/>
      <protection/>
    </xf>
    <xf numFmtId="1" fontId="2" fillId="48" borderId="16" xfId="0" applyNumberFormat="1" applyFont="1" applyFill="1" applyBorder="1" applyAlignment="1" applyProtection="1">
      <alignment horizontal="right" vertical="center" wrapText="1"/>
      <protection/>
    </xf>
    <xf numFmtId="1" fontId="2" fillId="48" borderId="16" xfId="0" applyNumberFormat="1" applyFont="1" applyFill="1" applyBorder="1" applyAlignment="1" applyProtection="1">
      <alignment vertical="center" wrapText="1"/>
      <protection/>
    </xf>
    <xf numFmtId="182" fontId="21" fillId="48" borderId="16" xfId="0" applyNumberFormat="1" applyFont="1" applyFill="1" applyBorder="1" applyAlignment="1" applyProtection="1">
      <alignment vertical="center"/>
      <protection/>
    </xf>
    <xf numFmtId="0" fontId="2" fillId="48" borderId="16" xfId="0" applyFont="1" applyFill="1" applyBorder="1" applyAlignment="1">
      <alignment/>
    </xf>
    <xf numFmtId="0" fontId="2" fillId="0" borderId="14" xfId="0" applyFont="1" applyFill="1" applyBorder="1" applyAlignment="1" applyProtection="1">
      <alignment horizontal="right" vertical="center" wrapText="1"/>
      <protection/>
    </xf>
    <xf numFmtId="182" fontId="28" fillId="0" borderId="16" xfId="0" applyNumberFormat="1" applyFont="1" applyFill="1" applyBorder="1" applyAlignment="1" applyProtection="1">
      <alignment horizontal="right" vertical="center" wrapText="1"/>
      <protection/>
    </xf>
    <xf numFmtId="182" fontId="21" fillId="0" borderId="16" xfId="0" applyNumberFormat="1" applyFont="1" applyFill="1" applyBorder="1" applyAlignment="1" applyProtection="1">
      <alignment vertical="center" wrapText="1"/>
      <protection/>
    </xf>
    <xf numFmtId="182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6" xfId="0" applyFont="1" applyFill="1" applyBorder="1" applyAlignment="1" applyProtection="1">
      <alignment horizontal="right" vertical="center" wrapText="1"/>
      <protection/>
    </xf>
    <xf numFmtId="0" fontId="22" fillId="0" borderId="14" xfId="0" applyFont="1" applyFill="1" applyBorder="1" applyAlignment="1" applyProtection="1">
      <alignment horizontal="right" vertical="center" wrapText="1"/>
      <protection/>
    </xf>
    <xf numFmtId="182" fontId="2" fillId="0" borderId="16" xfId="0" applyNumberFormat="1" applyFont="1" applyFill="1" applyBorder="1" applyAlignment="1" applyProtection="1">
      <alignment vertical="center" wrapText="1"/>
      <protection/>
    </xf>
    <xf numFmtId="182" fontId="29" fillId="0" borderId="16" xfId="0" applyNumberFormat="1" applyFont="1" applyFill="1" applyBorder="1" applyAlignment="1" applyProtection="1">
      <alignment vertical="center" wrapText="1"/>
      <protection/>
    </xf>
    <xf numFmtId="182" fontId="28" fillId="0" borderId="16" xfId="0" applyNumberFormat="1" applyFont="1" applyFill="1" applyBorder="1" applyAlignment="1" applyProtection="1">
      <alignment vertical="center" wrapText="1"/>
      <protection/>
    </xf>
    <xf numFmtId="182" fontId="2" fillId="0" borderId="16" xfId="0" applyNumberFormat="1" applyFont="1" applyFill="1" applyBorder="1" applyAlignment="1" applyProtection="1">
      <alignment horizontal="right" vertical="center" wrapText="1"/>
      <protection/>
    </xf>
    <xf numFmtId="182" fontId="24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 applyProtection="1">
      <alignment horizontal="right" vertical="center" wrapText="1"/>
      <protection/>
    </xf>
    <xf numFmtId="0" fontId="0" fillId="0" borderId="27" xfId="0" applyFill="1" applyBorder="1" applyAlignment="1" applyProtection="1">
      <alignment horizontal="right" vertical="center" wrapText="1"/>
      <protection/>
    </xf>
    <xf numFmtId="182" fontId="3" fillId="0" borderId="28" xfId="0" applyNumberFormat="1" applyFont="1" applyFill="1" applyBorder="1" applyAlignment="1" applyProtection="1">
      <alignment horizontal="right" vertical="center" wrapText="1"/>
      <protection/>
    </xf>
    <xf numFmtId="0" fontId="47" fillId="0" borderId="16" xfId="0" applyFont="1" applyFill="1" applyBorder="1" applyAlignment="1" applyProtection="1">
      <alignment horizontal="right" vertical="center" wrapText="1"/>
      <protection/>
    </xf>
    <xf numFmtId="182" fontId="22" fillId="0" borderId="28" xfId="0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44" borderId="14" xfId="0" applyFill="1" applyBorder="1" applyAlignment="1" applyProtection="1">
      <alignment horizontal="center" vertical="center" wrapText="1"/>
      <protection/>
    </xf>
    <xf numFmtId="0" fontId="0" fillId="44" borderId="13" xfId="0" applyFill="1" applyBorder="1" applyAlignment="1" applyProtection="1">
      <alignment horizontal="center" vertical="center" wrapText="1"/>
      <protection/>
    </xf>
    <xf numFmtId="0" fontId="0" fillId="44" borderId="29" xfId="0" applyFill="1" applyBorder="1" applyAlignment="1" applyProtection="1">
      <alignment horizontal="center" vertical="center" wrapText="1"/>
      <protection/>
    </xf>
    <xf numFmtId="0" fontId="0" fillId="44" borderId="30" xfId="0" applyFill="1" applyBorder="1" applyAlignment="1" applyProtection="1">
      <alignment horizontal="center" vertical="center" wrapText="1"/>
      <protection/>
    </xf>
    <xf numFmtId="0" fontId="0" fillId="44" borderId="31" xfId="0" applyFill="1" applyBorder="1" applyAlignment="1" applyProtection="1">
      <alignment horizontal="center" vertical="center" wrapText="1"/>
      <protection/>
    </xf>
    <xf numFmtId="0" fontId="0" fillId="44" borderId="32" xfId="0" applyFill="1" applyBorder="1" applyAlignment="1" applyProtection="1">
      <alignment horizontal="center" vertical="center" wrapText="1"/>
      <protection/>
    </xf>
    <xf numFmtId="0" fontId="0" fillId="44" borderId="33" xfId="0" applyFill="1" applyBorder="1" applyAlignment="1" applyProtection="1">
      <alignment horizontal="center" vertical="center" wrapText="1"/>
      <protection/>
    </xf>
    <xf numFmtId="0" fontId="0" fillId="44" borderId="34" xfId="0" applyFill="1" applyBorder="1" applyAlignment="1" applyProtection="1">
      <alignment horizontal="center" vertical="center" wrapText="1"/>
      <protection/>
    </xf>
    <xf numFmtId="0" fontId="0" fillId="44" borderId="25" xfId="0" applyFill="1" applyBorder="1" applyAlignment="1" applyProtection="1">
      <alignment horizontal="center" vertical="center" wrapText="1"/>
      <protection/>
    </xf>
    <xf numFmtId="0" fontId="0" fillId="44" borderId="15" xfId="0" applyFill="1" applyBorder="1" applyAlignment="1" applyProtection="1">
      <alignment horizontal="center" vertical="center" wrapText="1"/>
      <protection/>
    </xf>
    <xf numFmtId="0" fontId="0" fillId="44" borderId="35" xfId="0" applyFill="1" applyBorder="1" applyAlignment="1" applyProtection="1">
      <alignment horizontal="center" vertical="center" wrapText="1"/>
      <protection/>
    </xf>
    <xf numFmtId="0" fontId="0" fillId="44" borderId="17" xfId="0" applyFill="1" applyBorder="1" applyAlignment="1" applyProtection="1">
      <alignment horizontal="center" vertical="center" wrapText="1"/>
      <protection/>
    </xf>
    <xf numFmtId="0" fontId="0" fillId="44" borderId="18" xfId="0" applyFill="1" applyBorder="1" applyAlignment="1" applyProtection="1">
      <alignment horizontal="center" vertical="center" wrapText="1"/>
      <protection/>
    </xf>
    <xf numFmtId="0" fontId="0" fillId="44" borderId="36" xfId="0" applyFill="1" applyBorder="1" applyAlignment="1" applyProtection="1">
      <alignment horizontal="center" vertical="center" wrapText="1"/>
      <protection/>
    </xf>
    <xf numFmtId="0" fontId="0" fillId="44" borderId="19" xfId="0" applyFill="1" applyBorder="1" applyAlignment="1" applyProtection="1">
      <alignment horizontal="center" vertical="center" wrapText="1"/>
      <protection/>
    </xf>
    <xf numFmtId="0" fontId="0" fillId="44" borderId="37" xfId="0" applyFill="1" applyBorder="1" applyAlignment="1" applyProtection="1">
      <alignment horizontal="center" vertical="center" wrapText="1"/>
      <protection/>
    </xf>
    <xf numFmtId="0" fontId="0" fillId="44" borderId="38" xfId="0" applyFill="1" applyBorder="1" applyAlignment="1" applyProtection="1">
      <alignment horizontal="center" vertical="center" wrapText="1"/>
      <protection/>
    </xf>
    <xf numFmtId="0" fontId="0" fillId="44" borderId="26" xfId="0" applyFill="1" applyBorder="1" applyAlignment="1" applyProtection="1">
      <alignment horizontal="center" vertical="center" wrapText="1"/>
      <protection/>
    </xf>
    <xf numFmtId="0" fontId="0" fillId="45" borderId="14" xfId="0" applyFill="1" applyBorder="1" applyAlignment="1" applyProtection="1">
      <alignment horizontal="center" vertical="center" wrapText="1"/>
      <protection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– Акцентування1" xfId="27"/>
    <cellStyle name="40% – Акцентування2" xfId="28"/>
    <cellStyle name="40% – Акцентування3" xfId="29"/>
    <cellStyle name="40% – Акцентування4" xfId="30"/>
    <cellStyle name="40% – Акцентування5" xfId="31"/>
    <cellStyle name="40% – Акцентування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– Акцентування1" xfId="39"/>
    <cellStyle name="60% – Акцентування2" xfId="40"/>
    <cellStyle name="60% – Акцентування3" xfId="41"/>
    <cellStyle name="60% – Акцентування4" xfId="42"/>
    <cellStyle name="60% – Акцентування5" xfId="43"/>
    <cellStyle name="60% – Акцентування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Акцентування1" xfId="51"/>
    <cellStyle name="Акцентування2" xfId="52"/>
    <cellStyle name="Акцентування3" xfId="53"/>
    <cellStyle name="Акцентування4" xfId="54"/>
    <cellStyle name="Акцентування5" xfId="55"/>
    <cellStyle name="Акцентування6" xfId="56"/>
    <cellStyle name="Ввід" xfId="57"/>
    <cellStyle name="Ввод " xfId="58"/>
    <cellStyle name="Percent" xfId="59"/>
    <cellStyle name="Гарний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в'язана клітинка" xfId="68"/>
    <cellStyle name="Колірна тема 1" xfId="69"/>
    <cellStyle name="Колірна тема 2" xfId="70"/>
    <cellStyle name="Колірна тема 3" xfId="71"/>
    <cellStyle name="Колірна тема 4" xfId="72"/>
    <cellStyle name="Колірна тема 5" xfId="73"/>
    <cellStyle name="Колірна тема 6" xfId="74"/>
    <cellStyle name="Контрольна клітинка" xfId="75"/>
    <cellStyle name="Контрольная ячейка" xfId="76"/>
    <cellStyle name="Назва" xfId="77"/>
    <cellStyle name="Название" xfId="78"/>
    <cellStyle name="Нейтральний" xfId="79"/>
    <cellStyle name="Нейтральный" xfId="80"/>
    <cellStyle name="Обчислення" xfId="81"/>
    <cellStyle name="Followed Hyperlink" xfId="82"/>
    <cellStyle name="Підсумок" xfId="83"/>
    <cellStyle name="Поганий" xfId="84"/>
    <cellStyle name="Примітка" xfId="85"/>
    <cellStyle name="Результат" xfId="86"/>
    <cellStyle name="Связанная ячейка" xfId="87"/>
    <cellStyle name="Текст попередження" xfId="88"/>
    <cellStyle name="Текст пояснення" xfId="89"/>
    <cellStyle name="Текст предупреждения" xfId="90"/>
    <cellStyle name="Comma" xfId="91"/>
    <cellStyle name="Comma [0]" xfId="92"/>
    <cellStyle name="Хороший" xfId="93"/>
  </cellStyles>
  <dxfs count="525"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strike val="0"/>
        <color indexed="17"/>
      </font>
    </dxf>
    <dxf>
      <font>
        <color indexed="5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strike val="0"/>
        <color indexed="17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b/>
        <i val="0"/>
        <color indexed="17"/>
      </font>
    </dxf>
    <dxf>
      <font>
        <color indexed="13"/>
      </font>
    </dxf>
    <dxf>
      <font>
        <b/>
        <i val="0"/>
        <color indexed="17"/>
      </font>
    </dxf>
    <dxf>
      <font>
        <b/>
        <i val="0"/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color indexed="17"/>
      </font>
    </dxf>
    <dxf>
      <font>
        <color indexed="13"/>
      </font>
    </dxf>
    <dxf>
      <font>
        <b/>
        <i val="0"/>
        <color indexed="17"/>
      </font>
      <fill>
        <patternFill patternType="none">
          <bgColor indexed="65"/>
        </patternFill>
      </fill>
    </dxf>
    <dxf>
      <font>
        <b/>
        <i val="0"/>
        <color indexed="13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3"/>
      </font>
      <fill>
        <patternFill patternType="none">
          <bgColor indexed="65"/>
        </patternFill>
      </fill>
    </dxf>
    <dxf>
      <font>
        <color rgb="FFFC0000"/>
      </font>
      <fill>
        <patternFill patternType="none">
          <bgColor indexed="65"/>
        </patternFill>
      </fill>
      <border/>
    </dxf>
    <dxf>
      <font>
        <color rgb="FF008000"/>
      </font>
      <fill>
        <patternFill patternType="none">
          <bgColor indexed="65"/>
        </patternFill>
      </fill>
      <border/>
    </dxf>
    <dxf>
      <font>
        <b/>
        <i val="0"/>
        <color rgb="FFFC0000"/>
      </font>
      <fill>
        <patternFill patternType="none">
          <bgColor indexed="65"/>
        </patternFill>
      </fill>
      <border/>
    </dxf>
    <dxf>
      <font>
        <b/>
        <i val="0"/>
        <color rgb="FF008000"/>
      </font>
      <fill>
        <patternFill patternType="none">
          <bgColor indexed="65"/>
        </patternFill>
      </fill>
      <border/>
    </dxf>
    <dxf>
      <font>
        <color rgb="FFFC0000"/>
      </font>
      <border/>
    </dxf>
    <dxf>
      <font>
        <color rgb="FF008000"/>
      </font>
      <border/>
    </dxf>
    <dxf>
      <font>
        <b/>
        <i val="0"/>
        <color rgb="FFFC0000"/>
      </font>
      <border/>
    </dxf>
    <dxf>
      <font>
        <b/>
        <i val="0"/>
        <color rgb="FF008000"/>
      </font>
      <border/>
    </dxf>
    <dxf>
      <font>
        <color rgb="FF33996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AFCCA"/>
      <rgbColor rgb="00CFCFCF"/>
      <rgbColor rgb="00007D00"/>
      <rgbColor rgb="00FC0000"/>
      <rgbColor rgb="00B0E0E6"/>
      <rgbColor rgb="00EDEDED"/>
      <rgbColor rgb="00001F5E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externalLink" Target="externalLinks/externalLink8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%20&#1060;&#1091;&#1088;&#1084;&#1072;&#1085;&#1102;&#1082;\Downloads\DTP_07_2016_na_say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%20&#1060;&#1091;&#1088;&#1084;&#1072;&#1085;&#1102;&#1082;\Downloads\sbrn_dtp_ch1_08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%20&#1060;&#1091;&#1088;&#1084;&#1072;&#1085;&#1102;&#1082;\Downloads\sbrn_dtp_ch2_08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%20&#1060;&#1091;&#1088;&#1084;&#1072;&#1085;&#1102;&#1082;\Downloads\blnk_sbrn_dtp_ch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tp_ch1_17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tp_ch2_17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80;&#1085;&#1085;&#1072;\DTP%20sb\03-2017\ch1_0108_31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Xl0000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1."/>
      <sheetName val="2."/>
      <sheetName val="3."/>
      <sheetName val="4."/>
      <sheetName val="4.1"/>
      <sheetName val="5."/>
      <sheetName val="6."/>
      <sheetName val="7."/>
      <sheetName val="8."/>
      <sheetName val="9."/>
      <sheetName val="9.1"/>
      <sheetName val="10."/>
      <sheetName val="10.1"/>
      <sheetName val="11."/>
      <sheetName val="12."/>
      <sheetName val="13."/>
      <sheetName val="14.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."/>
      <sheetName val="14.11"/>
      <sheetName val="14.12"/>
      <sheetName val="14.13"/>
      <sheetName val="14.14"/>
      <sheetName val="16."/>
      <sheetName val="17.1"/>
      <sheetName val="17.2"/>
      <sheetName val="18.1"/>
      <sheetName val="18.1.1"/>
      <sheetName val="18.2"/>
      <sheetName val="18.2.1"/>
      <sheetName val="19.1"/>
      <sheetName val="19.2"/>
      <sheetName val="20."/>
      <sheetName val="20.1"/>
      <sheetName val="20.2"/>
    </sheetNames>
    <sheetDataSet>
      <sheetData sheetId="4">
        <row r="7">
          <cell r="C7">
            <v>5933</v>
          </cell>
          <cell r="F7">
            <v>532</v>
          </cell>
          <cell r="I7">
            <v>9120</v>
          </cell>
        </row>
        <row r="8">
          <cell r="C8">
            <v>1055</v>
          </cell>
          <cell r="F8">
            <v>188</v>
          </cell>
          <cell r="I8">
            <v>1436</v>
          </cell>
        </row>
        <row r="9">
          <cell r="C9">
            <v>371</v>
          </cell>
          <cell r="F9">
            <v>39</v>
          </cell>
          <cell r="I9">
            <v>512</v>
          </cell>
        </row>
        <row r="10">
          <cell r="C10">
            <v>1768</v>
          </cell>
          <cell r="F10">
            <v>307</v>
          </cell>
          <cell r="I10">
            <v>2391</v>
          </cell>
        </row>
        <row r="11">
          <cell r="C11">
            <v>4600</v>
          </cell>
          <cell r="F11">
            <v>560</v>
          </cell>
          <cell r="I11">
            <v>4422</v>
          </cell>
        </row>
        <row r="12">
          <cell r="C12">
            <v>924</v>
          </cell>
          <cell r="F12">
            <v>122</v>
          </cell>
          <cell r="I12">
            <v>836</v>
          </cell>
        </row>
        <row r="13">
          <cell r="C13">
            <v>203</v>
          </cell>
          <cell r="F13">
            <v>13</v>
          </cell>
          <cell r="I13">
            <v>230</v>
          </cell>
        </row>
        <row r="14">
          <cell r="C14">
            <v>14854</v>
          </cell>
          <cell r="F14">
            <v>1761</v>
          </cell>
          <cell r="I14">
            <v>18947</v>
          </cell>
        </row>
      </sheetData>
      <sheetData sheetId="35"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</row>
        <row r="7">
          <cell r="B7">
            <v>0</v>
          </cell>
          <cell r="C7">
            <v>21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</v>
          </cell>
          <cell r="I7">
            <v>0</v>
          </cell>
          <cell r="J7">
            <v>0</v>
          </cell>
          <cell r="K7">
            <v>3</v>
          </cell>
          <cell r="L7">
            <v>8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34</v>
          </cell>
        </row>
        <row r="8">
          <cell r="B8">
            <v>0</v>
          </cell>
          <cell r="C8">
            <v>0</v>
          </cell>
          <cell r="D8">
            <v>33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35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166</v>
          </cell>
          <cell r="F9">
            <v>0</v>
          </cell>
          <cell r="G9">
            <v>0</v>
          </cell>
          <cell r="H9">
            <v>0</v>
          </cell>
          <cell r="I9">
            <v>3</v>
          </cell>
          <cell r="J9">
            <v>0</v>
          </cell>
          <cell r="K9">
            <v>0</v>
          </cell>
          <cell r="L9">
            <v>3</v>
          </cell>
          <cell r="M9">
            <v>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173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4</v>
          </cell>
          <cell r="F10">
            <v>38</v>
          </cell>
          <cell r="G10">
            <v>0</v>
          </cell>
          <cell r="H10">
            <v>0</v>
          </cell>
          <cell r="I10">
            <v>2</v>
          </cell>
          <cell r="J10">
            <v>0</v>
          </cell>
          <cell r="K10">
            <v>1</v>
          </cell>
          <cell r="L10">
            <v>1</v>
          </cell>
          <cell r="M10">
            <v>0</v>
          </cell>
          <cell r="N10">
            <v>0</v>
          </cell>
          <cell r="O10">
            <v>0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49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21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1</v>
          </cell>
          <cell r="Z11">
            <v>0</v>
          </cell>
          <cell r="AA11">
            <v>0</v>
          </cell>
          <cell r="AB11">
            <v>0</v>
          </cell>
          <cell r="AC11">
            <v>23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>
            <v>9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70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70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34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37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56</v>
          </cell>
          <cell r="L15">
            <v>64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123</v>
          </cell>
        </row>
        <row r="16">
          <cell r="B16">
            <v>0</v>
          </cell>
          <cell r="C16">
            <v>4</v>
          </cell>
          <cell r="D16">
            <v>1</v>
          </cell>
          <cell r="E16">
            <v>2</v>
          </cell>
          <cell r="F16">
            <v>0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17</v>
          </cell>
          <cell r="L16">
            <v>175</v>
          </cell>
          <cell r="M16">
            <v>0</v>
          </cell>
          <cell r="N16">
            <v>0</v>
          </cell>
          <cell r="O16">
            <v>2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0</v>
          </cell>
          <cell r="U16">
            <v>0</v>
          </cell>
          <cell r="V16">
            <v>1</v>
          </cell>
          <cell r="W16">
            <v>2</v>
          </cell>
          <cell r="X16">
            <v>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207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3</v>
          </cell>
          <cell r="M17">
            <v>10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13</v>
          </cell>
          <cell r="M18">
            <v>0</v>
          </cell>
          <cell r="N18">
            <v>5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19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100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104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</v>
          </cell>
          <cell r="M20">
            <v>0</v>
          </cell>
          <cell r="N20">
            <v>0</v>
          </cell>
          <cell r="O20">
            <v>0</v>
          </cell>
          <cell r="P20">
            <v>55</v>
          </cell>
          <cell r="Q20">
            <v>1</v>
          </cell>
          <cell r="R20">
            <v>1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</v>
          </cell>
          <cell r="Z20">
            <v>0</v>
          </cell>
          <cell r="AA20">
            <v>0</v>
          </cell>
          <cell r="AB20">
            <v>0</v>
          </cell>
          <cell r="AC20">
            <v>65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3</v>
          </cell>
          <cell r="F21">
            <v>0</v>
          </cell>
          <cell r="G21">
            <v>0</v>
          </cell>
          <cell r="H21">
            <v>0</v>
          </cell>
          <cell r="I21">
            <v>1</v>
          </cell>
          <cell r="J21">
            <v>0</v>
          </cell>
          <cell r="K21">
            <v>1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2</v>
          </cell>
          <cell r="Q21">
            <v>26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34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44</v>
          </cell>
          <cell r="S22">
            <v>0</v>
          </cell>
          <cell r="T22">
            <v>0</v>
          </cell>
          <cell r="U22">
            <v>0</v>
          </cell>
          <cell r="V22">
            <v>1</v>
          </cell>
          <cell r="W22">
            <v>0</v>
          </cell>
          <cell r="X22">
            <v>0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>
            <v>46</v>
          </cell>
        </row>
        <row r="23">
          <cell r="B23">
            <v>0</v>
          </cell>
          <cell r="C23">
            <v>0</v>
          </cell>
          <cell r="D23">
            <v>2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2</v>
          </cell>
          <cell r="M23">
            <v>0</v>
          </cell>
          <cell r="N23">
            <v>0</v>
          </cell>
          <cell r="O23">
            <v>2</v>
          </cell>
          <cell r="P23">
            <v>0</v>
          </cell>
          <cell r="Q23">
            <v>0</v>
          </cell>
          <cell r="R23">
            <v>0</v>
          </cell>
          <cell r="S23">
            <v>9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15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17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19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3</v>
          </cell>
          <cell r="K25">
            <v>0</v>
          </cell>
          <cell r="L25">
            <v>2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  <cell r="T25">
            <v>0</v>
          </cell>
          <cell r="U25">
            <v>4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1</v>
          </cell>
          <cell r="AB25">
            <v>0</v>
          </cell>
          <cell r="AC25">
            <v>12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60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61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2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38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42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3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15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19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</v>
          </cell>
          <cell r="L29">
            <v>3</v>
          </cell>
          <cell r="M29">
            <v>1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37</v>
          </cell>
          <cell r="Z29">
            <v>0</v>
          </cell>
          <cell r="AA29">
            <v>0</v>
          </cell>
          <cell r="AB29">
            <v>0</v>
          </cell>
          <cell r="AC29">
            <v>43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1</v>
          </cell>
          <cell r="L30">
            <v>4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16</v>
          </cell>
          <cell r="AA30">
            <v>0</v>
          </cell>
          <cell r="AB30">
            <v>0</v>
          </cell>
          <cell r="AC30">
            <v>21</v>
          </cell>
        </row>
        <row r="31">
          <cell r="B31">
            <v>0</v>
          </cell>
          <cell r="C31">
            <v>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2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10</v>
          </cell>
          <cell r="AB31">
            <v>0</v>
          </cell>
          <cell r="AC31">
            <v>13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>
            <v>0</v>
          </cell>
          <cell r="C33">
            <v>26</v>
          </cell>
          <cell r="D33">
            <v>36</v>
          </cell>
          <cell r="E33">
            <v>182</v>
          </cell>
          <cell r="F33">
            <v>38</v>
          </cell>
          <cell r="G33">
            <v>24</v>
          </cell>
          <cell r="H33">
            <v>9</v>
          </cell>
          <cell r="I33">
            <v>76</v>
          </cell>
          <cell r="J33">
            <v>38</v>
          </cell>
          <cell r="K33">
            <v>82</v>
          </cell>
          <cell r="L33">
            <v>288</v>
          </cell>
          <cell r="M33">
            <v>12</v>
          </cell>
          <cell r="N33">
            <v>5</v>
          </cell>
          <cell r="O33">
            <v>110</v>
          </cell>
          <cell r="P33">
            <v>59</v>
          </cell>
          <cell r="Q33">
            <v>27</v>
          </cell>
          <cell r="R33">
            <v>47</v>
          </cell>
          <cell r="S33">
            <v>11</v>
          </cell>
          <cell r="T33">
            <v>17</v>
          </cell>
          <cell r="U33">
            <v>4</v>
          </cell>
          <cell r="V33">
            <v>64</v>
          </cell>
          <cell r="W33">
            <v>40</v>
          </cell>
          <cell r="X33">
            <v>18</v>
          </cell>
          <cell r="Y33">
            <v>47</v>
          </cell>
          <cell r="Z33">
            <v>16</v>
          </cell>
          <cell r="AA33">
            <v>11</v>
          </cell>
          <cell r="AB33">
            <v>0</v>
          </cell>
          <cell r="AC33">
            <v>1287</v>
          </cell>
        </row>
      </sheetData>
      <sheetData sheetId="37"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</row>
        <row r="7">
          <cell r="B7">
            <v>0</v>
          </cell>
          <cell r="C7">
            <v>54</v>
          </cell>
          <cell r="D7">
            <v>0</v>
          </cell>
          <cell r="E7">
            <v>0</v>
          </cell>
          <cell r="F7">
            <v>0</v>
          </cell>
          <cell r="G7">
            <v>1</v>
          </cell>
          <cell r="H7">
            <v>1</v>
          </cell>
          <cell r="I7">
            <v>1</v>
          </cell>
          <cell r="J7">
            <v>0</v>
          </cell>
          <cell r="K7">
            <v>3</v>
          </cell>
          <cell r="L7">
            <v>10</v>
          </cell>
          <cell r="M7">
            <v>0</v>
          </cell>
          <cell r="N7">
            <v>0</v>
          </cell>
          <cell r="O7">
            <v>0</v>
          </cell>
          <cell r="P7">
            <v>1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72</v>
          </cell>
        </row>
        <row r="8">
          <cell r="B8">
            <v>0</v>
          </cell>
          <cell r="C8">
            <v>0</v>
          </cell>
          <cell r="D8">
            <v>75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0</v>
          </cell>
          <cell r="O8">
            <v>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79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326</v>
          </cell>
          <cell r="F9">
            <v>1</v>
          </cell>
          <cell r="G9">
            <v>0</v>
          </cell>
          <cell r="H9">
            <v>1</v>
          </cell>
          <cell r="I9">
            <v>6</v>
          </cell>
          <cell r="J9">
            <v>0</v>
          </cell>
          <cell r="K9">
            <v>0</v>
          </cell>
          <cell r="L9">
            <v>3</v>
          </cell>
          <cell r="M9">
            <v>1</v>
          </cell>
          <cell r="N9">
            <v>0</v>
          </cell>
          <cell r="O9">
            <v>0</v>
          </cell>
          <cell r="P9">
            <v>2</v>
          </cell>
          <cell r="Q9">
            <v>0</v>
          </cell>
          <cell r="R9">
            <v>3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</v>
          </cell>
          <cell r="X9">
            <v>0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>
            <v>345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4</v>
          </cell>
          <cell r="F10">
            <v>87</v>
          </cell>
          <cell r="G10">
            <v>0</v>
          </cell>
          <cell r="H10">
            <v>0</v>
          </cell>
          <cell r="I10">
            <v>3</v>
          </cell>
          <cell r="J10">
            <v>0</v>
          </cell>
          <cell r="K10">
            <v>1</v>
          </cell>
          <cell r="L10">
            <v>2</v>
          </cell>
          <cell r="M10">
            <v>0</v>
          </cell>
          <cell r="N10">
            <v>0</v>
          </cell>
          <cell r="O10">
            <v>0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100</v>
          </cell>
        </row>
        <row r="11">
          <cell r="B11">
            <v>0</v>
          </cell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58</v>
          </cell>
          <cell r="H11">
            <v>0</v>
          </cell>
          <cell r="I11">
            <v>0</v>
          </cell>
          <cell r="J11">
            <v>0</v>
          </cell>
          <cell r="K11">
            <v>1</v>
          </cell>
          <cell r="L11">
            <v>6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1</v>
          </cell>
          <cell r="Z11">
            <v>0</v>
          </cell>
          <cell r="AA11">
            <v>0</v>
          </cell>
          <cell r="AB11">
            <v>0</v>
          </cell>
          <cell r="AC11">
            <v>68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22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>
            <v>23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2</v>
          </cell>
          <cell r="F13">
            <v>1</v>
          </cell>
          <cell r="G13">
            <v>0</v>
          </cell>
          <cell r="H13">
            <v>0</v>
          </cell>
          <cell r="I13">
            <v>161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165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60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O14">
            <v>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67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1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115</v>
          </cell>
          <cell r="L15">
            <v>122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</v>
          </cell>
          <cell r="S15">
            <v>0</v>
          </cell>
          <cell r="T15">
            <v>0</v>
          </cell>
          <cell r="U15">
            <v>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243</v>
          </cell>
        </row>
        <row r="16">
          <cell r="B16">
            <v>0</v>
          </cell>
          <cell r="C16">
            <v>4</v>
          </cell>
          <cell r="D16">
            <v>2</v>
          </cell>
          <cell r="E16">
            <v>6</v>
          </cell>
          <cell r="F16">
            <v>0</v>
          </cell>
          <cell r="G16">
            <v>8</v>
          </cell>
          <cell r="H16">
            <v>0</v>
          </cell>
          <cell r="I16">
            <v>1</v>
          </cell>
          <cell r="J16">
            <v>0</v>
          </cell>
          <cell r="K16">
            <v>39</v>
          </cell>
          <cell r="L16">
            <v>333</v>
          </cell>
          <cell r="M16">
            <v>0</v>
          </cell>
          <cell r="N16">
            <v>0</v>
          </cell>
          <cell r="O16">
            <v>7</v>
          </cell>
          <cell r="P16">
            <v>0</v>
          </cell>
          <cell r="Q16">
            <v>0</v>
          </cell>
          <cell r="R16">
            <v>1</v>
          </cell>
          <cell r="S16">
            <v>2</v>
          </cell>
          <cell r="T16">
            <v>1</v>
          </cell>
          <cell r="U16">
            <v>0</v>
          </cell>
          <cell r="V16">
            <v>2</v>
          </cell>
          <cell r="W16">
            <v>2</v>
          </cell>
          <cell r="X16">
            <v>2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>
            <v>411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5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8</v>
          </cell>
          <cell r="M17">
            <v>27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40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  <cell r="L18">
            <v>21</v>
          </cell>
          <cell r="M18">
            <v>0</v>
          </cell>
          <cell r="N18">
            <v>16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</v>
          </cell>
          <cell r="W18">
            <v>0</v>
          </cell>
          <cell r="X18">
            <v>1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>
            <v>42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</v>
          </cell>
          <cell r="F19">
            <v>0</v>
          </cell>
          <cell r="G19">
            <v>0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220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230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1</v>
          </cell>
          <cell r="L20">
            <v>1</v>
          </cell>
          <cell r="M20">
            <v>0</v>
          </cell>
          <cell r="N20">
            <v>0</v>
          </cell>
          <cell r="O20">
            <v>0</v>
          </cell>
          <cell r="P20">
            <v>124</v>
          </cell>
          <cell r="Q20">
            <v>1</v>
          </cell>
          <cell r="R20">
            <v>1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2</v>
          </cell>
          <cell r="X20">
            <v>0</v>
          </cell>
          <cell r="Y20">
            <v>11</v>
          </cell>
          <cell r="Z20">
            <v>0</v>
          </cell>
          <cell r="AA20">
            <v>0</v>
          </cell>
          <cell r="AB20">
            <v>0</v>
          </cell>
          <cell r="AC20">
            <v>143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6</v>
          </cell>
          <cell r="F21">
            <v>0</v>
          </cell>
          <cell r="G21">
            <v>0</v>
          </cell>
          <cell r="H21">
            <v>0</v>
          </cell>
          <cell r="I21">
            <v>1</v>
          </cell>
          <cell r="J21">
            <v>0</v>
          </cell>
          <cell r="K21">
            <v>1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4</v>
          </cell>
          <cell r="Q21">
            <v>62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76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</v>
          </cell>
          <cell r="L22">
            <v>2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92</v>
          </cell>
          <cell r="S22">
            <v>0</v>
          </cell>
          <cell r="T22">
            <v>0</v>
          </cell>
          <cell r="U22">
            <v>0</v>
          </cell>
          <cell r="V22">
            <v>1</v>
          </cell>
          <cell r="W22">
            <v>0</v>
          </cell>
          <cell r="X22">
            <v>0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>
            <v>98</v>
          </cell>
        </row>
        <row r="23">
          <cell r="B23">
            <v>0</v>
          </cell>
          <cell r="C23">
            <v>0</v>
          </cell>
          <cell r="D23">
            <v>4</v>
          </cell>
          <cell r="E23">
            <v>0</v>
          </cell>
          <cell r="F23">
            <v>0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  <cell r="K23">
            <v>1</v>
          </cell>
          <cell r="L23">
            <v>3</v>
          </cell>
          <cell r="M23">
            <v>0</v>
          </cell>
          <cell r="N23">
            <v>0</v>
          </cell>
          <cell r="O23">
            <v>2</v>
          </cell>
          <cell r="P23">
            <v>0</v>
          </cell>
          <cell r="Q23">
            <v>0</v>
          </cell>
          <cell r="R23">
            <v>0</v>
          </cell>
          <cell r="S23">
            <v>36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1</v>
          </cell>
          <cell r="AB23">
            <v>0</v>
          </cell>
          <cell r="AC23">
            <v>48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</v>
          </cell>
          <cell r="L24">
            <v>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2</v>
          </cell>
          <cell r="S24">
            <v>0</v>
          </cell>
          <cell r="T24">
            <v>50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55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3</v>
          </cell>
          <cell r="H25">
            <v>1</v>
          </cell>
          <cell r="I25">
            <v>0</v>
          </cell>
          <cell r="J25">
            <v>3</v>
          </cell>
          <cell r="K25">
            <v>0</v>
          </cell>
          <cell r="L25">
            <v>2</v>
          </cell>
          <cell r="M25">
            <v>0</v>
          </cell>
          <cell r="N25">
            <v>0</v>
          </cell>
          <cell r="O25">
            <v>3</v>
          </cell>
          <cell r="P25">
            <v>0</v>
          </cell>
          <cell r="Q25">
            <v>0</v>
          </cell>
          <cell r="R25">
            <v>0</v>
          </cell>
          <cell r="S25">
            <v>2</v>
          </cell>
          <cell r="T25">
            <v>0</v>
          </cell>
          <cell r="U25">
            <v>16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1</v>
          </cell>
          <cell r="AB25">
            <v>0</v>
          </cell>
          <cell r="AC25">
            <v>31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</v>
          </cell>
          <cell r="L26">
            <v>2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</v>
          </cell>
          <cell r="S26">
            <v>0</v>
          </cell>
          <cell r="T26">
            <v>0</v>
          </cell>
          <cell r="U26">
            <v>0</v>
          </cell>
          <cell r="V26">
            <v>129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134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2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2</v>
          </cell>
          <cell r="M27">
            <v>0</v>
          </cell>
          <cell r="N27">
            <v>0</v>
          </cell>
          <cell r="O27">
            <v>0</v>
          </cell>
          <cell r="P27">
            <v>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77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82</v>
          </cell>
        </row>
        <row r="28">
          <cell r="B28">
            <v>0</v>
          </cell>
          <cell r="C28">
            <v>2</v>
          </cell>
          <cell r="D28">
            <v>0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4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46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53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</v>
          </cell>
          <cell r="L29">
            <v>5</v>
          </cell>
          <cell r="M29">
            <v>1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74</v>
          </cell>
          <cell r="Z29">
            <v>0</v>
          </cell>
          <cell r="AA29">
            <v>0</v>
          </cell>
          <cell r="AB29">
            <v>0</v>
          </cell>
          <cell r="AC29">
            <v>82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</v>
          </cell>
          <cell r="L30">
            <v>4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44</v>
          </cell>
          <cell r="AA30">
            <v>0</v>
          </cell>
          <cell r="AB30">
            <v>0</v>
          </cell>
          <cell r="AC30">
            <v>51</v>
          </cell>
        </row>
        <row r="31">
          <cell r="B31">
            <v>0</v>
          </cell>
          <cell r="C31">
            <v>2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2</v>
          </cell>
          <cell r="K31">
            <v>0</v>
          </cell>
          <cell r="L31">
            <v>2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</v>
          </cell>
          <cell r="S31">
            <v>1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21</v>
          </cell>
          <cell r="AB31">
            <v>0</v>
          </cell>
          <cell r="AC31">
            <v>29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>
            <v>0</v>
          </cell>
          <cell r="C33">
            <v>63</v>
          </cell>
          <cell r="D33">
            <v>81</v>
          </cell>
          <cell r="E33">
            <v>358</v>
          </cell>
          <cell r="F33">
            <v>90</v>
          </cell>
          <cell r="G33">
            <v>73</v>
          </cell>
          <cell r="H33">
            <v>27</v>
          </cell>
          <cell r="I33">
            <v>173</v>
          </cell>
          <cell r="J33">
            <v>67</v>
          </cell>
          <cell r="K33">
            <v>173</v>
          </cell>
          <cell r="L33">
            <v>535</v>
          </cell>
          <cell r="M33">
            <v>29</v>
          </cell>
          <cell r="N33">
            <v>16</v>
          </cell>
          <cell r="O33">
            <v>240</v>
          </cell>
          <cell r="P33">
            <v>134</v>
          </cell>
          <cell r="Q33">
            <v>64</v>
          </cell>
          <cell r="R33">
            <v>105</v>
          </cell>
          <cell r="S33">
            <v>42</v>
          </cell>
          <cell r="T33">
            <v>51</v>
          </cell>
          <cell r="U33">
            <v>18</v>
          </cell>
          <cell r="V33">
            <v>136</v>
          </cell>
          <cell r="W33">
            <v>83</v>
          </cell>
          <cell r="X33">
            <v>50</v>
          </cell>
          <cell r="Y33">
            <v>92</v>
          </cell>
          <cell r="Z33">
            <v>44</v>
          </cell>
          <cell r="AA33">
            <v>23</v>
          </cell>
          <cell r="AB33">
            <v>0</v>
          </cell>
          <cell r="AC33">
            <v>2767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REPNST"/>
      <sheetName val="1"/>
      <sheetName val="2"/>
      <sheetName val="3"/>
      <sheetName val="4"/>
      <sheetName val="4_1"/>
      <sheetName val="5"/>
      <sheetName val="6"/>
      <sheetName val="7"/>
      <sheetName val="8"/>
      <sheetName val="9"/>
      <sheetName val="9_1"/>
      <sheetName val="10"/>
      <sheetName val="10_1"/>
      <sheetName val="11"/>
      <sheetName val="12"/>
      <sheetName val="13"/>
      <sheetName val="14"/>
      <sheetName val="14_1"/>
      <sheetName val="14_2"/>
      <sheetName val="14_3"/>
      <sheetName val="14_4"/>
      <sheetName val="14_5"/>
      <sheetName val="14_6"/>
      <sheetName val="14_7"/>
      <sheetName val="14_8"/>
      <sheetName val="14_9"/>
      <sheetName val="14_10"/>
      <sheetName val="14_11"/>
      <sheetName val="14_12"/>
      <sheetName val="14_13"/>
      <sheetName val="14_14"/>
      <sheetName val="15"/>
      <sheetName val="15_1"/>
      <sheetName val="15_2"/>
      <sheetName val="15_3"/>
      <sheetName val="15_4"/>
      <sheetName val="16"/>
      <sheetName val="17_1"/>
      <sheetName val="17_2"/>
      <sheetName val="18_1"/>
      <sheetName val="18_1_1"/>
      <sheetName val="18_2"/>
      <sheetName val="18_2_1"/>
      <sheetName val="19_1"/>
      <sheetName val="19_2"/>
      <sheetName val="20"/>
      <sheetName val="20_1"/>
      <sheetName val="20_2"/>
    </sheetNames>
    <sheetDataSet>
      <sheetData sheetId="41"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</row>
        <row r="7">
          <cell r="B7">
            <v>0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2</v>
          </cell>
        </row>
        <row r="8">
          <cell r="B8">
            <v>0</v>
          </cell>
          <cell r="C8">
            <v>0</v>
          </cell>
          <cell r="D8">
            <v>5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7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8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8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7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2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1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5</v>
          </cell>
        </row>
        <row r="14">
          <cell r="B14">
            <v>0</v>
          </cell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10</v>
          </cell>
        </row>
        <row r="15">
          <cell r="B15">
            <v>0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  <cell r="L15">
            <v>10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12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22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8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9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4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4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3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2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2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3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2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7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7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2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7</v>
          </cell>
          <cell r="Z29">
            <v>0</v>
          </cell>
          <cell r="AA29">
            <v>0</v>
          </cell>
          <cell r="AB29">
            <v>0</v>
          </cell>
          <cell r="AC29">
            <v>7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4</v>
          </cell>
          <cell r="AA30">
            <v>0</v>
          </cell>
          <cell r="AB30">
            <v>0</v>
          </cell>
          <cell r="AC30">
            <v>4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>
            <v>0</v>
          </cell>
          <cell r="C33">
            <v>2</v>
          </cell>
          <cell r="D33">
            <v>6</v>
          </cell>
          <cell r="E33">
            <v>9</v>
          </cell>
          <cell r="F33">
            <v>7</v>
          </cell>
          <cell r="G33">
            <v>3</v>
          </cell>
          <cell r="H33">
            <v>0</v>
          </cell>
          <cell r="I33">
            <v>5</v>
          </cell>
          <cell r="J33">
            <v>11</v>
          </cell>
          <cell r="K33">
            <v>2</v>
          </cell>
          <cell r="L33">
            <v>33</v>
          </cell>
          <cell r="M33">
            <v>1</v>
          </cell>
          <cell r="N33">
            <v>1</v>
          </cell>
          <cell r="O33">
            <v>12</v>
          </cell>
          <cell r="P33">
            <v>8</v>
          </cell>
          <cell r="Q33">
            <v>4</v>
          </cell>
          <cell r="R33">
            <v>5</v>
          </cell>
          <cell r="S33">
            <v>2</v>
          </cell>
          <cell r="T33">
            <v>1</v>
          </cell>
          <cell r="U33">
            <v>1</v>
          </cell>
          <cell r="V33">
            <v>1</v>
          </cell>
          <cell r="W33">
            <v>8</v>
          </cell>
          <cell r="X33">
            <v>1</v>
          </cell>
          <cell r="Y33">
            <v>7</v>
          </cell>
          <cell r="Z33">
            <v>4</v>
          </cell>
          <cell r="AA33">
            <v>0</v>
          </cell>
          <cell r="AB33">
            <v>0</v>
          </cell>
          <cell r="AC33">
            <v>134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REPNST"/>
      <sheetName val="1"/>
      <sheetName val="2"/>
      <sheetName val="3"/>
      <sheetName val="4"/>
      <sheetName val="4_1"/>
      <sheetName val="5"/>
      <sheetName val="6"/>
      <sheetName val="7"/>
      <sheetName val="8"/>
      <sheetName val="9"/>
      <sheetName val="9_1"/>
      <sheetName val="10"/>
      <sheetName val="10_1"/>
      <sheetName val="11"/>
      <sheetName val="12"/>
      <sheetName val="13"/>
      <sheetName val="14"/>
      <sheetName val="14_1"/>
      <sheetName val="14_2"/>
      <sheetName val="14_3"/>
      <sheetName val="14_4"/>
      <sheetName val="14_5"/>
      <sheetName val="14_6"/>
      <sheetName val="14_7"/>
      <sheetName val="14_8"/>
      <sheetName val="14_9"/>
      <sheetName val="14_10"/>
      <sheetName val="14_11"/>
      <sheetName val="14_12"/>
      <sheetName val="14_13"/>
      <sheetName val="14_14"/>
      <sheetName val="15"/>
      <sheetName val="15_1"/>
      <sheetName val="15_2"/>
      <sheetName val="15_3"/>
      <sheetName val="15_4"/>
      <sheetName val="16"/>
      <sheetName val="17_1"/>
      <sheetName val="17_2"/>
      <sheetName val="18_1"/>
      <sheetName val="18_1_1"/>
      <sheetName val="18_2"/>
      <sheetName val="18_2_1"/>
      <sheetName val="19_1"/>
      <sheetName val="19_2"/>
      <sheetName val="20"/>
      <sheetName val="20_1"/>
      <sheetName val="20_2"/>
    </sheetNames>
    <sheetDataSet>
      <sheetData sheetId="41"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</row>
        <row r="7">
          <cell r="B7">
            <v>0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2</v>
          </cell>
        </row>
        <row r="8">
          <cell r="B8">
            <v>0</v>
          </cell>
          <cell r="C8">
            <v>0</v>
          </cell>
          <cell r="D8">
            <v>5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7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8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8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7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2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1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5</v>
          </cell>
        </row>
        <row r="14">
          <cell r="B14">
            <v>0</v>
          </cell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10</v>
          </cell>
        </row>
        <row r="15">
          <cell r="B15">
            <v>0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  <cell r="L15">
            <v>10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12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22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8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9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4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4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3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2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2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3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2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7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7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2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7</v>
          </cell>
          <cell r="Z29">
            <v>0</v>
          </cell>
          <cell r="AA29">
            <v>0</v>
          </cell>
          <cell r="AB29">
            <v>0</v>
          </cell>
          <cell r="AC29">
            <v>7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4</v>
          </cell>
          <cell r="AA30">
            <v>0</v>
          </cell>
          <cell r="AB30">
            <v>0</v>
          </cell>
          <cell r="AC30">
            <v>4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>
            <v>0</v>
          </cell>
          <cell r="C33">
            <v>2</v>
          </cell>
          <cell r="D33">
            <v>6</v>
          </cell>
          <cell r="E33">
            <v>9</v>
          </cell>
          <cell r="F33">
            <v>7</v>
          </cell>
          <cell r="G33">
            <v>3</v>
          </cell>
          <cell r="H33">
            <v>0</v>
          </cell>
          <cell r="I33">
            <v>5</v>
          </cell>
          <cell r="J33">
            <v>11</v>
          </cell>
          <cell r="K33">
            <v>2</v>
          </cell>
          <cell r="L33">
            <v>33</v>
          </cell>
          <cell r="M33">
            <v>1</v>
          </cell>
          <cell r="N33">
            <v>1</v>
          </cell>
          <cell r="O33">
            <v>12</v>
          </cell>
          <cell r="P33">
            <v>8</v>
          </cell>
          <cell r="Q33">
            <v>4</v>
          </cell>
          <cell r="R33">
            <v>5</v>
          </cell>
          <cell r="S33">
            <v>2</v>
          </cell>
          <cell r="T33">
            <v>1</v>
          </cell>
          <cell r="U33">
            <v>1</v>
          </cell>
          <cell r="V33">
            <v>1</v>
          </cell>
          <cell r="W33">
            <v>8</v>
          </cell>
          <cell r="X33">
            <v>1</v>
          </cell>
          <cell r="Y33">
            <v>7</v>
          </cell>
          <cell r="Z33">
            <v>4</v>
          </cell>
          <cell r="AA33">
            <v>0</v>
          </cell>
          <cell r="AB33">
            <v>0</v>
          </cell>
          <cell r="AC33">
            <v>134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REPNST"/>
      <sheetName val="1"/>
      <sheetName val="2"/>
      <sheetName val="3"/>
      <sheetName val="4"/>
      <sheetName val="4_1"/>
      <sheetName val="5"/>
      <sheetName val="6"/>
      <sheetName val="7"/>
      <sheetName val="8"/>
      <sheetName val="9"/>
      <sheetName val="9_1"/>
      <sheetName val="10"/>
      <sheetName val="10_1"/>
      <sheetName val="11"/>
      <sheetName val="12"/>
      <sheetName val="13"/>
      <sheetName val="14"/>
      <sheetName val="14_1"/>
      <sheetName val="14_2"/>
      <sheetName val="14_3"/>
      <sheetName val="14_4"/>
      <sheetName val="14_5"/>
      <sheetName val="14_6"/>
      <sheetName val="14_7"/>
      <sheetName val="14_8"/>
      <sheetName val="14_9"/>
      <sheetName val="14_10"/>
      <sheetName val="14_11"/>
      <sheetName val="14_12"/>
      <sheetName val="14_13"/>
      <sheetName val="14_14"/>
      <sheetName val="15"/>
      <sheetName val="15_1"/>
      <sheetName val="15_2"/>
      <sheetName val="15_3"/>
      <sheetName val="15_4"/>
      <sheetName val="16"/>
      <sheetName val="17_1"/>
      <sheetName val="17_2"/>
      <sheetName val="18_1"/>
      <sheetName val="18_1_1"/>
      <sheetName val="18_2"/>
      <sheetName val="18_2_1"/>
      <sheetName val="19_1"/>
      <sheetName val="19_2"/>
      <sheetName val="20"/>
      <sheetName val="20_1"/>
      <sheetName val="20_2"/>
    </sheetNames>
    <sheetDataSet>
      <sheetData sheetId="5">
        <row r="7">
          <cell r="C7">
            <v>613</v>
          </cell>
          <cell r="F7">
            <v>57</v>
          </cell>
          <cell r="I7">
            <v>951</v>
          </cell>
        </row>
        <row r="8">
          <cell r="C8">
            <v>89</v>
          </cell>
          <cell r="F8">
            <v>15</v>
          </cell>
          <cell r="I8">
            <v>128</v>
          </cell>
        </row>
        <row r="9">
          <cell r="C9">
            <v>29</v>
          </cell>
          <cell r="F9">
            <v>13</v>
          </cell>
          <cell r="I9">
            <v>43</v>
          </cell>
        </row>
        <row r="10">
          <cell r="C10">
            <v>142</v>
          </cell>
          <cell r="F10">
            <v>26</v>
          </cell>
          <cell r="I10">
            <v>166</v>
          </cell>
        </row>
        <row r="11">
          <cell r="C11">
            <v>379</v>
          </cell>
          <cell r="F11">
            <v>60</v>
          </cell>
          <cell r="I11">
            <v>362</v>
          </cell>
        </row>
        <row r="12">
          <cell r="C12">
            <v>147</v>
          </cell>
          <cell r="F12">
            <v>17</v>
          </cell>
          <cell r="I12">
            <v>138</v>
          </cell>
        </row>
        <row r="13">
          <cell r="C13">
            <v>18</v>
          </cell>
          <cell r="F13">
            <v>0</v>
          </cell>
          <cell r="I13">
            <v>23</v>
          </cell>
        </row>
        <row r="14">
          <cell r="C14">
            <v>1417</v>
          </cell>
          <cell r="F14">
            <v>188</v>
          </cell>
          <cell r="I14">
            <v>1811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REPNST"/>
      <sheetName val="1"/>
      <sheetName val="2"/>
      <sheetName val="3"/>
      <sheetName val="4"/>
      <sheetName val="4_1"/>
      <sheetName val="5"/>
      <sheetName val="6"/>
      <sheetName val="7"/>
      <sheetName val="8"/>
      <sheetName val="9"/>
      <sheetName val="9_1"/>
      <sheetName val="10"/>
      <sheetName val="10_1"/>
      <sheetName val="11"/>
      <sheetName val="12"/>
      <sheetName val="13"/>
      <sheetName val="14"/>
      <sheetName val="14_1"/>
      <sheetName val="14_2"/>
      <sheetName val="14_3"/>
      <sheetName val="14_4"/>
      <sheetName val="14_5"/>
      <sheetName val="14_6"/>
      <sheetName val="14_7"/>
      <sheetName val="14_8"/>
      <sheetName val="14_9"/>
      <sheetName val="14_10"/>
      <sheetName val="14_11"/>
      <sheetName val="14_12"/>
      <sheetName val="14_13"/>
      <sheetName val="14_14"/>
      <sheetName val="15"/>
      <sheetName val="15_1"/>
      <sheetName val="15_2"/>
      <sheetName val="15_3"/>
      <sheetName val="15_4"/>
      <sheetName val="16"/>
      <sheetName val="17_1"/>
      <sheetName val="17_2"/>
      <sheetName val="18_1"/>
      <sheetName val="18_1_1"/>
      <sheetName val="18_2"/>
      <sheetName val="18_2_1"/>
      <sheetName val="19_1"/>
      <sheetName val="19_2"/>
      <sheetName val="20"/>
      <sheetName val="20_1"/>
      <sheetName val="20_2"/>
    </sheetNames>
    <sheetDataSet>
      <sheetData sheetId="8">
        <row r="7">
          <cell r="F7">
            <v>0</v>
          </cell>
        </row>
        <row r="8">
          <cell r="C8">
            <v>0</v>
          </cell>
          <cell r="F8">
            <v>0</v>
          </cell>
          <cell r="I8">
            <v>0</v>
          </cell>
        </row>
        <row r="9">
          <cell r="C9">
            <v>0</v>
          </cell>
          <cell r="F9">
            <v>0</v>
          </cell>
          <cell r="I9">
            <v>0</v>
          </cell>
        </row>
        <row r="10">
          <cell r="C10">
            <v>0</v>
          </cell>
          <cell r="F10">
            <v>0</v>
          </cell>
          <cell r="I10">
            <v>0</v>
          </cell>
        </row>
        <row r="11">
          <cell r="C11">
            <v>0</v>
          </cell>
          <cell r="F11">
            <v>0</v>
          </cell>
          <cell r="I11">
            <v>0</v>
          </cell>
        </row>
        <row r="12">
          <cell r="C12">
            <v>0</v>
          </cell>
          <cell r="F12">
            <v>0</v>
          </cell>
          <cell r="I12">
            <v>0</v>
          </cell>
        </row>
        <row r="13">
          <cell r="C13">
            <v>0</v>
          </cell>
          <cell r="F13">
            <v>0</v>
          </cell>
          <cell r="I13">
            <v>0</v>
          </cell>
        </row>
        <row r="14">
          <cell r="C14">
            <v>0</v>
          </cell>
          <cell r="F14">
            <v>0</v>
          </cell>
          <cell r="I14">
            <v>0</v>
          </cell>
        </row>
        <row r="15">
          <cell r="C15">
            <v>0</v>
          </cell>
          <cell r="F15">
            <v>0</v>
          </cell>
          <cell r="I15">
            <v>0</v>
          </cell>
        </row>
        <row r="16">
          <cell r="C16">
            <v>0</v>
          </cell>
          <cell r="F16">
            <v>0</v>
          </cell>
          <cell r="I16">
            <v>0</v>
          </cell>
        </row>
        <row r="17">
          <cell r="C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F18">
            <v>0</v>
          </cell>
          <cell r="I18">
            <v>0</v>
          </cell>
        </row>
        <row r="19">
          <cell r="C19">
            <v>0</v>
          </cell>
          <cell r="F19">
            <v>0</v>
          </cell>
          <cell r="I19">
            <v>0</v>
          </cell>
        </row>
        <row r="20">
          <cell r="C20">
            <v>0</v>
          </cell>
          <cell r="F20">
            <v>0</v>
          </cell>
          <cell r="I20">
            <v>0</v>
          </cell>
        </row>
        <row r="21">
          <cell r="C21">
            <v>0</v>
          </cell>
          <cell r="F21">
            <v>0</v>
          </cell>
          <cell r="I21">
            <v>0</v>
          </cell>
        </row>
        <row r="22">
          <cell r="C22">
            <v>0</v>
          </cell>
          <cell r="F22">
            <v>0</v>
          </cell>
          <cell r="I22">
            <v>0</v>
          </cell>
        </row>
        <row r="23">
          <cell r="C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F24">
            <v>0</v>
          </cell>
          <cell r="I24">
            <v>0</v>
          </cell>
        </row>
        <row r="25">
          <cell r="C25">
            <v>0</v>
          </cell>
          <cell r="F25">
            <v>0</v>
          </cell>
          <cell r="I25">
            <v>0</v>
          </cell>
        </row>
        <row r="26">
          <cell r="C26">
            <v>0</v>
          </cell>
          <cell r="F26">
            <v>0</v>
          </cell>
          <cell r="I26">
            <v>0</v>
          </cell>
        </row>
        <row r="27">
          <cell r="C27">
            <v>0</v>
          </cell>
          <cell r="F27">
            <v>0</v>
          </cell>
          <cell r="I27">
            <v>0</v>
          </cell>
        </row>
        <row r="28">
          <cell r="C28">
            <v>0</v>
          </cell>
          <cell r="F28">
            <v>0</v>
          </cell>
          <cell r="I28">
            <v>0</v>
          </cell>
        </row>
        <row r="29">
          <cell r="C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F31">
            <v>0</v>
          </cell>
          <cell r="I31">
            <v>0</v>
          </cell>
        </row>
        <row r="32">
          <cell r="C32">
            <v>0</v>
          </cell>
          <cell r="F32">
            <v>0</v>
          </cell>
          <cell r="I32">
            <v>0</v>
          </cell>
        </row>
        <row r="33">
          <cell r="C33">
            <v>0</v>
          </cell>
          <cell r="F33">
            <v>0</v>
          </cell>
          <cell r="I33">
            <v>0</v>
          </cell>
        </row>
        <row r="34">
          <cell r="C34">
            <v>0</v>
          </cell>
          <cell r="I34">
            <v>0</v>
          </cell>
        </row>
      </sheetData>
      <sheetData sheetId="9">
        <row r="8">
          <cell r="C8">
            <v>8</v>
          </cell>
          <cell r="F8">
            <v>2</v>
          </cell>
          <cell r="I8">
            <v>6</v>
          </cell>
        </row>
        <row r="9">
          <cell r="C9">
            <v>0</v>
          </cell>
          <cell r="F9">
            <v>0</v>
          </cell>
          <cell r="I9">
            <v>0</v>
          </cell>
        </row>
        <row r="10">
          <cell r="C10">
            <v>20</v>
          </cell>
          <cell r="F10">
            <v>4</v>
          </cell>
          <cell r="I10">
            <v>17</v>
          </cell>
        </row>
        <row r="11">
          <cell r="C11">
            <v>4</v>
          </cell>
          <cell r="F11">
            <v>0</v>
          </cell>
          <cell r="I11">
            <v>4</v>
          </cell>
        </row>
        <row r="12">
          <cell r="C12">
            <v>0</v>
          </cell>
          <cell r="F12">
            <v>0</v>
          </cell>
          <cell r="I12">
            <v>0</v>
          </cell>
        </row>
        <row r="13">
          <cell r="C13">
            <v>1</v>
          </cell>
          <cell r="F13">
            <v>0</v>
          </cell>
          <cell r="I13">
            <v>1</v>
          </cell>
        </row>
        <row r="14">
          <cell r="C14">
            <v>4</v>
          </cell>
          <cell r="F14">
            <v>0</v>
          </cell>
          <cell r="I14">
            <v>4</v>
          </cell>
        </row>
        <row r="15">
          <cell r="C15">
            <v>5</v>
          </cell>
          <cell r="F15">
            <v>1</v>
          </cell>
          <cell r="I15">
            <v>4</v>
          </cell>
        </row>
        <row r="16">
          <cell r="C16">
            <v>1</v>
          </cell>
          <cell r="F16">
            <v>0</v>
          </cell>
          <cell r="I16">
            <v>1</v>
          </cell>
        </row>
        <row r="17">
          <cell r="C17">
            <v>4</v>
          </cell>
          <cell r="F17">
            <v>0</v>
          </cell>
          <cell r="I17">
            <v>4</v>
          </cell>
        </row>
        <row r="18">
          <cell r="C18">
            <v>1</v>
          </cell>
          <cell r="F18">
            <v>0</v>
          </cell>
          <cell r="I18">
            <v>1</v>
          </cell>
        </row>
        <row r="19">
          <cell r="C19">
            <v>0</v>
          </cell>
          <cell r="F19">
            <v>0</v>
          </cell>
          <cell r="I19">
            <v>0</v>
          </cell>
        </row>
        <row r="20">
          <cell r="C20">
            <v>3</v>
          </cell>
          <cell r="F20">
            <v>3</v>
          </cell>
          <cell r="I20">
            <v>0</v>
          </cell>
        </row>
        <row r="21">
          <cell r="C21">
            <v>1</v>
          </cell>
          <cell r="F21">
            <v>0</v>
          </cell>
          <cell r="I21">
            <v>1</v>
          </cell>
        </row>
        <row r="22">
          <cell r="C22">
            <v>5</v>
          </cell>
          <cell r="F22">
            <v>1</v>
          </cell>
          <cell r="I22">
            <v>4</v>
          </cell>
        </row>
        <row r="23">
          <cell r="C23">
            <v>5</v>
          </cell>
          <cell r="F23">
            <v>0</v>
          </cell>
          <cell r="I23">
            <v>5</v>
          </cell>
        </row>
        <row r="24">
          <cell r="C24">
            <v>1</v>
          </cell>
          <cell r="F24">
            <v>0</v>
          </cell>
          <cell r="I24">
            <v>1</v>
          </cell>
        </row>
        <row r="25">
          <cell r="C25">
            <v>1</v>
          </cell>
          <cell r="F25">
            <v>0</v>
          </cell>
          <cell r="I25">
            <v>1</v>
          </cell>
        </row>
        <row r="26">
          <cell r="C26">
            <v>1</v>
          </cell>
          <cell r="F26">
            <v>1</v>
          </cell>
          <cell r="I26">
            <v>0</v>
          </cell>
        </row>
        <row r="27">
          <cell r="C27">
            <v>0</v>
          </cell>
          <cell r="F27">
            <v>0</v>
          </cell>
          <cell r="I27">
            <v>0</v>
          </cell>
        </row>
        <row r="28">
          <cell r="C28">
            <v>0</v>
          </cell>
          <cell r="F28">
            <v>0</v>
          </cell>
          <cell r="I28">
            <v>0</v>
          </cell>
        </row>
        <row r="29">
          <cell r="C29">
            <v>0</v>
          </cell>
          <cell r="F29">
            <v>0</v>
          </cell>
          <cell r="I29">
            <v>0</v>
          </cell>
        </row>
        <row r="30">
          <cell r="C30">
            <v>1</v>
          </cell>
          <cell r="F30">
            <v>0</v>
          </cell>
          <cell r="I30">
            <v>1</v>
          </cell>
        </row>
        <row r="31">
          <cell r="C31">
            <v>6</v>
          </cell>
          <cell r="F31">
            <v>3</v>
          </cell>
          <cell r="I31">
            <v>3</v>
          </cell>
        </row>
        <row r="32">
          <cell r="C32">
            <v>0</v>
          </cell>
          <cell r="F32">
            <v>0</v>
          </cell>
          <cell r="I32">
            <v>0</v>
          </cell>
        </row>
        <row r="33">
          <cell r="C33">
            <v>0</v>
          </cell>
          <cell r="F33">
            <v>0</v>
          </cell>
          <cell r="I33">
            <v>0</v>
          </cell>
        </row>
        <row r="34">
          <cell r="C34">
            <v>72</v>
          </cell>
          <cell r="F34">
            <v>15</v>
          </cell>
          <cell r="I34">
            <v>58</v>
          </cell>
        </row>
      </sheetData>
      <sheetData sheetId="10">
        <row r="8">
          <cell r="C8">
            <v>2</v>
          </cell>
          <cell r="F8">
            <v>0</v>
          </cell>
          <cell r="I8">
            <v>2</v>
          </cell>
        </row>
        <row r="9">
          <cell r="C9">
            <v>0</v>
          </cell>
          <cell r="F9">
            <v>0</v>
          </cell>
          <cell r="I9">
            <v>0</v>
          </cell>
        </row>
        <row r="10">
          <cell r="C10">
            <v>3</v>
          </cell>
          <cell r="F10">
            <v>0</v>
          </cell>
          <cell r="I10">
            <v>3</v>
          </cell>
        </row>
        <row r="11">
          <cell r="C11">
            <v>0</v>
          </cell>
          <cell r="F11">
            <v>0</v>
          </cell>
          <cell r="I11">
            <v>0</v>
          </cell>
        </row>
        <row r="12">
          <cell r="C12">
            <v>0</v>
          </cell>
          <cell r="F12">
            <v>0</v>
          </cell>
          <cell r="I12">
            <v>0</v>
          </cell>
        </row>
        <row r="13">
          <cell r="C13">
            <v>0</v>
          </cell>
          <cell r="F13">
            <v>0</v>
          </cell>
          <cell r="I13">
            <v>0</v>
          </cell>
        </row>
        <row r="14">
          <cell r="C14">
            <v>2</v>
          </cell>
          <cell r="F14">
            <v>0</v>
          </cell>
          <cell r="I14">
            <v>1</v>
          </cell>
        </row>
        <row r="15">
          <cell r="C15">
            <v>0</v>
          </cell>
          <cell r="F15">
            <v>0</v>
          </cell>
          <cell r="I15">
            <v>0</v>
          </cell>
        </row>
        <row r="16">
          <cell r="C16">
            <v>1</v>
          </cell>
          <cell r="F16">
            <v>0</v>
          </cell>
          <cell r="I16">
            <v>1</v>
          </cell>
        </row>
        <row r="17">
          <cell r="C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F18">
            <v>0</v>
          </cell>
          <cell r="I18">
            <v>0</v>
          </cell>
        </row>
        <row r="19">
          <cell r="C19">
            <v>0</v>
          </cell>
          <cell r="F19">
            <v>0</v>
          </cell>
          <cell r="I19">
            <v>0</v>
          </cell>
        </row>
        <row r="20">
          <cell r="C20">
            <v>1</v>
          </cell>
          <cell r="F20">
            <v>0</v>
          </cell>
          <cell r="I20">
            <v>0</v>
          </cell>
        </row>
        <row r="21">
          <cell r="C21">
            <v>0</v>
          </cell>
          <cell r="F21">
            <v>0</v>
          </cell>
          <cell r="I21">
            <v>0</v>
          </cell>
        </row>
        <row r="22">
          <cell r="C22">
            <v>1</v>
          </cell>
          <cell r="F22">
            <v>0</v>
          </cell>
          <cell r="I22">
            <v>1</v>
          </cell>
        </row>
        <row r="23">
          <cell r="C23">
            <v>1</v>
          </cell>
          <cell r="F23">
            <v>0</v>
          </cell>
          <cell r="I23">
            <v>1</v>
          </cell>
        </row>
        <row r="24">
          <cell r="C24">
            <v>0</v>
          </cell>
          <cell r="F24">
            <v>0</v>
          </cell>
          <cell r="I24">
            <v>0</v>
          </cell>
        </row>
        <row r="25">
          <cell r="C25">
            <v>0</v>
          </cell>
          <cell r="F25">
            <v>0</v>
          </cell>
          <cell r="I25">
            <v>0</v>
          </cell>
        </row>
        <row r="26">
          <cell r="C26">
            <v>0</v>
          </cell>
          <cell r="F26">
            <v>0</v>
          </cell>
          <cell r="I26">
            <v>0</v>
          </cell>
        </row>
        <row r="27">
          <cell r="C27">
            <v>0</v>
          </cell>
          <cell r="F27">
            <v>0</v>
          </cell>
          <cell r="I27">
            <v>0</v>
          </cell>
        </row>
        <row r="28">
          <cell r="C28">
            <v>0</v>
          </cell>
          <cell r="F28">
            <v>0</v>
          </cell>
          <cell r="I28">
            <v>0</v>
          </cell>
        </row>
        <row r="29">
          <cell r="C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F30">
            <v>0</v>
          </cell>
          <cell r="I30">
            <v>0</v>
          </cell>
        </row>
        <row r="31">
          <cell r="C31">
            <v>1</v>
          </cell>
          <cell r="F31">
            <v>0</v>
          </cell>
          <cell r="I31">
            <v>1</v>
          </cell>
        </row>
        <row r="32">
          <cell r="C32">
            <v>0</v>
          </cell>
          <cell r="F32">
            <v>0</v>
          </cell>
          <cell r="I32">
            <v>0</v>
          </cell>
        </row>
        <row r="33">
          <cell r="C33">
            <v>0</v>
          </cell>
          <cell r="F33">
            <v>0</v>
          </cell>
          <cell r="I33">
            <v>0</v>
          </cell>
        </row>
        <row r="34">
          <cell r="C34">
            <v>12</v>
          </cell>
          <cell r="F34">
            <v>0</v>
          </cell>
          <cell r="I34">
            <v>10</v>
          </cell>
        </row>
      </sheetData>
      <sheetData sheetId="11">
        <row r="8">
          <cell r="C8">
            <v>1</v>
          </cell>
          <cell r="F8">
            <v>0</v>
          </cell>
          <cell r="I8">
            <v>1</v>
          </cell>
        </row>
        <row r="9">
          <cell r="C9">
            <v>0</v>
          </cell>
          <cell r="F9">
            <v>0</v>
          </cell>
          <cell r="I9">
            <v>0</v>
          </cell>
        </row>
        <row r="10">
          <cell r="C10">
            <v>0</v>
          </cell>
          <cell r="F10">
            <v>0</v>
          </cell>
          <cell r="I10">
            <v>0</v>
          </cell>
        </row>
        <row r="11">
          <cell r="C11">
            <v>0</v>
          </cell>
          <cell r="F11">
            <v>0</v>
          </cell>
          <cell r="I11">
            <v>0</v>
          </cell>
        </row>
        <row r="12">
          <cell r="C12">
            <v>1</v>
          </cell>
          <cell r="F12">
            <v>0</v>
          </cell>
          <cell r="I12">
            <v>7</v>
          </cell>
        </row>
        <row r="13">
          <cell r="C13">
            <v>2</v>
          </cell>
          <cell r="F13">
            <v>0</v>
          </cell>
          <cell r="I13">
            <v>2</v>
          </cell>
        </row>
        <row r="14">
          <cell r="C14">
            <v>0</v>
          </cell>
          <cell r="F14">
            <v>0</v>
          </cell>
          <cell r="I14">
            <v>0</v>
          </cell>
        </row>
        <row r="15">
          <cell r="C15">
            <v>0</v>
          </cell>
          <cell r="F15">
            <v>0</v>
          </cell>
          <cell r="I15">
            <v>0</v>
          </cell>
        </row>
        <row r="16">
          <cell r="C16">
            <v>1</v>
          </cell>
          <cell r="F16">
            <v>0</v>
          </cell>
          <cell r="I16">
            <v>1</v>
          </cell>
        </row>
        <row r="17">
          <cell r="C17">
            <v>0</v>
          </cell>
          <cell r="F17">
            <v>0</v>
          </cell>
          <cell r="I17">
            <v>0</v>
          </cell>
        </row>
        <row r="18">
          <cell r="C18">
            <v>1</v>
          </cell>
          <cell r="F18">
            <v>0</v>
          </cell>
          <cell r="I18">
            <v>1</v>
          </cell>
        </row>
        <row r="19">
          <cell r="C19">
            <v>0</v>
          </cell>
          <cell r="F19">
            <v>0</v>
          </cell>
          <cell r="I19">
            <v>0</v>
          </cell>
        </row>
        <row r="20">
          <cell r="C20">
            <v>2</v>
          </cell>
          <cell r="F20">
            <v>0</v>
          </cell>
          <cell r="I20">
            <v>3</v>
          </cell>
        </row>
        <row r="21">
          <cell r="C21">
            <v>0</v>
          </cell>
          <cell r="F21">
            <v>0</v>
          </cell>
          <cell r="I21">
            <v>0</v>
          </cell>
        </row>
        <row r="22">
          <cell r="C22">
            <v>0</v>
          </cell>
          <cell r="F22">
            <v>0</v>
          </cell>
          <cell r="I22">
            <v>0</v>
          </cell>
        </row>
        <row r="23">
          <cell r="C23">
            <v>1</v>
          </cell>
          <cell r="F23">
            <v>0</v>
          </cell>
          <cell r="I23">
            <v>1</v>
          </cell>
        </row>
        <row r="24">
          <cell r="C24">
            <v>2</v>
          </cell>
          <cell r="F24">
            <v>0</v>
          </cell>
          <cell r="I24">
            <v>8</v>
          </cell>
        </row>
        <row r="25">
          <cell r="C25">
            <v>0</v>
          </cell>
          <cell r="F25">
            <v>0</v>
          </cell>
          <cell r="I25">
            <v>0</v>
          </cell>
        </row>
        <row r="26">
          <cell r="C26">
            <v>0</v>
          </cell>
          <cell r="F26">
            <v>0</v>
          </cell>
          <cell r="I26">
            <v>0</v>
          </cell>
        </row>
        <row r="27">
          <cell r="C27">
            <v>0</v>
          </cell>
          <cell r="F27">
            <v>0</v>
          </cell>
          <cell r="I27">
            <v>0</v>
          </cell>
        </row>
        <row r="28">
          <cell r="C28">
            <v>1</v>
          </cell>
          <cell r="F28">
            <v>0</v>
          </cell>
          <cell r="I28">
            <v>2</v>
          </cell>
        </row>
        <row r="29">
          <cell r="C29">
            <v>0</v>
          </cell>
          <cell r="F29">
            <v>0</v>
          </cell>
          <cell r="I29">
            <v>0</v>
          </cell>
        </row>
        <row r="30">
          <cell r="C30">
            <v>1</v>
          </cell>
          <cell r="F30">
            <v>0</v>
          </cell>
          <cell r="I30">
            <v>2</v>
          </cell>
        </row>
        <row r="31">
          <cell r="C31">
            <v>0</v>
          </cell>
          <cell r="F31">
            <v>0</v>
          </cell>
          <cell r="I31">
            <v>0</v>
          </cell>
        </row>
        <row r="32">
          <cell r="C32">
            <v>1</v>
          </cell>
          <cell r="F32">
            <v>4</v>
          </cell>
          <cell r="I32">
            <v>4</v>
          </cell>
        </row>
        <row r="33">
          <cell r="C33">
            <v>0</v>
          </cell>
          <cell r="F33">
            <v>0</v>
          </cell>
          <cell r="I33">
            <v>0</v>
          </cell>
        </row>
        <row r="34">
          <cell r="C34">
            <v>14</v>
          </cell>
          <cell r="F34">
            <v>4</v>
          </cell>
          <cell r="I34">
            <v>32</v>
          </cell>
        </row>
      </sheetData>
      <sheetData sheetId="13">
        <row r="8">
          <cell r="C8">
            <v>3</v>
          </cell>
          <cell r="F8">
            <v>2</v>
          </cell>
          <cell r="I8">
            <v>1</v>
          </cell>
        </row>
        <row r="9">
          <cell r="C9">
            <v>4</v>
          </cell>
          <cell r="F9">
            <v>0</v>
          </cell>
          <cell r="I9">
            <v>4</v>
          </cell>
        </row>
        <row r="10">
          <cell r="C10">
            <v>1</v>
          </cell>
          <cell r="F10">
            <v>0</v>
          </cell>
          <cell r="I10">
            <v>1</v>
          </cell>
        </row>
        <row r="11">
          <cell r="C11">
            <v>3</v>
          </cell>
          <cell r="F11">
            <v>1</v>
          </cell>
          <cell r="I11">
            <v>2</v>
          </cell>
        </row>
        <row r="12">
          <cell r="C12">
            <v>0</v>
          </cell>
          <cell r="F12">
            <v>0</v>
          </cell>
          <cell r="I12">
            <v>0</v>
          </cell>
        </row>
        <row r="13">
          <cell r="C13">
            <v>2</v>
          </cell>
          <cell r="F13">
            <v>0</v>
          </cell>
          <cell r="I13">
            <v>2</v>
          </cell>
        </row>
        <row r="14">
          <cell r="C14">
            <v>0</v>
          </cell>
          <cell r="F14">
            <v>0</v>
          </cell>
          <cell r="I14">
            <v>0</v>
          </cell>
        </row>
        <row r="15">
          <cell r="C15">
            <v>0</v>
          </cell>
          <cell r="F15">
            <v>0</v>
          </cell>
          <cell r="I15">
            <v>0</v>
          </cell>
        </row>
        <row r="16">
          <cell r="C16">
            <v>1</v>
          </cell>
          <cell r="F16">
            <v>0</v>
          </cell>
          <cell r="I16">
            <v>5</v>
          </cell>
        </row>
        <row r="17">
          <cell r="C17">
            <v>0</v>
          </cell>
          <cell r="F17">
            <v>0</v>
          </cell>
          <cell r="I17">
            <v>0</v>
          </cell>
        </row>
        <row r="18">
          <cell r="C18">
            <v>1</v>
          </cell>
          <cell r="F18">
            <v>0</v>
          </cell>
          <cell r="I18">
            <v>1</v>
          </cell>
        </row>
        <row r="19">
          <cell r="C19">
            <v>0</v>
          </cell>
          <cell r="F19">
            <v>0</v>
          </cell>
          <cell r="I19">
            <v>0</v>
          </cell>
        </row>
        <row r="20">
          <cell r="C20">
            <v>8</v>
          </cell>
          <cell r="F20">
            <v>0</v>
          </cell>
          <cell r="I20">
            <v>13</v>
          </cell>
        </row>
        <row r="21">
          <cell r="C21">
            <v>2</v>
          </cell>
          <cell r="F21">
            <v>0</v>
          </cell>
          <cell r="I21">
            <v>2</v>
          </cell>
        </row>
        <row r="22">
          <cell r="C22">
            <v>1</v>
          </cell>
          <cell r="F22">
            <v>0</v>
          </cell>
          <cell r="I22">
            <v>2</v>
          </cell>
        </row>
        <row r="23">
          <cell r="C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F24">
            <v>0</v>
          </cell>
          <cell r="I24">
            <v>0</v>
          </cell>
        </row>
        <row r="25">
          <cell r="C25">
            <v>0</v>
          </cell>
          <cell r="F25">
            <v>0</v>
          </cell>
          <cell r="I25">
            <v>0</v>
          </cell>
        </row>
        <row r="26">
          <cell r="C26">
            <v>0</v>
          </cell>
          <cell r="F26">
            <v>0</v>
          </cell>
          <cell r="I26">
            <v>0</v>
          </cell>
        </row>
        <row r="27">
          <cell r="C27">
            <v>0</v>
          </cell>
          <cell r="F27">
            <v>0</v>
          </cell>
          <cell r="I27">
            <v>0</v>
          </cell>
        </row>
        <row r="28">
          <cell r="C28">
            <v>0</v>
          </cell>
          <cell r="F28">
            <v>0</v>
          </cell>
          <cell r="I28">
            <v>0</v>
          </cell>
        </row>
        <row r="29">
          <cell r="C29">
            <v>1</v>
          </cell>
          <cell r="F29">
            <v>0</v>
          </cell>
          <cell r="I29">
            <v>1</v>
          </cell>
        </row>
        <row r="30">
          <cell r="C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F31">
            <v>0</v>
          </cell>
          <cell r="I31">
            <v>0</v>
          </cell>
        </row>
        <row r="32">
          <cell r="C32">
            <v>2</v>
          </cell>
          <cell r="F32">
            <v>0</v>
          </cell>
          <cell r="I32">
            <v>5</v>
          </cell>
        </row>
        <row r="33">
          <cell r="C33">
            <v>0</v>
          </cell>
          <cell r="F33">
            <v>0</v>
          </cell>
          <cell r="I33">
            <v>0</v>
          </cell>
        </row>
        <row r="34">
          <cell r="C34">
            <v>29</v>
          </cell>
          <cell r="F34">
            <v>3</v>
          </cell>
          <cell r="I34">
            <v>39</v>
          </cell>
        </row>
      </sheetData>
      <sheetData sheetId="15">
        <row r="8">
          <cell r="C8">
            <v>3</v>
          </cell>
          <cell r="F8">
            <v>0</v>
          </cell>
          <cell r="I8">
            <v>8</v>
          </cell>
        </row>
        <row r="9">
          <cell r="C9">
            <v>3</v>
          </cell>
          <cell r="F9">
            <v>0</v>
          </cell>
          <cell r="I9">
            <v>4</v>
          </cell>
        </row>
        <row r="10">
          <cell r="C10">
            <v>6</v>
          </cell>
          <cell r="F10">
            <v>0</v>
          </cell>
          <cell r="I10">
            <v>7</v>
          </cell>
        </row>
        <row r="11">
          <cell r="C11">
            <v>2</v>
          </cell>
          <cell r="F11">
            <v>0</v>
          </cell>
          <cell r="I11">
            <v>2</v>
          </cell>
        </row>
        <row r="12">
          <cell r="C12">
            <v>3</v>
          </cell>
          <cell r="F12">
            <v>0</v>
          </cell>
          <cell r="I12">
            <v>3</v>
          </cell>
        </row>
        <row r="13">
          <cell r="C13">
            <v>0</v>
          </cell>
          <cell r="F13">
            <v>0</v>
          </cell>
          <cell r="I13">
            <v>0</v>
          </cell>
        </row>
        <row r="14">
          <cell r="C14">
            <v>4</v>
          </cell>
          <cell r="F14">
            <v>0</v>
          </cell>
          <cell r="I14">
            <v>8</v>
          </cell>
        </row>
        <row r="15">
          <cell r="C15">
            <v>2</v>
          </cell>
          <cell r="F15">
            <v>2</v>
          </cell>
          <cell r="I15">
            <v>7</v>
          </cell>
        </row>
        <row r="16">
          <cell r="C16">
            <v>1</v>
          </cell>
          <cell r="F16">
            <v>0</v>
          </cell>
          <cell r="I16">
            <v>3</v>
          </cell>
        </row>
        <row r="17">
          <cell r="C17">
            <v>4</v>
          </cell>
          <cell r="F17">
            <v>0</v>
          </cell>
          <cell r="I17">
            <v>8</v>
          </cell>
        </row>
        <row r="18">
          <cell r="C18">
            <v>0</v>
          </cell>
          <cell r="F18">
            <v>0</v>
          </cell>
          <cell r="I18">
            <v>0</v>
          </cell>
        </row>
        <row r="19">
          <cell r="C19">
            <v>0</v>
          </cell>
          <cell r="F19">
            <v>0</v>
          </cell>
          <cell r="I19">
            <v>0</v>
          </cell>
        </row>
        <row r="20">
          <cell r="C20">
            <v>5</v>
          </cell>
          <cell r="F20">
            <v>2</v>
          </cell>
          <cell r="I20">
            <v>3</v>
          </cell>
        </row>
        <row r="21">
          <cell r="C21">
            <v>2</v>
          </cell>
          <cell r="F21">
            <v>0</v>
          </cell>
          <cell r="I21">
            <v>3</v>
          </cell>
        </row>
        <row r="22">
          <cell r="C22">
            <v>2</v>
          </cell>
          <cell r="F22">
            <v>0</v>
          </cell>
          <cell r="I22">
            <v>6</v>
          </cell>
        </row>
        <row r="23">
          <cell r="C23">
            <v>3</v>
          </cell>
          <cell r="F23">
            <v>0</v>
          </cell>
          <cell r="I23">
            <v>3</v>
          </cell>
        </row>
        <row r="24">
          <cell r="C24">
            <v>0</v>
          </cell>
          <cell r="F24">
            <v>0</v>
          </cell>
          <cell r="I24">
            <v>0</v>
          </cell>
        </row>
        <row r="25">
          <cell r="C25">
            <v>3</v>
          </cell>
          <cell r="F25">
            <v>1</v>
          </cell>
          <cell r="I25">
            <v>14</v>
          </cell>
        </row>
        <row r="26">
          <cell r="C26">
            <v>1</v>
          </cell>
          <cell r="F26">
            <v>0</v>
          </cell>
          <cell r="I26">
            <v>1</v>
          </cell>
        </row>
        <row r="27">
          <cell r="C27">
            <v>0</v>
          </cell>
          <cell r="F27">
            <v>0</v>
          </cell>
          <cell r="I27">
            <v>0</v>
          </cell>
        </row>
        <row r="28">
          <cell r="C28">
            <v>1</v>
          </cell>
          <cell r="F28">
            <v>0</v>
          </cell>
          <cell r="I28">
            <v>2</v>
          </cell>
        </row>
        <row r="29">
          <cell r="C29">
            <v>1</v>
          </cell>
          <cell r="F29">
            <v>0</v>
          </cell>
          <cell r="I29">
            <v>1</v>
          </cell>
        </row>
        <row r="30">
          <cell r="C30">
            <v>0</v>
          </cell>
          <cell r="F30">
            <v>0</v>
          </cell>
          <cell r="I30">
            <v>0</v>
          </cell>
        </row>
        <row r="31">
          <cell r="C31">
            <v>1</v>
          </cell>
          <cell r="F31">
            <v>0</v>
          </cell>
          <cell r="I31">
            <v>3</v>
          </cell>
        </row>
        <row r="32">
          <cell r="C32">
            <v>1</v>
          </cell>
          <cell r="F32">
            <v>0</v>
          </cell>
          <cell r="I32">
            <v>1</v>
          </cell>
        </row>
        <row r="33">
          <cell r="C33">
            <v>0</v>
          </cell>
          <cell r="F33">
            <v>0</v>
          </cell>
          <cell r="I33">
            <v>0</v>
          </cell>
        </row>
        <row r="34">
          <cell r="C34">
            <v>48</v>
          </cell>
          <cell r="F34">
            <v>5</v>
          </cell>
          <cell r="I34">
            <v>87</v>
          </cell>
        </row>
      </sheetData>
      <sheetData sheetId="18">
        <row r="7">
          <cell r="C7">
            <v>54</v>
          </cell>
          <cell r="F7">
            <v>11</v>
          </cell>
          <cell r="I7">
            <v>74</v>
          </cell>
        </row>
        <row r="8">
          <cell r="C8">
            <v>22</v>
          </cell>
          <cell r="F8">
            <v>3</v>
          </cell>
          <cell r="I8">
            <v>30</v>
          </cell>
        </row>
        <row r="9">
          <cell r="C9">
            <v>342</v>
          </cell>
          <cell r="F9">
            <v>37</v>
          </cell>
          <cell r="I9">
            <v>502</v>
          </cell>
        </row>
        <row r="10">
          <cell r="C10">
            <v>10</v>
          </cell>
          <cell r="F10">
            <v>0</v>
          </cell>
          <cell r="I10">
            <v>14</v>
          </cell>
        </row>
        <row r="11">
          <cell r="C11">
            <v>2</v>
          </cell>
          <cell r="F11">
            <v>0</v>
          </cell>
          <cell r="I11">
            <v>2</v>
          </cell>
        </row>
        <row r="12">
          <cell r="C12">
            <v>124</v>
          </cell>
          <cell r="F12">
            <v>3</v>
          </cell>
          <cell r="I12">
            <v>156</v>
          </cell>
        </row>
        <row r="13">
          <cell r="C13">
            <v>54</v>
          </cell>
          <cell r="F13">
            <v>0</v>
          </cell>
          <cell r="I13">
            <v>58</v>
          </cell>
        </row>
        <row r="14">
          <cell r="C14">
            <v>0</v>
          </cell>
          <cell r="F14">
            <v>0</v>
          </cell>
          <cell r="I14">
            <v>0</v>
          </cell>
        </row>
        <row r="15">
          <cell r="C15">
            <v>0</v>
          </cell>
          <cell r="F15">
            <v>0</v>
          </cell>
          <cell r="I15">
            <v>0</v>
          </cell>
        </row>
        <row r="16">
          <cell r="C16">
            <v>10</v>
          </cell>
          <cell r="F16">
            <v>0</v>
          </cell>
          <cell r="I16">
            <v>15</v>
          </cell>
        </row>
        <row r="17">
          <cell r="C17">
            <v>2</v>
          </cell>
          <cell r="F17">
            <v>0</v>
          </cell>
          <cell r="I17">
            <v>2</v>
          </cell>
        </row>
        <row r="18">
          <cell r="C18">
            <v>4</v>
          </cell>
          <cell r="F18">
            <v>2</v>
          </cell>
          <cell r="I18">
            <v>3</v>
          </cell>
        </row>
        <row r="19">
          <cell r="C19">
            <v>0</v>
          </cell>
          <cell r="F19">
            <v>0</v>
          </cell>
          <cell r="I19">
            <v>0</v>
          </cell>
        </row>
        <row r="20">
          <cell r="C20">
            <v>0</v>
          </cell>
          <cell r="F20">
            <v>0</v>
          </cell>
          <cell r="I20">
            <v>0</v>
          </cell>
        </row>
        <row r="21">
          <cell r="C21">
            <v>12</v>
          </cell>
          <cell r="F21">
            <v>2</v>
          </cell>
          <cell r="I21">
            <v>28</v>
          </cell>
        </row>
        <row r="22">
          <cell r="C22">
            <v>59</v>
          </cell>
          <cell r="F22">
            <v>13</v>
          </cell>
          <cell r="I22">
            <v>119</v>
          </cell>
        </row>
        <row r="23">
          <cell r="C23">
            <v>77</v>
          </cell>
          <cell r="F23">
            <v>3</v>
          </cell>
          <cell r="I23">
            <v>96</v>
          </cell>
        </row>
        <row r="24">
          <cell r="C24">
            <v>1</v>
          </cell>
          <cell r="F24">
            <v>0</v>
          </cell>
          <cell r="I24">
            <v>1</v>
          </cell>
        </row>
        <row r="25">
          <cell r="C25">
            <v>63</v>
          </cell>
          <cell r="F25">
            <v>2</v>
          </cell>
          <cell r="I25">
            <v>84</v>
          </cell>
        </row>
        <row r="26">
          <cell r="C26">
            <v>6</v>
          </cell>
          <cell r="F26">
            <v>0</v>
          </cell>
          <cell r="I26">
            <v>8</v>
          </cell>
        </row>
        <row r="27">
          <cell r="C27">
            <v>0</v>
          </cell>
          <cell r="F27">
            <v>0</v>
          </cell>
          <cell r="I27">
            <v>0</v>
          </cell>
        </row>
        <row r="28">
          <cell r="C28">
            <v>47</v>
          </cell>
          <cell r="F28">
            <v>10</v>
          </cell>
          <cell r="I28">
            <v>38</v>
          </cell>
        </row>
        <row r="29">
          <cell r="C29">
            <v>5</v>
          </cell>
          <cell r="F29">
            <v>0</v>
          </cell>
          <cell r="I29">
            <v>5</v>
          </cell>
        </row>
        <row r="30">
          <cell r="C30">
            <v>32</v>
          </cell>
          <cell r="F30">
            <v>5</v>
          </cell>
          <cell r="I30">
            <v>27</v>
          </cell>
        </row>
        <row r="31">
          <cell r="C31">
            <v>8</v>
          </cell>
          <cell r="F31">
            <v>3</v>
          </cell>
          <cell r="I31">
            <v>5</v>
          </cell>
        </row>
        <row r="32">
          <cell r="C32">
            <v>2</v>
          </cell>
          <cell r="F32">
            <v>0</v>
          </cell>
          <cell r="I32">
            <v>2</v>
          </cell>
        </row>
        <row r="33">
          <cell r="C33">
            <v>4</v>
          </cell>
          <cell r="F33">
            <v>0</v>
          </cell>
          <cell r="I33">
            <v>10</v>
          </cell>
        </row>
        <row r="34">
          <cell r="C34">
            <v>0</v>
          </cell>
          <cell r="F34">
            <v>0</v>
          </cell>
          <cell r="I3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REPNST"/>
      <sheetName val="1"/>
      <sheetName val="2"/>
      <sheetName val="3"/>
      <sheetName val="4"/>
      <sheetName val="4_1"/>
      <sheetName val="5"/>
      <sheetName val="6"/>
      <sheetName val="7"/>
      <sheetName val="8"/>
      <sheetName val="9"/>
      <sheetName val="9_1"/>
      <sheetName val="10"/>
      <sheetName val="10_1"/>
      <sheetName val="11"/>
      <sheetName val="12"/>
      <sheetName val="13"/>
      <sheetName val="14"/>
      <sheetName val="14_1"/>
      <sheetName val="14_2"/>
      <sheetName val="14_3"/>
      <sheetName val="14_4"/>
      <sheetName val="14_5"/>
      <sheetName val="14_6"/>
      <sheetName val="14_7"/>
      <sheetName val="14_8"/>
      <sheetName val="14_9"/>
      <sheetName val="14_10"/>
      <sheetName val="14_11"/>
      <sheetName val="14_12"/>
      <sheetName val="14_13"/>
      <sheetName val="14_14"/>
      <sheetName val="15"/>
      <sheetName val="15_1"/>
      <sheetName val="15_2"/>
      <sheetName val="15_3"/>
      <sheetName val="15_4"/>
      <sheetName val="16"/>
      <sheetName val="17_1"/>
      <sheetName val="17_2"/>
      <sheetName val="18_1"/>
      <sheetName val="18_1_1"/>
      <sheetName val="18_2"/>
      <sheetName val="18_2_1"/>
      <sheetName val="19_1"/>
      <sheetName val="19_2"/>
      <sheetName val="20"/>
      <sheetName val="20_1"/>
      <sheetName val="20_2"/>
    </sheetNames>
    <sheetDataSet>
      <sheetData sheetId="42">
        <row r="8">
          <cell r="C8">
            <v>3</v>
          </cell>
          <cell r="F8">
            <v>5</v>
          </cell>
          <cell r="I8">
            <v>0</v>
          </cell>
          <cell r="L8">
            <v>11</v>
          </cell>
        </row>
        <row r="9">
          <cell r="C9">
            <v>4</v>
          </cell>
          <cell r="F9">
            <v>4</v>
          </cell>
          <cell r="I9">
            <v>0</v>
          </cell>
          <cell r="L9">
            <v>8</v>
          </cell>
        </row>
        <row r="10">
          <cell r="C10">
            <v>22</v>
          </cell>
          <cell r="F10">
            <v>6</v>
          </cell>
          <cell r="I10">
            <v>0</v>
          </cell>
          <cell r="L10">
            <v>7</v>
          </cell>
        </row>
        <row r="11">
          <cell r="C11">
            <v>7</v>
          </cell>
          <cell r="F11">
            <v>2</v>
          </cell>
          <cell r="I11">
            <v>0</v>
          </cell>
          <cell r="L11">
            <v>2</v>
          </cell>
        </row>
        <row r="12">
          <cell r="C12">
            <v>7</v>
          </cell>
          <cell r="F12">
            <v>3</v>
          </cell>
          <cell r="I12">
            <v>0</v>
          </cell>
          <cell r="L12">
            <v>3</v>
          </cell>
        </row>
        <row r="13">
          <cell r="C13">
            <v>9</v>
          </cell>
          <cell r="F13">
            <v>2</v>
          </cell>
          <cell r="I13">
            <v>0</v>
          </cell>
          <cell r="L13">
            <v>2</v>
          </cell>
        </row>
        <row r="14">
          <cell r="C14">
            <v>14</v>
          </cell>
          <cell r="F14">
            <v>4</v>
          </cell>
          <cell r="I14">
            <v>0</v>
          </cell>
          <cell r="L14">
            <v>8</v>
          </cell>
        </row>
        <row r="15">
          <cell r="C15">
            <v>6</v>
          </cell>
          <cell r="F15">
            <v>2</v>
          </cell>
          <cell r="I15">
            <v>1</v>
          </cell>
          <cell r="L15">
            <v>1</v>
          </cell>
        </row>
        <row r="16">
          <cell r="C16">
            <v>16</v>
          </cell>
          <cell r="F16">
            <v>2</v>
          </cell>
          <cell r="I16">
            <v>0</v>
          </cell>
          <cell r="L16">
            <v>4</v>
          </cell>
        </row>
        <row r="17">
          <cell r="C17">
            <v>15</v>
          </cell>
          <cell r="F17">
            <v>2</v>
          </cell>
          <cell r="I17">
            <v>0</v>
          </cell>
          <cell r="L17">
            <v>5</v>
          </cell>
        </row>
        <row r="18">
          <cell r="C18">
            <v>2</v>
          </cell>
          <cell r="F18">
            <v>0</v>
          </cell>
          <cell r="I18">
            <v>0</v>
          </cell>
          <cell r="L18">
            <v>0</v>
          </cell>
        </row>
        <row r="19">
          <cell r="C19">
            <v>5</v>
          </cell>
          <cell r="F19">
            <v>1</v>
          </cell>
          <cell r="I19">
            <v>2</v>
          </cell>
          <cell r="L19">
            <v>6</v>
          </cell>
        </row>
        <row r="20">
          <cell r="C20">
            <v>10</v>
          </cell>
          <cell r="F20">
            <v>4</v>
          </cell>
          <cell r="I20">
            <v>1</v>
          </cell>
          <cell r="L20">
            <v>3</v>
          </cell>
        </row>
        <row r="21">
          <cell r="C21">
            <v>2</v>
          </cell>
          <cell r="F21">
            <v>2</v>
          </cell>
          <cell r="I21">
            <v>0</v>
          </cell>
          <cell r="L21">
            <v>3</v>
          </cell>
        </row>
        <row r="22">
          <cell r="C22">
            <v>26</v>
          </cell>
          <cell r="F22">
            <v>2</v>
          </cell>
          <cell r="I22">
            <v>0</v>
          </cell>
          <cell r="L22">
            <v>6</v>
          </cell>
        </row>
        <row r="23">
          <cell r="C23">
            <v>13</v>
          </cell>
          <cell r="F23">
            <v>3</v>
          </cell>
          <cell r="I23">
            <v>0</v>
          </cell>
          <cell r="L23">
            <v>3</v>
          </cell>
        </row>
        <row r="24">
          <cell r="C24">
            <v>2</v>
          </cell>
          <cell r="F24">
            <v>0</v>
          </cell>
          <cell r="I24">
            <v>0</v>
          </cell>
          <cell r="L24">
            <v>0</v>
          </cell>
        </row>
        <row r="25">
          <cell r="C25">
            <v>0</v>
          </cell>
          <cell r="F25">
            <v>3</v>
          </cell>
          <cell r="I25">
            <v>1</v>
          </cell>
          <cell r="L25">
            <v>14</v>
          </cell>
        </row>
        <row r="26">
          <cell r="C26">
            <v>0</v>
          </cell>
          <cell r="F26">
            <v>2</v>
          </cell>
          <cell r="I26">
            <v>2</v>
          </cell>
          <cell r="L26">
            <v>7</v>
          </cell>
        </row>
        <row r="27">
          <cell r="C27">
            <v>4</v>
          </cell>
          <cell r="F27">
            <v>0</v>
          </cell>
          <cell r="I27">
            <v>0</v>
          </cell>
          <cell r="L27">
            <v>0</v>
          </cell>
        </row>
        <row r="28">
          <cell r="C28">
            <v>9</v>
          </cell>
          <cell r="F28">
            <v>1</v>
          </cell>
          <cell r="I28">
            <v>0</v>
          </cell>
          <cell r="L28">
            <v>2</v>
          </cell>
        </row>
        <row r="29">
          <cell r="C29">
            <v>3</v>
          </cell>
          <cell r="F29">
            <v>2</v>
          </cell>
          <cell r="I29">
            <v>0</v>
          </cell>
          <cell r="L29">
            <v>2</v>
          </cell>
        </row>
        <row r="30">
          <cell r="C30">
            <v>5</v>
          </cell>
          <cell r="F30">
            <v>0</v>
          </cell>
          <cell r="I30">
            <v>0</v>
          </cell>
          <cell r="L30">
            <v>0</v>
          </cell>
        </row>
        <row r="31">
          <cell r="C31">
            <v>3</v>
          </cell>
          <cell r="F31">
            <v>1</v>
          </cell>
          <cell r="I31">
            <v>0</v>
          </cell>
          <cell r="L31">
            <v>3</v>
          </cell>
        </row>
        <row r="32">
          <cell r="C32">
            <v>2</v>
          </cell>
          <cell r="F32">
            <v>1</v>
          </cell>
          <cell r="I32">
            <v>0</v>
          </cell>
          <cell r="L32">
            <v>1</v>
          </cell>
        </row>
        <row r="33">
          <cell r="C33">
            <v>0</v>
          </cell>
          <cell r="F33">
            <v>0</v>
          </cell>
          <cell r="I33">
            <v>0</v>
          </cell>
          <cell r="L33">
            <v>0</v>
          </cell>
        </row>
      </sheetData>
      <sheetData sheetId="44">
        <row r="8">
          <cell r="C8">
            <v>20</v>
          </cell>
          <cell r="F8">
            <v>6</v>
          </cell>
          <cell r="I8">
            <v>0</v>
          </cell>
          <cell r="L8">
            <v>16</v>
          </cell>
        </row>
        <row r="9">
          <cell r="C9">
            <v>28</v>
          </cell>
          <cell r="F9">
            <v>7</v>
          </cell>
          <cell r="I9">
            <v>0</v>
          </cell>
          <cell r="L9">
            <v>18</v>
          </cell>
        </row>
        <row r="10">
          <cell r="C10">
            <v>47</v>
          </cell>
          <cell r="F10">
            <v>11</v>
          </cell>
          <cell r="I10">
            <v>2</v>
          </cell>
          <cell r="L10">
            <v>10</v>
          </cell>
        </row>
        <row r="11">
          <cell r="C11">
            <v>22</v>
          </cell>
          <cell r="F11">
            <v>5</v>
          </cell>
          <cell r="I11">
            <v>0</v>
          </cell>
          <cell r="L11">
            <v>5</v>
          </cell>
        </row>
        <row r="12">
          <cell r="C12">
            <v>20</v>
          </cell>
          <cell r="F12">
            <v>4</v>
          </cell>
          <cell r="I12">
            <v>1</v>
          </cell>
          <cell r="L12">
            <v>3</v>
          </cell>
        </row>
        <row r="13">
          <cell r="C13">
            <v>11</v>
          </cell>
          <cell r="F13">
            <v>2</v>
          </cell>
          <cell r="I13">
            <v>0</v>
          </cell>
          <cell r="L13">
            <v>2</v>
          </cell>
        </row>
        <row r="14">
          <cell r="C14">
            <v>47</v>
          </cell>
          <cell r="F14">
            <v>10</v>
          </cell>
          <cell r="I14">
            <v>0</v>
          </cell>
          <cell r="L14">
            <v>19</v>
          </cell>
        </row>
        <row r="15">
          <cell r="C15">
            <v>10</v>
          </cell>
          <cell r="F15">
            <v>2</v>
          </cell>
          <cell r="I15">
            <v>1</v>
          </cell>
          <cell r="L15">
            <v>1</v>
          </cell>
        </row>
        <row r="16">
          <cell r="C16">
            <v>35</v>
          </cell>
          <cell r="F16">
            <v>5</v>
          </cell>
          <cell r="I16">
            <v>0</v>
          </cell>
          <cell r="L16">
            <v>13</v>
          </cell>
        </row>
        <row r="17">
          <cell r="C17">
            <v>35</v>
          </cell>
          <cell r="F17">
            <v>6</v>
          </cell>
          <cell r="I17">
            <v>1</v>
          </cell>
          <cell r="L17">
            <v>8</v>
          </cell>
        </row>
        <row r="18">
          <cell r="C18">
            <v>3</v>
          </cell>
          <cell r="F18">
            <v>0</v>
          </cell>
          <cell r="I18">
            <v>0</v>
          </cell>
          <cell r="L18">
            <v>0</v>
          </cell>
        </row>
        <row r="19">
          <cell r="C19">
            <v>15</v>
          </cell>
          <cell r="F19">
            <v>2</v>
          </cell>
          <cell r="I19">
            <v>2</v>
          </cell>
          <cell r="L19">
            <v>8</v>
          </cell>
        </row>
        <row r="20">
          <cell r="C20">
            <v>42</v>
          </cell>
          <cell r="F20">
            <v>11</v>
          </cell>
          <cell r="I20">
            <v>3</v>
          </cell>
          <cell r="L20">
            <v>10</v>
          </cell>
        </row>
        <row r="21">
          <cell r="C21">
            <v>16</v>
          </cell>
          <cell r="F21">
            <v>4</v>
          </cell>
          <cell r="I21">
            <v>0</v>
          </cell>
          <cell r="L21">
            <v>5</v>
          </cell>
        </row>
        <row r="22">
          <cell r="C22">
            <v>44</v>
          </cell>
          <cell r="F22">
            <v>5</v>
          </cell>
          <cell r="I22">
            <v>1</v>
          </cell>
          <cell r="L22">
            <v>8</v>
          </cell>
        </row>
        <row r="23">
          <cell r="C23">
            <v>19</v>
          </cell>
          <cell r="F23">
            <v>5</v>
          </cell>
          <cell r="I23">
            <v>0</v>
          </cell>
          <cell r="L23">
            <v>5</v>
          </cell>
        </row>
        <row r="24">
          <cell r="C24">
            <v>13</v>
          </cell>
          <cell r="F24">
            <v>2</v>
          </cell>
          <cell r="I24">
            <v>0</v>
          </cell>
          <cell r="L24">
            <v>2</v>
          </cell>
        </row>
        <row r="25">
          <cell r="C25">
            <v>21</v>
          </cell>
          <cell r="F25">
            <v>6</v>
          </cell>
          <cell r="I25">
            <v>1</v>
          </cell>
          <cell r="L25">
            <v>17</v>
          </cell>
        </row>
        <row r="26">
          <cell r="C26">
            <v>5</v>
          </cell>
          <cell r="F26">
            <v>2</v>
          </cell>
          <cell r="I26">
            <v>2</v>
          </cell>
          <cell r="L26">
            <v>7</v>
          </cell>
        </row>
        <row r="27">
          <cell r="C27">
            <v>7</v>
          </cell>
          <cell r="F27">
            <v>0</v>
          </cell>
          <cell r="I27">
            <v>0</v>
          </cell>
          <cell r="L27">
            <v>0</v>
          </cell>
        </row>
        <row r="28">
          <cell r="C28">
            <v>16</v>
          </cell>
          <cell r="F28">
            <v>1</v>
          </cell>
          <cell r="I28">
            <v>0</v>
          </cell>
          <cell r="L28">
            <v>2</v>
          </cell>
        </row>
        <row r="29">
          <cell r="C29">
            <v>3</v>
          </cell>
          <cell r="F29">
            <v>2</v>
          </cell>
          <cell r="I29">
            <v>0</v>
          </cell>
          <cell r="L29">
            <v>2</v>
          </cell>
        </row>
        <row r="30">
          <cell r="C30">
            <v>9</v>
          </cell>
          <cell r="F30">
            <v>0</v>
          </cell>
          <cell r="I30">
            <v>0</v>
          </cell>
          <cell r="L30">
            <v>0</v>
          </cell>
        </row>
        <row r="31">
          <cell r="C31">
            <v>19</v>
          </cell>
          <cell r="F31">
            <v>4</v>
          </cell>
          <cell r="I31">
            <v>0</v>
          </cell>
          <cell r="L31">
            <v>6</v>
          </cell>
        </row>
        <row r="32">
          <cell r="C32">
            <v>6</v>
          </cell>
          <cell r="F32">
            <v>2</v>
          </cell>
          <cell r="I32">
            <v>0</v>
          </cell>
          <cell r="L32">
            <v>2</v>
          </cell>
        </row>
        <row r="33">
          <cell r="C33">
            <v>0</v>
          </cell>
          <cell r="F33">
            <v>0</v>
          </cell>
          <cell r="I33">
            <v>0</v>
          </cell>
          <cell r="L33">
            <v>0</v>
          </cell>
        </row>
      </sheetData>
      <sheetData sheetId="45">
        <row r="8">
          <cell r="C8">
            <v>0</v>
          </cell>
          <cell r="F8">
            <v>0</v>
          </cell>
          <cell r="I8">
            <v>0</v>
          </cell>
          <cell r="L8">
            <v>0</v>
          </cell>
        </row>
        <row r="9">
          <cell r="C9">
            <v>0</v>
          </cell>
          <cell r="F9">
            <v>0</v>
          </cell>
          <cell r="I9">
            <v>0</v>
          </cell>
          <cell r="L9">
            <v>0</v>
          </cell>
        </row>
        <row r="10">
          <cell r="C10">
            <v>0</v>
          </cell>
          <cell r="F10">
            <v>0</v>
          </cell>
          <cell r="I10">
            <v>0</v>
          </cell>
          <cell r="L10">
            <v>0</v>
          </cell>
        </row>
        <row r="11">
          <cell r="C11">
            <v>2</v>
          </cell>
          <cell r="F11">
            <v>1</v>
          </cell>
          <cell r="I11">
            <v>0</v>
          </cell>
          <cell r="L11">
            <v>1</v>
          </cell>
        </row>
        <row r="12">
          <cell r="C12">
            <v>0</v>
          </cell>
          <cell r="F12">
            <v>0</v>
          </cell>
          <cell r="I12">
            <v>0</v>
          </cell>
          <cell r="L12">
            <v>0</v>
          </cell>
        </row>
        <row r="13">
          <cell r="C13">
            <v>2</v>
          </cell>
          <cell r="F13">
            <v>1</v>
          </cell>
          <cell r="I13">
            <v>0</v>
          </cell>
          <cell r="L13">
            <v>1</v>
          </cell>
        </row>
        <row r="14">
          <cell r="C14">
            <v>0</v>
          </cell>
          <cell r="F14">
            <v>0</v>
          </cell>
          <cell r="I14">
            <v>0</v>
          </cell>
          <cell r="L14">
            <v>0</v>
          </cell>
        </row>
        <row r="15">
          <cell r="C15">
            <v>0</v>
          </cell>
          <cell r="F15">
            <v>0</v>
          </cell>
          <cell r="I15">
            <v>0</v>
          </cell>
          <cell r="L15">
            <v>0</v>
          </cell>
        </row>
        <row r="16">
          <cell r="C16">
            <v>0</v>
          </cell>
          <cell r="F16">
            <v>0</v>
          </cell>
          <cell r="I16">
            <v>0</v>
          </cell>
          <cell r="L16">
            <v>0</v>
          </cell>
        </row>
        <row r="17">
          <cell r="C17">
            <v>2</v>
          </cell>
          <cell r="F17">
            <v>0</v>
          </cell>
          <cell r="I17">
            <v>0</v>
          </cell>
          <cell r="L17">
            <v>0</v>
          </cell>
        </row>
        <row r="18">
          <cell r="C18">
            <v>0</v>
          </cell>
          <cell r="F18">
            <v>0</v>
          </cell>
          <cell r="I18">
            <v>0</v>
          </cell>
          <cell r="L18">
            <v>0</v>
          </cell>
        </row>
        <row r="19">
          <cell r="C19">
            <v>0</v>
          </cell>
          <cell r="F19">
            <v>0</v>
          </cell>
          <cell r="I19">
            <v>0</v>
          </cell>
          <cell r="L19">
            <v>0</v>
          </cell>
        </row>
        <row r="20">
          <cell r="C20">
            <v>1</v>
          </cell>
          <cell r="F20">
            <v>0</v>
          </cell>
          <cell r="I20">
            <v>0</v>
          </cell>
          <cell r="L20">
            <v>0</v>
          </cell>
        </row>
        <row r="21">
          <cell r="C21">
            <v>1</v>
          </cell>
          <cell r="F21">
            <v>0</v>
          </cell>
          <cell r="I21">
            <v>0</v>
          </cell>
          <cell r="L21">
            <v>0</v>
          </cell>
        </row>
        <row r="22">
          <cell r="C22">
            <v>2</v>
          </cell>
          <cell r="F22">
            <v>0</v>
          </cell>
          <cell r="I22">
            <v>0</v>
          </cell>
          <cell r="L22">
            <v>0</v>
          </cell>
        </row>
        <row r="23">
          <cell r="C23">
            <v>1</v>
          </cell>
          <cell r="F23">
            <v>0</v>
          </cell>
          <cell r="I23">
            <v>0</v>
          </cell>
          <cell r="L23">
            <v>0</v>
          </cell>
        </row>
        <row r="24">
          <cell r="C24">
            <v>0</v>
          </cell>
          <cell r="F24">
            <v>0</v>
          </cell>
          <cell r="I24">
            <v>0</v>
          </cell>
          <cell r="L24">
            <v>0</v>
          </cell>
        </row>
        <row r="25">
          <cell r="C25">
            <v>0</v>
          </cell>
          <cell r="F25">
            <v>0</v>
          </cell>
          <cell r="I25">
            <v>0</v>
          </cell>
          <cell r="L25">
            <v>0</v>
          </cell>
        </row>
        <row r="26">
          <cell r="C26">
            <v>0</v>
          </cell>
          <cell r="F26">
            <v>0</v>
          </cell>
          <cell r="I26">
            <v>0</v>
          </cell>
          <cell r="L26">
            <v>0</v>
          </cell>
        </row>
        <row r="27">
          <cell r="C27">
            <v>0</v>
          </cell>
          <cell r="F27">
            <v>0</v>
          </cell>
          <cell r="I27">
            <v>0</v>
          </cell>
          <cell r="L27">
            <v>0</v>
          </cell>
        </row>
        <row r="28">
          <cell r="C28">
            <v>0</v>
          </cell>
          <cell r="F28">
            <v>0</v>
          </cell>
          <cell r="I28">
            <v>0</v>
          </cell>
          <cell r="L28">
            <v>0</v>
          </cell>
        </row>
        <row r="29">
          <cell r="C29">
            <v>0</v>
          </cell>
          <cell r="F29">
            <v>0</v>
          </cell>
          <cell r="I29">
            <v>0</v>
          </cell>
          <cell r="L29">
            <v>0</v>
          </cell>
        </row>
        <row r="30">
          <cell r="C30">
            <v>0</v>
          </cell>
          <cell r="F30">
            <v>0</v>
          </cell>
          <cell r="I30">
            <v>0</v>
          </cell>
          <cell r="L30">
            <v>0</v>
          </cell>
        </row>
        <row r="31">
          <cell r="C31">
            <v>1</v>
          </cell>
          <cell r="F31">
            <v>0</v>
          </cell>
          <cell r="I31">
            <v>0</v>
          </cell>
          <cell r="L31">
            <v>0</v>
          </cell>
        </row>
        <row r="32">
          <cell r="C32">
            <v>0</v>
          </cell>
          <cell r="F32">
            <v>0</v>
          </cell>
          <cell r="I32">
            <v>0</v>
          </cell>
          <cell r="L32">
            <v>0</v>
          </cell>
        </row>
        <row r="33">
          <cell r="C33">
            <v>0</v>
          </cell>
          <cell r="F33">
            <v>0</v>
          </cell>
          <cell r="I33">
            <v>0</v>
          </cell>
          <cell r="L33">
            <v>0</v>
          </cell>
        </row>
        <row r="34">
          <cell r="C34">
            <v>12</v>
          </cell>
          <cell r="F34">
            <v>2</v>
          </cell>
          <cell r="I34">
            <v>0</v>
          </cell>
          <cell r="L34">
            <v>2</v>
          </cell>
        </row>
      </sheetData>
      <sheetData sheetId="46">
        <row r="8">
          <cell r="C8">
            <v>1</v>
          </cell>
          <cell r="F8">
            <v>0</v>
          </cell>
          <cell r="I8">
            <v>0</v>
          </cell>
          <cell r="L8">
            <v>0</v>
          </cell>
        </row>
        <row r="9">
          <cell r="C9">
            <v>0</v>
          </cell>
          <cell r="F9">
            <v>0</v>
          </cell>
          <cell r="I9">
            <v>0</v>
          </cell>
          <cell r="L9">
            <v>0</v>
          </cell>
        </row>
        <row r="10">
          <cell r="C10">
            <v>0</v>
          </cell>
          <cell r="F10">
            <v>0</v>
          </cell>
          <cell r="I10">
            <v>0</v>
          </cell>
          <cell r="L10">
            <v>0</v>
          </cell>
        </row>
        <row r="11">
          <cell r="C11">
            <v>2</v>
          </cell>
          <cell r="F11">
            <v>1</v>
          </cell>
          <cell r="I11">
            <v>0</v>
          </cell>
          <cell r="L11">
            <v>1</v>
          </cell>
        </row>
        <row r="12">
          <cell r="C12">
            <v>0</v>
          </cell>
          <cell r="F12">
            <v>0</v>
          </cell>
          <cell r="I12">
            <v>0</v>
          </cell>
          <cell r="L12">
            <v>0</v>
          </cell>
        </row>
        <row r="13">
          <cell r="C13">
            <v>0</v>
          </cell>
          <cell r="F13">
            <v>0</v>
          </cell>
          <cell r="I13">
            <v>0</v>
          </cell>
          <cell r="L13">
            <v>0</v>
          </cell>
        </row>
        <row r="14">
          <cell r="C14">
            <v>0</v>
          </cell>
          <cell r="F14">
            <v>0</v>
          </cell>
          <cell r="I14">
            <v>0</v>
          </cell>
          <cell r="L14">
            <v>0</v>
          </cell>
        </row>
        <row r="15">
          <cell r="C15">
            <v>0</v>
          </cell>
          <cell r="F15">
            <v>0</v>
          </cell>
          <cell r="I15">
            <v>0</v>
          </cell>
          <cell r="L15">
            <v>0</v>
          </cell>
        </row>
        <row r="16">
          <cell r="C16">
            <v>0</v>
          </cell>
          <cell r="F16">
            <v>0</v>
          </cell>
          <cell r="I16">
            <v>0</v>
          </cell>
          <cell r="L16">
            <v>0</v>
          </cell>
        </row>
        <row r="17">
          <cell r="C17">
            <v>2</v>
          </cell>
          <cell r="F17">
            <v>0</v>
          </cell>
          <cell r="I17">
            <v>0</v>
          </cell>
          <cell r="L17">
            <v>0</v>
          </cell>
        </row>
        <row r="18">
          <cell r="C18">
            <v>0</v>
          </cell>
          <cell r="F18">
            <v>0</v>
          </cell>
          <cell r="I18">
            <v>0</v>
          </cell>
          <cell r="L18">
            <v>0</v>
          </cell>
        </row>
        <row r="19">
          <cell r="C19">
            <v>0</v>
          </cell>
          <cell r="F19">
            <v>0</v>
          </cell>
          <cell r="I19">
            <v>0</v>
          </cell>
          <cell r="L19">
            <v>0</v>
          </cell>
        </row>
        <row r="20">
          <cell r="C20">
            <v>0</v>
          </cell>
          <cell r="F20">
            <v>0</v>
          </cell>
          <cell r="I20">
            <v>0</v>
          </cell>
          <cell r="L20">
            <v>0</v>
          </cell>
        </row>
        <row r="21">
          <cell r="C21">
            <v>0</v>
          </cell>
          <cell r="F21">
            <v>0</v>
          </cell>
          <cell r="I21">
            <v>0</v>
          </cell>
          <cell r="L21">
            <v>0</v>
          </cell>
        </row>
        <row r="22">
          <cell r="C22">
            <v>2</v>
          </cell>
          <cell r="F22">
            <v>0</v>
          </cell>
          <cell r="I22">
            <v>0</v>
          </cell>
          <cell r="L22">
            <v>0</v>
          </cell>
        </row>
        <row r="23">
          <cell r="C23">
            <v>1</v>
          </cell>
          <cell r="F23">
            <v>0</v>
          </cell>
          <cell r="I23">
            <v>0</v>
          </cell>
          <cell r="L23">
            <v>0</v>
          </cell>
        </row>
        <row r="24">
          <cell r="C24">
            <v>0</v>
          </cell>
          <cell r="F24">
            <v>0</v>
          </cell>
          <cell r="I24">
            <v>0</v>
          </cell>
          <cell r="L24">
            <v>0</v>
          </cell>
        </row>
        <row r="25">
          <cell r="C25">
            <v>0</v>
          </cell>
          <cell r="F25">
            <v>0</v>
          </cell>
          <cell r="I25">
            <v>0</v>
          </cell>
          <cell r="L25">
            <v>0</v>
          </cell>
        </row>
        <row r="26">
          <cell r="C26">
            <v>0</v>
          </cell>
          <cell r="F26">
            <v>0</v>
          </cell>
          <cell r="I26">
            <v>0</v>
          </cell>
          <cell r="L26">
            <v>0</v>
          </cell>
        </row>
        <row r="27">
          <cell r="C27">
            <v>0</v>
          </cell>
          <cell r="F27">
            <v>0</v>
          </cell>
          <cell r="I27">
            <v>0</v>
          </cell>
          <cell r="L27">
            <v>0</v>
          </cell>
        </row>
        <row r="28">
          <cell r="C28">
            <v>0</v>
          </cell>
          <cell r="F28">
            <v>0</v>
          </cell>
          <cell r="I28">
            <v>0</v>
          </cell>
          <cell r="L28">
            <v>0</v>
          </cell>
        </row>
        <row r="29">
          <cell r="C29">
            <v>0</v>
          </cell>
          <cell r="F29">
            <v>0</v>
          </cell>
          <cell r="I29">
            <v>0</v>
          </cell>
          <cell r="L29">
            <v>0</v>
          </cell>
        </row>
        <row r="30">
          <cell r="C30">
            <v>0</v>
          </cell>
          <cell r="F30">
            <v>0</v>
          </cell>
          <cell r="I30">
            <v>0</v>
          </cell>
          <cell r="L30">
            <v>0</v>
          </cell>
        </row>
        <row r="31">
          <cell r="C31">
            <v>0</v>
          </cell>
          <cell r="F31">
            <v>0</v>
          </cell>
          <cell r="I31">
            <v>0</v>
          </cell>
          <cell r="L31">
            <v>0</v>
          </cell>
        </row>
        <row r="32">
          <cell r="C32">
            <v>0</v>
          </cell>
          <cell r="F32">
            <v>0</v>
          </cell>
          <cell r="I32">
            <v>0</v>
          </cell>
          <cell r="L32">
            <v>0</v>
          </cell>
        </row>
        <row r="33">
          <cell r="C33">
            <v>0</v>
          </cell>
          <cell r="F33">
            <v>0</v>
          </cell>
          <cell r="I33">
            <v>0</v>
          </cell>
          <cell r="L33">
            <v>0</v>
          </cell>
        </row>
        <row r="34">
          <cell r="C34">
            <v>8</v>
          </cell>
          <cell r="F34">
            <v>1</v>
          </cell>
          <cell r="I34">
            <v>0</v>
          </cell>
          <cell r="L34">
            <v>1</v>
          </cell>
        </row>
      </sheetData>
      <sheetData sheetId="47">
        <row r="8">
          <cell r="C8">
            <v>11</v>
          </cell>
          <cell r="F8">
            <v>11</v>
          </cell>
          <cell r="I8">
            <v>0</v>
          </cell>
          <cell r="L8">
            <v>13</v>
          </cell>
        </row>
        <row r="9">
          <cell r="C9">
            <v>7</v>
          </cell>
          <cell r="F9">
            <v>7</v>
          </cell>
          <cell r="I9">
            <v>0</v>
          </cell>
          <cell r="L9">
            <v>8</v>
          </cell>
        </row>
        <row r="10">
          <cell r="C10">
            <v>17</v>
          </cell>
          <cell r="F10">
            <v>17</v>
          </cell>
          <cell r="I10">
            <v>1</v>
          </cell>
          <cell r="L10">
            <v>19</v>
          </cell>
        </row>
        <row r="11">
          <cell r="C11">
            <v>6</v>
          </cell>
          <cell r="F11">
            <v>3</v>
          </cell>
          <cell r="I11">
            <v>0</v>
          </cell>
          <cell r="L11">
            <v>3</v>
          </cell>
        </row>
        <row r="12">
          <cell r="C12">
            <v>13</v>
          </cell>
          <cell r="F12">
            <v>10</v>
          </cell>
          <cell r="I12">
            <v>1</v>
          </cell>
          <cell r="L12">
            <v>13</v>
          </cell>
        </row>
        <row r="13">
          <cell r="C13">
            <v>7</v>
          </cell>
          <cell r="F13">
            <v>4</v>
          </cell>
          <cell r="I13">
            <v>0</v>
          </cell>
          <cell r="L13">
            <v>4</v>
          </cell>
        </row>
        <row r="14">
          <cell r="C14">
            <v>7</v>
          </cell>
          <cell r="F14">
            <v>7</v>
          </cell>
          <cell r="I14">
            <v>0</v>
          </cell>
          <cell r="L14">
            <v>6</v>
          </cell>
        </row>
        <row r="15">
          <cell r="C15">
            <v>11</v>
          </cell>
          <cell r="F15">
            <v>10</v>
          </cell>
          <cell r="I15">
            <v>1</v>
          </cell>
          <cell r="L15">
            <v>13</v>
          </cell>
        </row>
        <row r="16">
          <cell r="C16">
            <v>10</v>
          </cell>
          <cell r="F16">
            <v>9</v>
          </cell>
          <cell r="I16">
            <v>0</v>
          </cell>
          <cell r="L16">
            <v>10</v>
          </cell>
        </row>
        <row r="17">
          <cell r="C17">
            <v>13</v>
          </cell>
          <cell r="F17">
            <v>10</v>
          </cell>
          <cell r="I17">
            <v>0</v>
          </cell>
          <cell r="L17">
            <v>11</v>
          </cell>
        </row>
        <row r="18">
          <cell r="C18">
            <v>1</v>
          </cell>
          <cell r="F18">
            <v>0</v>
          </cell>
          <cell r="I18">
            <v>0</v>
          </cell>
          <cell r="L18">
            <v>0</v>
          </cell>
        </row>
        <row r="19">
          <cell r="C19">
            <v>3</v>
          </cell>
          <cell r="F19">
            <v>3</v>
          </cell>
          <cell r="I19">
            <v>0</v>
          </cell>
          <cell r="L19">
            <v>3</v>
          </cell>
        </row>
        <row r="20">
          <cell r="C20">
            <v>20</v>
          </cell>
          <cell r="F20">
            <v>19</v>
          </cell>
          <cell r="I20">
            <v>0</v>
          </cell>
          <cell r="L20">
            <v>26</v>
          </cell>
        </row>
        <row r="21">
          <cell r="C21">
            <v>5</v>
          </cell>
          <cell r="F21">
            <v>5</v>
          </cell>
          <cell r="I21">
            <v>0</v>
          </cell>
          <cell r="L21">
            <v>5</v>
          </cell>
        </row>
        <row r="22">
          <cell r="C22">
            <v>13</v>
          </cell>
          <cell r="F22">
            <v>10</v>
          </cell>
          <cell r="I22">
            <v>0</v>
          </cell>
          <cell r="L22">
            <v>10</v>
          </cell>
        </row>
        <row r="23">
          <cell r="C23">
            <v>8</v>
          </cell>
          <cell r="F23">
            <v>7</v>
          </cell>
          <cell r="I23">
            <v>0</v>
          </cell>
          <cell r="L23">
            <v>7</v>
          </cell>
        </row>
        <row r="24">
          <cell r="C24">
            <v>11</v>
          </cell>
          <cell r="F24">
            <v>10</v>
          </cell>
          <cell r="I24">
            <v>1</v>
          </cell>
          <cell r="L24">
            <v>14</v>
          </cell>
        </row>
        <row r="25">
          <cell r="C25">
            <v>9</v>
          </cell>
          <cell r="F25">
            <v>9</v>
          </cell>
          <cell r="I25">
            <v>0</v>
          </cell>
          <cell r="L25">
            <v>9</v>
          </cell>
        </row>
        <row r="26">
          <cell r="C26">
            <v>4</v>
          </cell>
          <cell r="F26">
            <v>4</v>
          </cell>
          <cell r="I26">
            <v>0</v>
          </cell>
          <cell r="L26">
            <v>4</v>
          </cell>
        </row>
        <row r="27">
          <cell r="C27">
            <v>12</v>
          </cell>
          <cell r="F27">
            <v>12</v>
          </cell>
          <cell r="I27">
            <v>2</v>
          </cell>
          <cell r="L27">
            <v>14</v>
          </cell>
        </row>
        <row r="28">
          <cell r="C28">
            <v>2</v>
          </cell>
          <cell r="F28">
            <v>1</v>
          </cell>
          <cell r="I28">
            <v>0</v>
          </cell>
          <cell r="L28">
            <v>1</v>
          </cell>
        </row>
        <row r="29">
          <cell r="C29">
            <v>4</v>
          </cell>
          <cell r="F29">
            <v>2</v>
          </cell>
          <cell r="I29">
            <v>0</v>
          </cell>
          <cell r="L29">
            <v>2</v>
          </cell>
        </row>
        <row r="30">
          <cell r="C30">
            <v>7</v>
          </cell>
          <cell r="F30">
            <v>6</v>
          </cell>
          <cell r="I30">
            <v>0</v>
          </cell>
          <cell r="L30">
            <v>6</v>
          </cell>
        </row>
        <row r="31">
          <cell r="C31">
            <v>6</v>
          </cell>
          <cell r="F31">
            <v>5</v>
          </cell>
          <cell r="I31">
            <v>1</v>
          </cell>
          <cell r="L31">
            <v>4</v>
          </cell>
        </row>
        <row r="32">
          <cell r="C32">
            <v>5</v>
          </cell>
          <cell r="F32">
            <v>2</v>
          </cell>
          <cell r="I32">
            <v>1</v>
          </cell>
          <cell r="L32">
            <v>1</v>
          </cell>
        </row>
        <row r="33">
          <cell r="C33">
            <v>0</v>
          </cell>
          <cell r="F33">
            <v>0</v>
          </cell>
          <cell r="I33">
            <v>0</v>
          </cell>
          <cell r="L33">
            <v>0</v>
          </cell>
        </row>
        <row r="34">
          <cell r="C34">
            <v>212</v>
          </cell>
          <cell r="F34">
            <v>183</v>
          </cell>
          <cell r="I34">
            <v>8</v>
          </cell>
          <cell r="L34">
            <v>206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REPNST"/>
      <sheetName val="1"/>
      <sheetName val="2"/>
      <sheetName val="3"/>
      <sheetName val="4"/>
      <sheetName val="4_1"/>
      <sheetName val="5"/>
      <sheetName val="6"/>
      <sheetName val="7"/>
      <sheetName val="8"/>
      <sheetName val="9"/>
      <sheetName val="9_1"/>
      <sheetName val="10"/>
      <sheetName val="10_1"/>
      <sheetName val="11"/>
      <sheetName val="12"/>
      <sheetName val="13"/>
      <sheetName val="14"/>
      <sheetName val="14_1"/>
      <sheetName val="14_2"/>
      <sheetName val="14_3"/>
      <sheetName val="14_4"/>
      <sheetName val="14_5"/>
      <sheetName val="14_6"/>
      <sheetName val="14_7"/>
      <sheetName val="14_8"/>
      <sheetName val="14_9"/>
      <sheetName val="14_10"/>
      <sheetName val="14_11"/>
      <sheetName val="14_12"/>
      <sheetName val="14_13"/>
      <sheetName val="14_14"/>
      <sheetName val="15"/>
      <sheetName val="15_1"/>
      <sheetName val="15_2"/>
      <sheetName val="15_3"/>
      <sheetName val="15_4"/>
      <sheetName val="16"/>
      <sheetName val="17_1"/>
      <sheetName val="17_2"/>
      <sheetName val="18_1"/>
      <sheetName val="18_1_1"/>
      <sheetName val="18_2"/>
      <sheetName val="18_2_1"/>
      <sheetName val="19_1"/>
      <sheetName val="19_2"/>
      <sheetName val="20"/>
      <sheetName val="20_1"/>
      <sheetName val="20_2"/>
    </sheetNames>
    <sheetDataSet>
      <sheetData sheetId="2">
        <row r="8">
          <cell r="C8">
            <v>1517</v>
          </cell>
          <cell r="F8">
            <v>482</v>
          </cell>
          <cell r="I8">
            <v>88</v>
          </cell>
          <cell r="L8">
            <v>577</v>
          </cell>
        </row>
        <row r="9">
          <cell r="C9">
            <v>1399</v>
          </cell>
          <cell r="F9">
            <v>372</v>
          </cell>
          <cell r="I9">
            <v>59</v>
          </cell>
          <cell r="L9">
            <v>450</v>
          </cell>
        </row>
        <row r="10">
          <cell r="C10">
            <v>5440</v>
          </cell>
          <cell r="F10">
            <v>1115</v>
          </cell>
          <cell r="I10">
            <v>123</v>
          </cell>
          <cell r="L10">
            <v>1381</v>
          </cell>
        </row>
        <row r="11">
          <cell r="C11">
            <v>1388</v>
          </cell>
          <cell r="F11">
            <v>385</v>
          </cell>
          <cell r="I11">
            <v>31</v>
          </cell>
          <cell r="L11">
            <v>476</v>
          </cell>
        </row>
        <row r="12">
          <cell r="C12">
            <v>1775</v>
          </cell>
          <cell r="F12">
            <v>435</v>
          </cell>
          <cell r="I12">
            <v>76</v>
          </cell>
          <cell r="L12">
            <v>546</v>
          </cell>
        </row>
        <row r="13">
          <cell r="C13">
            <v>1129</v>
          </cell>
          <cell r="F13">
            <v>170</v>
          </cell>
          <cell r="I13">
            <v>27</v>
          </cell>
          <cell r="L13">
            <v>230</v>
          </cell>
        </row>
        <row r="14">
          <cell r="C14">
            <v>2802</v>
          </cell>
          <cell r="F14">
            <v>530</v>
          </cell>
          <cell r="I14">
            <v>81</v>
          </cell>
          <cell r="L14">
            <v>674</v>
          </cell>
        </row>
        <row r="15">
          <cell r="C15">
            <v>1173</v>
          </cell>
          <cell r="F15">
            <v>273</v>
          </cell>
          <cell r="I15">
            <v>47</v>
          </cell>
          <cell r="L15">
            <v>312</v>
          </cell>
        </row>
        <row r="16">
          <cell r="C16">
            <v>4635</v>
          </cell>
          <cell r="F16">
            <v>507</v>
          </cell>
          <cell r="I16">
            <v>113</v>
          </cell>
          <cell r="L16">
            <v>667</v>
          </cell>
        </row>
        <row r="17">
          <cell r="C17">
            <v>20173</v>
          </cell>
          <cell r="F17">
            <v>1110</v>
          </cell>
          <cell r="I17">
            <v>71</v>
          </cell>
          <cell r="L17">
            <v>1287</v>
          </cell>
        </row>
        <row r="18">
          <cell r="C18">
            <v>888</v>
          </cell>
          <cell r="F18">
            <v>287</v>
          </cell>
          <cell r="I18">
            <v>29</v>
          </cell>
          <cell r="L18">
            <v>346</v>
          </cell>
        </row>
        <row r="19">
          <cell r="C19">
            <v>425</v>
          </cell>
          <cell r="F19">
            <v>143</v>
          </cell>
          <cell r="I19">
            <v>14</v>
          </cell>
          <cell r="L19">
            <v>192</v>
          </cell>
        </row>
        <row r="20">
          <cell r="C20">
            <v>4922</v>
          </cell>
          <cell r="F20">
            <v>1033</v>
          </cell>
          <cell r="I20">
            <v>139</v>
          </cell>
          <cell r="L20">
            <v>1349</v>
          </cell>
        </row>
        <row r="21">
          <cell r="C21">
            <v>1856</v>
          </cell>
          <cell r="F21">
            <v>462</v>
          </cell>
          <cell r="I21">
            <v>90</v>
          </cell>
          <cell r="L21">
            <v>524</v>
          </cell>
        </row>
        <row r="22">
          <cell r="C22">
            <v>6366</v>
          </cell>
          <cell r="F22">
            <v>1079</v>
          </cell>
          <cell r="I22">
            <v>125</v>
          </cell>
          <cell r="L22">
            <v>1276</v>
          </cell>
        </row>
        <row r="23">
          <cell r="C23">
            <v>2008</v>
          </cell>
          <cell r="F23">
            <v>518</v>
          </cell>
          <cell r="I23">
            <v>84</v>
          </cell>
          <cell r="L23">
            <v>636</v>
          </cell>
        </row>
        <row r="24">
          <cell r="C24">
            <v>1137</v>
          </cell>
          <cell r="F24">
            <v>356</v>
          </cell>
          <cell r="I24">
            <v>80</v>
          </cell>
          <cell r="L24">
            <v>455</v>
          </cell>
        </row>
        <row r="25">
          <cell r="C25">
            <v>899</v>
          </cell>
          <cell r="F25">
            <v>272</v>
          </cell>
          <cell r="I25">
            <v>30</v>
          </cell>
          <cell r="L25">
            <v>315</v>
          </cell>
        </row>
        <row r="26">
          <cell r="C26">
            <v>983</v>
          </cell>
          <cell r="F26">
            <v>225</v>
          </cell>
          <cell r="I26">
            <v>36</v>
          </cell>
          <cell r="L26">
            <v>273</v>
          </cell>
        </row>
        <row r="27">
          <cell r="C27">
            <v>5054</v>
          </cell>
          <cell r="F27">
            <v>505</v>
          </cell>
          <cell r="I27">
            <v>50</v>
          </cell>
          <cell r="L27">
            <v>637</v>
          </cell>
        </row>
        <row r="28">
          <cell r="C28">
            <v>1561</v>
          </cell>
          <cell r="F28">
            <v>325</v>
          </cell>
          <cell r="I28">
            <v>32</v>
          </cell>
          <cell r="L28">
            <v>382</v>
          </cell>
        </row>
        <row r="29">
          <cell r="C29">
            <v>1294</v>
          </cell>
          <cell r="F29">
            <v>337</v>
          </cell>
          <cell r="I29">
            <v>48</v>
          </cell>
          <cell r="L29">
            <v>424</v>
          </cell>
        </row>
        <row r="30">
          <cell r="C30">
            <v>1843</v>
          </cell>
          <cell r="F30">
            <v>452</v>
          </cell>
          <cell r="I30">
            <v>65</v>
          </cell>
          <cell r="L30">
            <v>583</v>
          </cell>
        </row>
        <row r="31">
          <cell r="C31">
            <v>1180</v>
          </cell>
          <cell r="F31">
            <v>332</v>
          </cell>
          <cell r="I31">
            <v>64</v>
          </cell>
          <cell r="L31">
            <v>414</v>
          </cell>
        </row>
        <row r="32">
          <cell r="C32">
            <v>1056</v>
          </cell>
          <cell r="F32">
            <v>157</v>
          </cell>
          <cell r="I32">
            <v>40</v>
          </cell>
          <cell r="L32">
            <v>171</v>
          </cell>
        </row>
        <row r="33">
          <cell r="C33">
            <v>0</v>
          </cell>
          <cell r="F33">
            <v>0</v>
          </cell>
          <cell r="I33">
            <v>0</v>
          </cell>
          <cell r="L33">
            <v>0</v>
          </cell>
        </row>
        <row r="34">
          <cell r="C34">
            <v>72903</v>
          </cell>
          <cell r="F34">
            <v>11862</v>
          </cell>
          <cell r="I34">
            <v>1642</v>
          </cell>
          <cell r="L34">
            <v>14577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1."/>
      <sheetName val="2."/>
      <sheetName val="3."/>
      <sheetName val="4."/>
      <sheetName val="4.1"/>
      <sheetName val="5."/>
      <sheetName val="6."/>
      <sheetName val="7."/>
      <sheetName val="8."/>
      <sheetName val="9."/>
      <sheetName val="9.1"/>
      <sheetName val="10."/>
      <sheetName val="10.1"/>
      <sheetName val="11."/>
      <sheetName val="12."/>
      <sheetName val="13."/>
      <sheetName val="14.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."/>
      <sheetName val="14.11"/>
      <sheetName val="14.12"/>
      <sheetName val="14.13"/>
      <sheetName val="14.14"/>
      <sheetName val="15."/>
      <sheetName val="15.1"/>
      <sheetName val="15.2"/>
      <sheetName val="15.3"/>
      <sheetName val="15.4"/>
      <sheetName val="16."/>
      <sheetName val="17.1"/>
      <sheetName val="17.2"/>
      <sheetName val="18.1"/>
      <sheetName val="18.1.1"/>
      <sheetName val="18.2"/>
      <sheetName val="18.2.1"/>
      <sheetName val="19.1"/>
      <sheetName val="19.2"/>
      <sheetName val="20."/>
      <sheetName val="20.1"/>
      <sheetName val="20.2"/>
    </sheetNames>
    <sheetDataSet>
      <sheetData sheetId="1">
        <row r="8">
          <cell r="C8">
            <v>1721</v>
          </cell>
          <cell r="F8">
            <v>556</v>
          </cell>
          <cell r="I8">
            <v>94</v>
          </cell>
          <cell r="L8">
            <v>664</v>
          </cell>
        </row>
        <row r="9">
          <cell r="C9">
            <v>1571</v>
          </cell>
          <cell r="F9">
            <v>543</v>
          </cell>
          <cell r="I9">
            <v>75</v>
          </cell>
          <cell r="L9">
            <v>691</v>
          </cell>
        </row>
        <row r="10">
          <cell r="C10">
            <v>6056</v>
          </cell>
          <cell r="F10">
            <v>1379</v>
          </cell>
          <cell r="I10">
            <v>119</v>
          </cell>
          <cell r="L10">
            <v>1749</v>
          </cell>
        </row>
        <row r="11">
          <cell r="C11">
            <v>1879</v>
          </cell>
          <cell r="F11">
            <v>579</v>
          </cell>
          <cell r="I11">
            <v>72</v>
          </cell>
          <cell r="L11">
            <v>773</v>
          </cell>
        </row>
        <row r="12">
          <cell r="C12">
            <v>2094</v>
          </cell>
          <cell r="F12">
            <v>553</v>
          </cell>
          <cell r="I12">
            <v>107</v>
          </cell>
          <cell r="L12">
            <v>682</v>
          </cell>
        </row>
        <row r="13">
          <cell r="C13">
            <v>1480</v>
          </cell>
          <cell r="F13">
            <v>409</v>
          </cell>
          <cell r="I13">
            <v>71</v>
          </cell>
          <cell r="L13">
            <v>500</v>
          </cell>
        </row>
        <row r="14">
          <cell r="C14">
            <v>3057</v>
          </cell>
          <cell r="F14">
            <v>641</v>
          </cell>
          <cell r="I14">
            <v>82</v>
          </cell>
          <cell r="L14">
            <v>839</v>
          </cell>
        </row>
        <row r="15">
          <cell r="C15">
            <v>1477</v>
          </cell>
          <cell r="F15">
            <v>366</v>
          </cell>
          <cell r="I15">
            <v>58</v>
          </cell>
          <cell r="L15">
            <v>467</v>
          </cell>
        </row>
        <row r="16">
          <cell r="C16">
            <v>5551</v>
          </cell>
          <cell r="F16">
            <v>830</v>
          </cell>
          <cell r="I16">
            <v>135</v>
          </cell>
          <cell r="L16">
            <v>1067</v>
          </cell>
        </row>
        <row r="17">
          <cell r="C17">
            <v>23840</v>
          </cell>
          <cell r="F17">
            <v>1381</v>
          </cell>
          <cell r="I17">
            <v>48</v>
          </cell>
          <cell r="L17">
            <v>1633</v>
          </cell>
        </row>
        <row r="18">
          <cell r="C18">
            <v>919</v>
          </cell>
          <cell r="F18">
            <v>224</v>
          </cell>
          <cell r="I18">
            <v>42</v>
          </cell>
          <cell r="L18">
            <v>277</v>
          </cell>
        </row>
        <row r="19">
          <cell r="C19">
            <v>491</v>
          </cell>
          <cell r="F19">
            <v>197</v>
          </cell>
          <cell r="I19">
            <v>19</v>
          </cell>
          <cell r="L19">
            <v>274</v>
          </cell>
        </row>
        <row r="20">
          <cell r="C20">
            <v>5395</v>
          </cell>
          <cell r="F20">
            <v>1037</v>
          </cell>
          <cell r="I20">
            <v>121</v>
          </cell>
          <cell r="L20">
            <v>1377</v>
          </cell>
        </row>
        <row r="21">
          <cell r="C21">
            <v>1765</v>
          </cell>
          <cell r="F21">
            <v>489</v>
          </cell>
          <cell r="I21">
            <v>47</v>
          </cell>
          <cell r="L21">
            <v>657</v>
          </cell>
        </row>
        <row r="22">
          <cell r="C22">
            <v>7178</v>
          </cell>
          <cell r="F22">
            <v>1078</v>
          </cell>
          <cell r="I22">
            <v>90</v>
          </cell>
          <cell r="L22">
            <v>1426</v>
          </cell>
        </row>
        <row r="23">
          <cell r="C23">
            <v>2470</v>
          </cell>
          <cell r="F23">
            <v>553</v>
          </cell>
          <cell r="I23">
            <v>74</v>
          </cell>
          <cell r="L23">
            <v>700</v>
          </cell>
        </row>
        <row r="24">
          <cell r="C24">
            <v>1377</v>
          </cell>
          <cell r="F24">
            <v>497</v>
          </cell>
          <cell r="I24">
            <v>95</v>
          </cell>
          <cell r="L24">
            <v>620</v>
          </cell>
        </row>
        <row r="25">
          <cell r="C25">
            <v>1040</v>
          </cell>
          <cell r="F25">
            <v>326</v>
          </cell>
          <cell r="I25">
            <v>40</v>
          </cell>
          <cell r="L25">
            <v>402</v>
          </cell>
        </row>
        <row r="26">
          <cell r="C26">
            <v>1066</v>
          </cell>
          <cell r="F26">
            <v>325</v>
          </cell>
          <cell r="I26">
            <v>33</v>
          </cell>
          <cell r="L26">
            <v>427</v>
          </cell>
        </row>
        <row r="27">
          <cell r="C27">
            <v>6676</v>
          </cell>
          <cell r="F27">
            <v>1086</v>
          </cell>
          <cell r="I27">
            <v>78</v>
          </cell>
          <cell r="L27">
            <v>1476</v>
          </cell>
        </row>
        <row r="28">
          <cell r="C28">
            <v>1928</v>
          </cell>
          <cell r="F28">
            <v>401</v>
          </cell>
          <cell r="I28">
            <v>47</v>
          </cell>
          <cell r="L28">
            <v>515</v>
          </cell>
        </row>
        <row r="29">
          <cell r="C29">
            <v>1726</v>
          </cell>
          <cell r="F29">
            <v>439</v>
          </cell>
          <cell r="I29">
            <v>58</v>
          </cell>
          <cell r="L29">
            <v>558</v>
          </cell>
        </row>
        <row r="30">
          <cell r="C30">
            <v>2254</v>
          </cell>
          <cell r="F30">
            <v>441</v>
          </cell>
          <cell r="I30">
            <v>56</v>
          </cell>
          <cell r="L30">
            <v>587</v>
          </cell>
        </row>
        <row r="31">
          <cell r="C31">
            <v>1559</v>
          </cell>
          <cell r="F31">
            <v>411</v>
          </cell>
          <cell r="I31">
            <v>73</v>
          </cell>
          <cell r="L31">
            <v>484</v>
          </cell>
        </row>
        <row r="32">
          <cell r="C32">
            <v>1303</v>
          </cell>
          <cell r="F32">
            <v>179</v>
          </cell>
          <cell r="I32">
            <v>34</v>
          </cell>
          <cell r="L32">
            <v>191</v>
          </cell>
        </row>
        <row r="33">
          <cell r="C33">
            <v>0</v>
          </cell>
          <cell r="F33">
            <v>0</v>
          </cell>
          <cell r="I33">
            <v>0</v>
          </cell>
          <cell r="L33">
            <v>0</v>
          </cell>
        </row>
        <row r="34">
          <cell r="C34">
            <v>85873</v>
          </cell>
          <cell r="F34">
            <v>14920</v>
          </cell>
          <cell r="I34">
            <v>1768</v>
          </cell>
          <cell r="L34">
            <v>19036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4.25">
      <c r="A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J62"/>
  <sheetViews>
    <sheetView workbookViewId="0" topLeftCell="A1">
      <selection activeCell="J7" sqref="J7:J34"/>
    </sheetView>
  </sheetViews>
  <sheetFormatPr defaultColWidth="8.796875" defaultRowHeight="14.25"/>
  <cols>
    <col min="1" max="1" width="25" style="0" customWidth="1"/>
    <col min="2" max="10" width="11.5" style="0" customWidth="1"/>
    <col min="11" max="13" width="9.5" style="0" customWidth="1"/>
  </cols>
  <sheetData>
    <row r="1" spans="1:10" ht="18">
      <c r="A1" s="108" t="s">
        <v>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8">
      <c r="A2" s="108" t="s">
        <v>285</v>
      </c>
      <c r="B2" s="108"/>
      <c r="C2" s="108"/>
      <c r="D2" s="108"/>
      <c r="E2" s="108"/>
      <c r="F2" s="108"/>
      <c r="G2" s="108"/>
      <c r="H2" s="108"/>
      <c r="I2" s="108"/>
      <c r="J2" s="108"/>
    </row>
    <row r="4" spans="1:10" ht="14.25">
      <c r="A4" s="109" t="s">
        <v>16</v>
      </c>
      <c r="B4" s="109" t="s">
        <v>18</v>
      </c>
      <c r="C4" s="109"/>
      <c r="D4" s="109"/>
      <c r="E4" s="109"/>
      <c r="F4" s="109"/>
      <c r="G4" s="109"/>
      <c r="H4" s="109"/>
      <c r="I4" s="109"/>
      <c r="J4" s="109"/>
    </row>
    <row r="5" spans="1:10" ht="14.25">
      <c r="A5" s="109"/>
      <c r="B5" s="109" t="s">
        <v>19</v>
      </c>
      <c r="C5" s="109"/>
      <c r="D5" s="109"/>
      <c r="E5" s="109" t="s">
        <v>20</v>
      </c>
      <c r="F5" s="109"/>
      <c r="G5" s="109"/>
      <c r="H5" s="109" t="s">
        <v>21</v>
      </c>
      <c r="I5" s="109"/>
      <c r="J5" s="109"/>
    </row>
    <row r="6" spans="1:10" ht="14.25">
      <c r="A6" s="109"/>
      <c r="B6" s="1" t="s">
        <v>22</v>
      </c>
      <c r="C6" s="1" t="s">
        <v>23</v>
      </c>
      <c r="D6" s="1" t="s">
        <v>24</v>
      </c>
      <c r="E6" s="1" t="s">
        <v>22</v>
      </c>
      <c r="F6" s="1" t="s">
        <v>23</v>
      </c>
      <c r="G6" s="1" t="s">
        <v>24</v>
      </c>
      <c r="H6" s="1" t="s">
        <v>22</v>
      </c>
      <c r="I6" s="1" t="s">
        <v>23</v>
      </c>
      <c r="J6" s="1" t="s">
        <v>24</v>
      </c>
    </row>
    <row r="7" spans="1:10" ht="14.25">
      <c r="A7" s="9" t="s">
        <v>25</v>
      </c>
      <c r="B7" s="12"/>
      <c r="C7" s="5">
        <v>0</v>
      </c>
      <c r="D7" s="61"/>
      <c r="E7" s="12"/>
      <c r="F7" s="5">
        <v>0</v>
      </c>
      <c r="G7" s="61"/>
      <c r="H7" s="12"/>
      <c r="I7" s="5">
        <v>0</v>
      </c>
      <c r="J7" s="61"/>
    </row>
    <row r="8" spans="1:10" ht="14.25">
      <c r="A8" s="9" t="s">
        <v>26</v>
      </c>
      <c r="B8" s="12"/>
      <c r="C8" s="5">
        <v>37</v>
      </c>
      <c r="D8" s="62"/>
      <c r="E8" s="12"/>
      <c r="F8" s="5">
        <v>3</v>
      </c>
      <c r="G8" s="62"/>
      <c r="H8" s="12"/>
      <c r="I8" s="5">
        <v>36</v>
      </c>
      <c r="J8" s="62"/>
    </row>
    <row r="9" spans="1:10" ht="14.25">
      <c r="A9" s="9" t="s">
        <v>27</v>
      </c>
      <c r="B9" s="12"/>
      <c r="C9" s="5">
        <v>33</v>
      </c>
      <c r="D9" s="62"/>
      <c r="E9" s="12"/>
      <c r="F9" s="5">
        <v>3</v>
      </c>
      <c r="G9" s="62"/>
      <c r="H9" s="12"/>
      <c r="I9" s="5">
        <v>30</v>
      </c>
      <c r="J9" s="62"/>
    </row>
    <row r="10" spans="1:10" ht="14.25">
      <c r="A10" s="9" t="s">
        <v>28</v>
      </c>
      <c r="B10" s="12"/>
      <c r="C10" s="5">
        <v>199</v>
      </c>
      <c r="D10" s="62"/>
      <c r="E10" s="12"/>
      <c r="F10" s="5">
        <v>24</v>
      </c>
      <c r="G10" s="62"/>
      <c r="H10" s="12"/>
      <c r="I10" s="5">
        <v>188</v>
      </c>
      <c r="J10" s="62"/>
    </row>
    <row r="11" spans="1:10" ht="14.25">
      <c r="A11" s="9" t="s">
        <v>29</v>
      </c>
      <c r="B11" s="12"/>
      <c r="C11" s="5">
        <v>62</v>
      </c>
      <c r="D11" s="62"/>
      <c r="E11" s="12"/>
      <c r="F11" s="5">
        <v>9</v>
      </c>
      <c r="G11" s="62"/>
      <c r="H11" s="12"/>
      <c r="I11" s="5">
        <v>55</v>
      </c>
      <c r="J11" s="62"/>
    </row>
    <row r="12" spans="1:10" ht="14.25">
      <c r="A12" s="9" t="s">
        <v>30</v>
      </c>
      <c r="B12" s="12"/>
      <c r="C12" s="5">
        <v>13</v>
      </c>
      <c r="D12" s="62"/>
      <c r="E12" s="12"/>
      <c r="F12" s="5">
        <v>2</v>
      </c>
      <c r="G12" s="62"/>
      <c r="H12" s="12"/>
      <c r="I12" s="5">
        <v>11</v>
      </c>
      <c r="J12" s="62"/>
    </row>
    <row r="13" spans="1:10" ht="14.25">
      <c r="A13" s="9" t="s">
        <v>31</v>
      </c>
      <c r="B13" s="12"/>
      <c r="C13" s="5">
        <v>4</v>
      </c>
      <c r="D13" s="62"/>
      <c r="E13" s="12"/>
      <c r="F13" s="5">
        <v>0</v>
      </c>
      <c r="G13" s="95"/>
      <c r="H13" s="12"/>
      <c r="I13" s="5">
        <v>4</v>
      </c>
      <c r="J13" s="62"/>
    </row>
    <row r="14" spans="1:10" ht="14.25">
      <c r="A14" s="9" t="s">
        <v>32</v>
      </c>
      <c r="B14" s="12"/>
      <c r="C14" s="5">
        <v>46</v>
      </c>
      <c r="D14" s="62"/>
      <c r="E14" s="12"/>
      <c r="F14" s="5">
        <v>8</v>
      </c>
      <c r="G14" s="62"/>
      <c r="H14" s="12"/>
      <c r="I14" s="5">
        <v>40</v>
      </c>
      <c r="J14" s="62"/>
    </row>
    <row r="15" spans="1:10" ht="14.25">
      <c r="A15" s="9" t="s">
        <v>33</v>
      </c>
      <c r="B15" s="12"/>
      <c r="C15" s="5">
        <v>57</v>
      </c>
      <c r="D15" s="62"/>
      <c r="E15" s="12"/>
      <c r="F15" s="5">
        <v>6</v>
      </c>
      <c r="G15" s="62"/>
      <c r="H15" s="12"/>
      <c r="I15" s="5">
        <v>51</v>
      </c>
      <c r="J15" s="62"/>
    </row>
    <row r="16" spans="1:10" ht="14.25">
      <c r="A16" s="9" t="s">
        <v>34</v>
      </c>
      <c r="B16" s="12"/>
      <c r="C16" s="5">
        <v>27</v>
      </c>
      <c r="D16" s="62"/>
      <c r="E16" s="12"/>
      <c r="F16" s="5">
        <v>5</v>
      </c>
      <c r="G16" s="62"/>
      <c r="H16" s="12"/>
      <c r="I16" s="5">
        <v>22</v>
      </c>
      <c r="J16" s="62"/>
    </row>
    <row r="17" spans="1:10" ht="14.25">
      <c r="A17" s="9" t="s">
        <v>35</v>
      </c>
      <c r="B17" s="12"/>
      <c r="C17" s="5">
        <v>67</v>
      </c>
      <c r="D17" s="62"/>
      <c r="E17" s="12"/>
      <c r="F17" s="5">
        <v>0</v>
      </c>
      <c r="G17" s="62"/>
      <c r="H17" s="12"/>
      <c r="I17" s="5">
        <v>68</v>
      </c>
      <c r="J17" s="62"/>
    </row>
    <row r="18" spans="1:10" ht="14.25">
      <c r="A18" s="9" t="s">
        <v>36</v>
      </c>
      <c r="B18" s="12"/>
      <c r="C18" s="5">
        <v>5</v>
      </c>
      <c r="D18" s="62"/>
      <c r="E18" s="12"/>
      <c r="F18" s="5">
        <v>1</v>
      </c>
      <c r="G18" s="62"/>
      <c r="H18" s="12"/>
      <c r="I18" s="5">
        <v>4</v>
      </c>
      <c r="J18" s="62"/>
    </row>
    <row r="19" spans="1:10" ht="14.25">
      <c r="A19" s="9" t="s">
        <v>37</v>
      </c>
      <c r="B19" s="12"/>
      <c r="C19" s="5">
        <v>24</v>
      </c>
      <c r="D19" s="62"/>
      <c r="E19" s="12"/>
      <c r="F19" s="5">
        <v>2</v>
      </c>
      <c r="G19" s="94"/>
      <c r="H19" s="12"/>
      <c r="I19" s="5">
        <v>24</v>
      </c>
      <c r="J19" s="62"/>
    </row>
    <row r="20" spans="1:10" ht="14.25">
      <c r="A20" s="9" t="s">
        <v>38</v>
      </c>
      <c r="B20" s="12"/>
      <c r="C20" s="5">
        <v>71</v>
      </c>
      <c r="D20" s="62"/>
      <c r="E20" s="12"/>
      <c r="F20" s="5">
        <v>14</v>
      </c>
      <c r="G20" s="62"/>
      <c r="H20" s="12"/>
      <c r="I20" s="5">
        <v>58</v>
      </c>
      <c r="J20" s="62"/>
    </row>
    <row r="21" spans="1:10" ht="14.25">
      <c r="A21" s="9" t="s">
        <v>39</v>
      </c>
      <c r="B21" s="12"/>
      <c r="C21" s="5">
        <v>27</v>
      </c>
      <c r="D21" s="62"/>
      <c r="E21" s="12"/>
      <c r="F21" s="5">
        <v>0</v>
      </c>
      <c r="G21" s="95"/>
      <c r="H21" s="12"/>
      <c r="I21" s="5">
        <v>27</v>
      </c>
      <c r="J21" s="62"/>
    </row>
    <row r="22" spans="1:10" ht="14.25">
      <c r="A22" s="9" t="s">
        <v>40</v>
      </c>
      <c r="B22" s="12"/>
      <c r="C22" s="5">
        <v>67</v>
      </c>
      <c r="D22" s="62"/>
      <c r="E22" s="12"/>
      <c r="F22" s="5">
        <v>7</v>
      </c>
      <c r="G22" s="62"/>
      <c r="H22" s="12"/>
      <c r="I22" s="5">
        <v>65</v>
      </c>
      <c r="J22" s="62"/>
    </row>
    <row r="23" spans="1:10" ht="14.25">
      <c r="A23" s="9" t="s">
        <v>41</v>
      </c>
      <c r="B23" s="12"/>
      <c r="C23" s="5">
        <v>82</v>
      </c>
      <c r="D23" s="62"/>
      <c r="E23" s="12"/>
      <c r="F23" s="5">
        <v>17</v>
      </c>
      <c r="G23" s="62"/>
      <c r="H23" s="12"/>
      <c r="I23" s="5">
        <v>74</v>
      </c>
      <c r="J23" s="62"/>
    </row>
    <row r="24" spans="1:10" ht="14.25">
      <c r="A24" s="9" t="s">
        <v>42</v>
      </c>
      <c r="B24" s="12"/>
      <c r="C24" s="5">
        <v>12</v>
      </c>
      <c r="D24" s="62"/>
      <c r="E24" s="12"/>
      <c r="F24" s="5">
        <v>4</v>
      </c>
      <c r="G24" s="62"/>
      <c r="H24" s="12"/>
      <c r="I24" s="5">
        <v>8</v>
      </c>
      <c r="J24" s="62"/>
    </row>
    <row r="25" spans="1:10" ht="14.25">
      <c r="A25" s="9" t="s">
        <v>43</v>
      </c>
      <c r="B25" s="12"/>
      <c r="C25" s="5">
        <v>18</v>
      </c>
      <c r="D25" s="62"/>
      <c r="E25" s="12"/>
      <c r="F25" s="5">
        <v>1</v>
      </c>
      <c r="G25" s="62"/>
      <c r="H25" s="12"/>
      <c r="I25" s="5">
        <v>17</v>
      </c>
      <c r="J25" s="62"/>
    </row>
    <row r="26" spans="1:10" ht="14.25">
      <c r="A26" s="9" t="s">
        <v>44</v>
      </c>
      <c r="B26" s="12"/>
      <c r="C26" s="5">
        <v>14</v>
      </c>
      <c r="D26" s="62"/>
      <c r="E26" s="12"/>
      <c r="F26" s="5">
        <v>3</v>
      </c>
      <c r="G26" s="62"/>
      <c r="H26" s="12"/>
      <c r="I26" s="5">
        <v>11</v>
      </c>
      <c r="J26" s="62"/>
    </row>
    <row r="27" spans="1:10" ht="14.25">
      <c r="A27" s="9" t="s">
        <v>45</v>
      </c>
      <c r="B27" s="12"/>
      <c r="C27" s="5">
        <v>2</v>
      </c>
      <c r="D27" s="62"/>
      <c r="E27" s="12"/>
      <c r="F27" s="5">
        <v>0</v>
      </c>
      <c r="G27" s="95"/>
      <c r="H27" s="12"/>
      <c r="I27" s="5">
        <v>2</v>
      </c>
      <c r="J27" s="62"/>
    </row>
    <row r="28" spans="1:10" ht="14.25">
      <c r="A28" s="9" t="s">
        <v>46</v>
      </c>
      <c r="B28" s="12"/>
      <c r="C28" s="5">
        <v>18</v>
      </c>
      <c r="D28" s="62"/>
      <c r="E28" s="12"/>
      <c r="F28" s="5">
        <v>6</v>
      </c>
      <c r="G28" s="62"/>
      <c r="H28" s="12"/>
      <c r="I28" s="5">
        <v>12</v>
      </c>
      <c r="J28" s="62"/>
    </row>
    <row r="29" spans="1:10" ht="14.25">
      <c r="A29" s="9" t="s">
        <v>47</v>
      </c>
      <c r="B29" s="12"/>
      <c r="C29" s="5">
        <v>12</v>
      </c>
      <c r="D29" s="62"/>
      <c r="E29" s="12"/>
      <c r="F29" s="5">
        <v>0</v>
      </c>
      <c r="G29" s="95"/>
      <c r="H29" s="12"/>
      <c r="I29" s="5">
        <v>12</v>
      </c>
      <c r="J29" s="62"/>
    </row>
    <row r="30" spans="1:10" ht="14.25">
      <c r="A30" s="9" t="s">
        <v>48</v>
      </c>
      <c r="B30" s="12"/>
      <c r="C30" s="5">
        <v>29</v>
      </c>
      <c r="D30" s="62"/>
      <c r="E30" s="12"/>
      <c r="F30" s="5">
        <v>4</v>
      </c>
      <c r="G30" s="62"/>
      <c r="H30" s="12"/>
      <c r="I30" s="5">
        <v>26</v>
      </c>
      <c r="J30" s="62"/>
    </row>
    <row r="31" spans="1:10" ht="14.25">
      <c r="A31" s="9" t="s">
        <v>49</v>
      </c>
      <c r="B31" s="12"/>
      <c r="C31" s="5">
        <v>56</v>
      </c>
      <c r="D31" s="62"/>
      <c r="E31" s="12"/>
      <c r="F31" s="5">
        <v>26</v>
      </c>
      <c r="G31" s="62"/>
      <c r="H31" s="12"/>
      <c r="I31" s="5">
        <v>39</v>
      </c>
      <c r="J31" s="62"/>
    </row>
    <row r="32" spans="1:10" ht="14.25">
      <c r="A32" s="9" t="s">
        <v>50</v>
      </c>
      <c r="B32" s="12"/>
      <c r="C32" s="5">
        <v>6</v>
      </c>
      <c r="D32" s="62"/>
      <c r="E32" s="12"/>
      <c r="F32" s="5">
        <v>0</v>
      </c>
      <c r="G32" s="95"/>
      <c r="H32" s="12"/>
      <c r="I32" s="5">
        <v>6</v>
      </c>
      <c r="J32" s="62"/>
    </row>
    <row r="33" spans="1:10" ht="14.25">
      <c r="A33" s="9" t="s">
        <v>51</v>
      </c>
      <c r="B33" s="12"/>
      <c r="C33" s="5">
        <v>0</v>
      </c>
      <c r="D33" s="62"/>
      <c r="E33" s="12"/>
      <c r="F33" s="5">
        <v>0</v>
      </c>
      <c r="G33" s="62"/>
      <c r="H33" s="12"/>
      <c r="I33" s="5">
        <v>0</v>
      </c>
      <c r="J33" s="62"/>
    </row>
    <row r="34" spans="1:10" ht="14.25" customHeight="1">
      <c r="A34" s="10" t="s">
        <v>52</v>
      </c>
      <c r="B34" s="80"/>
      <c r="C34" s="90">
        <v>988</v>
      </c>
      <c r="D34" s="92"/>
      <c r="E34" s="80"/>
      <c r="F34" s="90">
        <v>145</v>
      </c>
      <c r="G34" s="92"/>
      <c r="H34" s="80"/>
      <c r="I34" s="90">
        <v>890</v>
      </c>
      <c r="J34" s="92"/>
    </row>
    <row r="35" spans="4:10" ht="14.25" hidden="1">
      <c r="D35" s="51" t="e">
        <f aca="true" t="shared" si="0" ref="D35:D62">C35*100/B35-100</f>
        <v>#DIV/0!</v>
      </c>
      <c r="J35" s="51" t="e">
        <f aca="true" t="shared" si="1" ref="J35:J62">I35*100/H35-100</f>
        <v>#DIV/0!</v>
      </c>
    </row>
    <row r="36" spans="1:10" ht="14.25" hidden="1">
      <c r="A36" s="9" t="s">
        <v>26</v>
      </c>
      <c r="C36">
        <f>'[5]7'!C8</f>
        <v>8</v>
      </c>
      <c r="D36" s="25" t="e">
        <f t="shared" si="0"/>
        <v>#DIV/0!</v>
      </c>
      <c r="F36">
        <f>'[5]7'!F8</f>
        <v>2</v>
      </c>
      <c r="I36">
        <f>'[5]7'!I8</f>
        <v>6</v>
      </c>
      <c r="J36" s="25" t="e">
        <f t="shared" si="1"/>
        <v>#DIV/0!</v>
      </c>
    </row>
    <row r="37" spans="1:10" ht="14.25" hidden="1">
      <c r="A37" s="9" t="s">
        <v>27</v>
      </c>
      <c r="C37">
        <f>'[5]7'!C9</f>
        <v>0</v>
      </c>
      <c r="D37" s="25" t="e">
        <f t="shared" si="0"/>
        <v>#DIV/0!</v>
      </c>
      <c r="F37">
        <f>'[5]7'!F9</f>
        <v>0</v>
      </c>
      <c r="I37">
        <f>'[5]7'!I9</f>
        <v>0</v>
      </c>
      <c r="J37" s="25" t="e">
        <f t="shared" si="1"/>
        <v>#DIV/0!</v>
      </c>
    </row>
    <row r="38" spans="1:10" ht="14.25" hidden="1">
      <c r="A38" s="9" t="s">
        <v>28</v>
      </c>
      <c r="C38">
        <f>'[5]7'!C10</f>
        <v>20</v>
      </c>
      <c r="D38" s="25" t="e">
        <f t="shared" si="0"/>
        <v>#DIV/0!</v>
      </c>
      <c r="F38">
        <f>'[5]7'!F10</f>
        <v>4</v>
      </c>
      <c r="I38">
        <f>'[5]7'!I10</f>
        <v>17</v>
      </c>
      <c r="J38" s="25" t="e">
        <f t="shared" si="1"/>
        <v>#DIV/0!</v>
      </c>
    </row>
    <row r="39" spans="1:10" ht="14.25" hidden="1">
      <c r="A39" s="9" t="s">
        <v>29</v>
      </c>
      <c r="C39">
        <f>'[5]7'!C11</f>
        <v>4</v>
      </c>
      <c r="D39" s="25" t="e">
        <f t="shared" si="0"/>
        <v>#DIV/0!</v>
      </c>
      <c r="F39">
        <f>'[5]7'!F11</f>
        <v>0</v>
      </c>
      <c r="I39">
        <f>'[5]7'!I11</f>
        <v>4</v>
      </c>
      <c r="J39" s="25" t="e">
        <f t="shared" si="1"/>
        <v>#DIV/0!</v>
      </c>
    </row>
    <row r="40" spans="1:10" ht="14.25" hidden="1">
      <c r="A40" s="9" t="s">
        <v>30</v>
      </c>
      <c r="C40">
        <f>'[5]7'!C12</f>
        <v>0</v>
      </c>
      <c r="D40" s="25" t="e">
        <f t="shared" si="0"/>
        <v>#DIV/0!</v>
      </c>
      <c r="F40">
        <f>'[5]7'!F12</f>
        <v>0</v>
      </c>
      <c r="I40">
        <f>'[5]7'!I12</f>
        <v>0</v>
      </c>
      <c r="J40" s="25" t="e">
        <f t="shared" si="1"/>
        <v>#DIV/0!</v>
      </c>
    </row>
    <row r="41" spans="1:10" ht="14.25" hidden="1">
      <c r="A41" s="9" t="s">
        <v>31</v>
      </c>
      <c r="C41">
        <f>'[5]7'!C13</f>
        <v>1</v>
      </c>
      <c r="D41" s="25" t="e">
        <f t="shared" si="0"/>
        <v>#DIV/0!</v>
      </c>
      <c r="F41">
        <f>'[5]7'!F13</f>
        <v>0</v>
      </c>
      <c r="I41">
        <f>'[5]7'!I13</f>
        <v>1</v>
      </c>
      <c r="J41" s="25" t="e">
        <f t="shared" si="1"/>
        <v>#DIV/0!</v>
      </c>
    </row>
    <row r="42" spans="1:10" ht="14.25" hidden="1">
      <c r="A42" s="9" t="s">
        <v>32</v>
      </c>
      <c r="C42">
        <f>'[5]7'!C14</f>
        <v>4</v>
      </c>
      <c r="D42" s="25" t="e">
        <f t="shared" si="0"/>
        <v>#DIV/0!</v>
      </c>
      <c r="F42">
        <f>'[5]7'!F14</f>
        <v>0</v>
      </c>
      <c r="I42">
        <f>'[5]7'!I14</f>
        <v>4</v>
      </c>
      <c r="J42" s="25" t="e">
        <f t="shared" si="1"/>
        <v>#DIV/0!</v>
      </c>
    </row>
    <row r="43" spans="1:10" ht="14.25" hidden="1">
      <c r="A43" s="9" t="s">
        <v>33</v>
      </c>
      <c r="C43">
        <f>'[5]7'!C15</f>
        <v>5</v>
      </c>
      <c r="D43" s="25" t="e">
        <f t="shared" si="0"/>
        <v>#DIV/0!</v>
      </c>
      <c r="F43">
        <f>'[5]7'!F15</f>
        <v>1</v>
      </c>
      <c r="I43">
        <f>'[5]7'!I15</f>
        <v>4</v>
      </c>
      <c r="J43" s="25" t="e">
        <f t="shared" si="1"/>
        <v>#DIV/0!</v>
      </c>
    </row>
    <row r="44" spans="1:10" ht="14.25" hidden="1">
      <c r="A44" s="9" t="s">
        <v>34</v>
      </c>
      <c r="C44">
        <f>'[5]7'!C16</f>
        <v>1</v>
      </c>
      <c r="D44" s="25" t="e">
        <f t="shared" si="0"/>
        <v>#DIV/0!</v>
      </c>
      <c r="F44">
        <f>'[5]7'!F16</f>
        <v>0</v>
      </c>
      <c r="I44">
        <f>'[5]7'!I16</f>
        <v>1</v>
      </c>
      <c r="J44" s="25" t="e">
        <f t="shared" si="1"/>
        <v>#DIV/0!</v>
      </c>
    </row>
    <row r="45" spans="1:10" ht="14.25" hidden="1">
      <c r="A45" s="9" t="s">
        <v>35</v>
      </c>
      <c r="C45">
        <f>'[5]7'!C17</f>
        <v>4</v>
      </c>
      <c r="D45" s="25" t="e">
        <f t="shared" si="0"/>
        <v>#DIV/0!</v>
      </c>
      <c r="F45">
        <f>'[5]7'!F17</f>
        <v>0</v>
      </c>
      <c r="I45">
        <f>'[5]7'!I17</f>
        <v>4</v>
      </c>
      <c r="J45" s="25" t="e">
        <f t="shared" si="1"/>
        <v>#DIV/0!</v>
      </c>
    </row>
    <row r="46" spans="1:10" ht="14.25" hidden="1">
      <c r="A46" s="9" t="s">
        <v>36</v>
      </c>
      <c r="C46">
        <f>'[5]7'!C18</f>
        <v>1</v>
      </c>
      <c r="D46" s="25" t="e">
        <f t="shared" si="0"/>
        <v>#DIV/0!</v>
      </c>
      <c r="F46">
        <f>'[5]7'!F18</f>
        <v>0</v>
      </c>
      <c r="I46">
        <f>'[5]7'!I18</f>
        <v>1</v>
      </c>
      <c r="J46" s="25" t="e">
        <f t="shared" si="1"/>
        <v>#DIV/0!</v>
      </c>
    </row>
    <row r="47" spans="1:10" ht="14.25" hidden="1">
      <c r="A47" s="9" t="s">
        <v>37</v>
      </c>
      <c r="C47">
        <f>'[5]7'!C19</f>
        <v>0</v>
      </c>
      <c r="D47" s="25" t="e">
        <f t="shared" si="0"/>
        <v>#DIV/0!</v>
      </c>
      <c r="F47">
        <f>'[5]7'!F19</f>
        <v>0</v>
      </c>
      <c r="I47">
        <f>'[5]7'!I19</f>
        <v>0</v>
      </c>
      <c r="J47" s="25" t="e">
        <f t="shared" si="1"/>
        <v>#DIV/0!</v>
      </c>
    </row>
    <row r="48" spans="1:10" ht="14.25" hidden="1">
      <c r="A48" s="9" t="s">
        <v>38</v>
      </c>
      <c r="C48">
        <f>'[5]7'!C20</f>
        <v>3</v>
      </c>
      <c r="D48" s="25" t="e">
        <f t="shared" si="0"/>
        <v>#DIV/0!</v>
      </c>
      <c r="F48">
        <f>'[5]7'!F20</f>
        <v>3</v>
      </c>
      <c r="I48">
        <f>'[5]7'!I20</f>
        <v>0</v>
      </c>
      <c r="J48" s="25" t="e">
        <f t="shared" si="1"/>
        <v>#DIV/0!</v>
      </c>
    </row>
    <row r="49" spans="1:10" ht="14.25" hidden="1">
      <c r="A49" s="9" t="s">
        <v>39</v>
      </c>
      <c r="C49">
        <f>'[5]7'!C21</f>
        <v>1</v>
      </c>
      <c r="D49" s="25" t="e">
        <f t="shared" si="0"/>
        <v>#DIV/0!</v>
      </c>
      <c r="F49">
        <f>'[5]7'!F21</f>
        <v>0</v>
      </c>
      <c r="I49">
        <f>'[5]7'!I21</f>
        <v>1</v>
      </c>
      <c r="J49" s="25" t="e">
        <f t="shared" si="1"/>
        <v>#DIV/0!</v>
      </c>
    </row>
    <row r="50" spans="1:10" ht="14.25" hidden="1">
      <c r="A50" s="9" t="s">
        <v>40</v>
      </c>
      <c r="C50">
        <f>'[5]7'!C22</f>
        <v>5</v>
      </c>
      <c r="D50" s="25" t="e">
        <f t="shared" si="0"/>
        <v>#DIV/0!</v>
      </c>
      <c r="F50">
        <f>'[5]7'!F22</f>
        <v>1</v>
      </c>
      <c r="I50">
        <f>'[5]7'!I22</f>
        <v>4</v>
      </c>
      <c r="J50" s="25" t="e">
        <f t="shared" si="1"/>
        <v>#DIV/0!</v>
      </c>
    </row>
    <row r="51" spans="1:10" ht="14.25" hidden="1">
      <c r="A51" s="9" t="s">
        <v>41</v>
      </c>
      <c r="C51">
        <f>'[5]7'!C23</f>
        <v>5</v>
      </c>
      <c r="D51" s="25" t="e">
        <f t="shared" si="0"/>
        <v>#DIV/0!</v>
      </c>
      <c r="F51">
        <f>'[5]7'!F23</f>
        <v>0</v>
      </c>
      <c r="I51">
        <f>'[5]7'!I23</f>
        <v>5</v>
      </c>
      <c r="J51" s="25" t="e">
        <f t="shared" si="1"/>
        <v>#DIV/0!</v>
      </c>
    </row>
    <row r="52" spans="1:10" ht="14.25" hidden="1">
      <c r="A52" s="9" t="s">
        <v>42</v>
      </c>
      <c r="C52">
        <f>'[5]7'!C24</f>
        <v>1</v>
      </c>
      <c r="D52" s="25" t="e">
        <f t="shared" si="0"/>
        <v>#DIV/0!</v>
      </c>
      <c r="F52">
        <f>'[5]7'!F24</f>
        <v>0</v>
      </c>
      <c r="I52">
        <f>'[5]7'!I24</f>
        <v>1</v>
      </c>
      <c r="J52" s="25" t="e">
        <f t="shared" si="1"/>
        <v>#DIV/0!</v>
      </c>
    </row>
    <row r="53" spans="1:10" ht="14.25" hidden="1">
      <c r="A53" s="9" t="s">
        <v>43</v>
      </c>
      <c r="C53">
        <f>'[5]7'!C25</f>
        <v>1</v>
      </c>
      <c r="D53" s="25" t="e">
        <f t="shared" si="0"/>
        <v>#DIV/0!</v>
      </c>
      <c r="F53">
        <f>'[5]7'!F25</f>
        <v>0</v>
      </c>
      <c r="I53">
        <f>'[5]7'!I25</f>
        <v>1</v>
      </c>
      <c r="J53" s="25" t="e">
        <f t="shared" si="1"/>
        <v>#DIV/0!</v>
      </c>
    </row>
    <row r="54" spans="1:10" ht="14.25" hidden="1">
      <c r="A54" s="9" t="s">
        <v>44</v>
      </c>
      <c r="C54">
        <f>'[5]7'!C26</f>
        <v>1</v>
      </c>
      <c r="D54" s="25" t="e">
        <f t="shared" si="0"/>
        <v>#DIV/0!</v>
      </c>
      <c r="F54">
        <f>'[5]7'!F26</f>
        <v>1</v>
      </c>
      <c r="I54">
        <f>'[5]7'!I26</f>
        <v>0</v>
      </c>
      <c r="J54" s="25" t="e">
        <f t="shared" si="1"/>
        <v>#DIV/0!</v>
      </c>
    </row>
    <row r="55" spans="1:10" ht="14.25" hidden="1">
      <c r="A55" s="9" t="s">
        <v>45</v>
      </c>
      <c r="C55">
        <f>'[5]7'!C27</f>
        <v>0</v>
      </c>
      <c r="D55" s="25" t="e">
        <f t="shared" si="0"/>
        <v>#DIV/0!</v>
      </c>
      <c r="F55">
        <f>'[5]7'!F27</f>
        <v>0</v>
      </c>
      <c r="I55">
        <f>'[5]7'!I27</f>
        <v>0</v>
      </c>
      <c r="J55" s="25" t="e">
        <f t="shared" si="1"/>
        <v>#DIV/0!</v>
      </c>
    </row>
    <row r="56" spans="1:10" ht="14.25" hidden="1">
      <c r="A56" s="9" t="s">
        <v>46</v>
      </c>
      <c r="C56">
        <f>'[5]7'!C28</f>
        <v>0</v>
      </c>
      <c r="D56" s="25" t="e">
        <f t="shared" si="0"/>
        <v>#DIV/0!</v>
      </c>
      <c r="F56">
        <f>'[5]7'!F28</f>
        <v>0</v>
      </c>
      <c r="I56">
        <f>'[5]7'!I28</f>
        <v>0</v>
      </c>
      <c r="J56" s="25" t="e">
        <f t="shared" si="1"/>
        <v>#DIV/0!</v>
      </c>
    </row>
    <row r="57" spans="1:10" ht="14.25" hidden="1">
      <c r="A57" s="9" t="s">
        <v>47</v>
      </c>
      <c r="C57">
        <f>'[5]7'!C29</f>
        <v>0</v>
      </c>
      <c r="D57" s="25" t="e">
        <f t="shared" si="0"/>
        <v>#DIV/0!</v>
      </c>
      <c r="F57">
        <f>'[5]7'!F29</f>
        <v>0</v>
      </c>
      <c r="I57">
        <f>'[5]7'!I29</f>
        <v>0</v>
      </c>
      <c r="J57" s="25" t="e">
        <f t="shared" si="1"/>
        <v>#DIV/0!</v>
      </c>
    </row>
    <row r="58" spans="1:10" ht="14.25" hidden="1">
      <c r="A58" s="9" t="s">
        <v>48</v>
      </c>
      <c r="C58">
        <f>'[5]7'!C30</f>
        <v>1</v>
      </c>
      <c r="D58" s="25" t="e">
        <f t="shared" si="0"/>
        <v>#DIV/0!</v>
      </c>
      <c r="F58">
        <f>'[5]7'!F30</f>
        <v>0</v>
      </c>
      <c r="I58">
        <f>'[5]7'!I30</f>
        <v>1</v>
      </c>
      <c r="J58" s="25" t="e">
        <f t="shared" si="1"/>
        <v>#DIV/0!</v>
      </c>
    </row>
    <row r="59" spans="1:10" ht="14.25" hidden="1">
      <c r="A59" s="9" t="s">
        <v>49</v>
      </c>
      <c r="C59">
        <f>'[5]7'!C31</f>
        <v>6</v>
      </c>
      <c r="D59" s="25" t="e">
        <f t="shared" si="0"/>
        <v>#DIV/0!</v>
      </c>
      <c r="F59">
        <f>'[5]7'!F31</f>
        <v>3</v>
      </c>
      <c r="I59">
        <f>'[5]7'!I31</f>
        <v>3</v>
      </c>
      <c r="J59" s="25" t="e">
        <f t="shared" si="1"/>
        <v>#DIV/0!</v>
      </c>
    </row>
    <row r="60" spans="1:10" ht="14.25" hidden="1">
      <c r="A60" s="9" t="s">
        <v>50</v>
      </c>
      <c r="C60">
        <f>'[5]7'!C32</f>
        <v>0</v>
      </c>
      <c r="D60" s="25" t="e">
        <f t="shared" si="0"/>
        <v>#DIV/0!</v>
      </c>
      <c r="F60">
        <f>'[5]7'!F32</f>
        <v>0</v>
      </c>
      <c r="I60">
        <f>'[5]7'!I32</f>
        <v>0</v>
      </c>
      <c r="J60" s="25" t="e">
        <f t="shared" si="1"/>
        <v>#DIV/0!</v>
      </c>
    </row>
    <row r="61" spans="1:10" ht="14.25" hidden="1">
      <c r="A61" s="9" t="s">
        <v>51</v>
      </c>
      <c r="C61">
        <f>'[5]7'!C33</f>
        <v>0</v>
      </c>
      <c r="D61" s="25" t="e">
        <f t="shared" si="0"/>
        <v>#DIV/0!</v>
      </c>
      <c r="F61">
        <f>'[5]7'!F33</f>
        <v>0</v>
      </c>
      <c r="I61">
        <f>'[5]7'!I33</f>
        <v>0</v>
      </c>
      <c r="J61" s="25" t="e">
        <f t="shared" si="1"/>
        <v>#DIV/0!</v>
      </c>
    </row>
    <row r="62" spans="1:10" ht="15" hidden="1">
      <c r="A62" s="10" t="s">
        <v>52</v>
      </c>
      <c r="C62">
        <f>'[5]7'!C34</f>
        <v>72</v>
      </c>
      <c r="D62" s="25" t="e">
        <f t="shared" si="0"/>
        <v>#DIV/0!</v>
      </c>
      <c r="F62">
        <f>'[5]7'!F34</f>
        <v>15</v>
      </c>
      <c r="I62">
        <f>'[5]7'!I34</f>
        <v>58</v>
      </c>
      <c r="J62" s="25" t="e">
        <f t="shared" si="1"/>
        <v>#DIV/0!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62 J8:J62 G22:G26 G33:G34 G30:G31 G28 G20 G8:G12 G14:G18">
    <cfRule type="cellIs" priority="5" dxfId="520" operator="greaterThan" stopIfTrue="1">
      <formula>0</formula>
    </cfRule>
    <cfRule type="cellIs" priority="6" dxfId="521" operator="lessThanOrEqual" stopIfTrue="1">
      <formula>0</formula>
    </cfRule>
  </conditionalFormatting>
  <conditionalFormatting sqref="G16">
    <cfRule type="cellIs" priority="3" dxfId="520" operator="greaterThan" stopIfTrue="1">
      <formula>0</formula>
    </cfRule>
    <cfRule type="cellIs" priority="4" dxfId="52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fitToHeight="1" fitToWidth="1" horizontalDpi="600" verticalDpi="600" orientation="portrait" paperSize="9" scale="59" r:id="rId1"/>
  <headerFooter alignWithMargins="0">
    <oddHeader>&amp;L12 місяців 2016-2017р.р.&amp;C&amp;N&amp;RДІАП НП України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J62"/>
  <sheetViews>
    <sheetView workbookViewId="0" topLeftCell="A1">
      <selection activeCell="J7" sqref="J7:J34"/>
    </sheetView>
  </sheetViews>
  <sheetFormatPr defaultColWidth="8.796875" defaultRowHeight="14.25"/>
  <cols>
    <col min="1" max="1" width="20" style="0" customWidth="1"/>
    <col min="2" max="10" width="12.19921875" style="0" customWidth="1"/>
    <col min="11" max="13" width="9.5" style="0" customWidth="1"/>
  </cols>
  <sheetData>
    <row r="1" spans="1:10" ht="18">
      <c r="A1" s="108" t="s">
        <v>8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8">
      <c r="A2" s="108" t="s">
        <v>285</v>
      </c>
      <c r="B2" s="108"/>
      <c r="C2" s="108"/>
      <c r="D2" s="108"/>
      <c r="E2" s="108"/>
      <c r="F2" s="108"/>
      <c r="G2" s="108"/>
      <c r="H2" s="108"/>
      <c r="I2" s="108"/>
      <c r="J2" s="108"/>
    </row>
    <row r="4" spans="1:10" ht="14.25">
      <c r="A4" s="109" t="s">
        <v>16</v>
      </c>
      <c r="B4" s="109" t="s">
        <v>67</v>
      </c>
      <c r="C4" s="109"/>
      <c r="D4" s="109"/>
      <c r="E4" s="109"/>
      <c r="F4" s="109"/>
      <c r="G4" s="109"/>
      <c r="H4" s="109"/>
      <c r="I4" s="109"/>
      <c r="J4" s="109"/>
    </row>
    <row r="5" spans="1:10" ht="30" customHeight="1">
      <c r="A5" s="109"/>
      <c r="B5" s="109" t="s">
        <v>68</v>
      </c>
      <c r="C5" s="109"/>
      <c r="D5" s="109"/>
      <c r="E5" s="109" t="s">
        <v>69</v>
      </c>
      <c r="F5" s="109"/>
      <c r="G5" s="109"/>
      <c r="H5" s="109" t="s">
        <v>70</v>
      </c>
      <c r="I5" s="109"/>
      <c r="J5" s="109"/>
    </row>
    <row r="6" spans="1:10" ht="14.25">
      <c r="A6" s="109"/>
      <c r="B6" s="1" t="s">
        <v>22</v>
      </c>
      <c r="C6" s="1" t="s">
        <v>23</v>
      </c>
      <c r="D6" s="1" t="s">
        <v>24</v>
      </c>
      <c r="E6" s="1" t="s">
        <v>22</v>
      </c>
      <c r="F6" s="1" t="s">
        <v>23</v>
      </c>
      <c r="G6" s="1" t="s">
        <v>24</v>
      </c>
      <c r="H6" s="1" t="s">
        <v>22</v>
      </c>
      <c r="I6" s="1" t="s">
        <v>23</v>
      </c>
      <c r="J6" s="1" t="s">
        <v>24</v>
      </c>
    </row>
    <row r="7" spans="1:10" ht="14.25">
      <c r="A7" s="9" t="s">
        <v>25</v>
      </c>
      <c r="B7" s="12"/>
      <c r="C7" s="5">
        <v>0</v>
      </c>
      <c r="D7" s="62"/>
      <c r="E7" s="12"/>
      <c r="F7" s="5">
        <v>0</v>
      </c>
      <c r="G7" s="62"/>
      <c r="H7" s="12"/>
      <c r="I7" s="5">
        <v>0</v>
      </c>
      <c r="J7" s="62"/>
    </row>
    <row r="8" spans="1:10" ht="14.25">
      <c r="A8" s="9" t="s">
        <v>26</v>
      </c>
      <c r="B8" s="12"/>
      <c r="C8" s="5">
        <v>15</v>
      </c>
      <c r="D8" s="44"/>
      <c r="E8" s="12"/>
      <c r="F8" s="5">
        <v>1</v>
      </c>
      <c r="G8" s="94"/>
      <c r="H8" s="12"/>
      <c r="I8" s="5">
        <v>13</v>
      </c>
      <c r="J8" s="44"/>
    </row>
    <row r="9" spans="1:10" ht="14.25">
      <c r="A9" s="9" t="s">
        <v>27</v>
      </c>
      <c r="B9" s="12"/>
      <c r="C9" s="5">
        <v>17</v>
      </c>
      <c r="D9" s="44"/>
      <c r="E9" s="12"/>
      <c r="F9" s="5">
        <v>0</v>
      </c>
      <c r="G9" s="44"/>
      <c r="H9" s="12"/>
      <c r="I9" s="5">
        <v>16</v>
      </c>
      <c r="J9" s="44"/>
    </row>
    <row r="10" spans="1:10" ht="14.25">
      <c r="A10" s="9" t="s">
        <v>28</v>
      </c>
      <c r="B10" s="12"/>
      <c r="C10" s="5">
        <v>57</v>
      </c>
      <c r="D10" s="44"/>
      <c r="E10" s="12"/>
      <c r="F10" s="5">
        <v>4</v>
      </c>
      <c r="G10" s="44"/>
      <c r="H10" s="12"/>
      <c r="I10" s="5">
        <v>50</v>
      </c>
      <c r="J10" s="44"/>
    </row>
    <row r="11" spans="1:10" ht="14.25">
      <c r="A11" s="9" t="s">
        <v>29</v>
      </c>
      <c r="B11" s="12"/>
      <c r="C11" s="5">
        <v>19</v>
      </c>
      <c r="D11" s="44"/>
      <c r="E11" s="12"/>
      <c r="F11" s="5">
        <v>1</v>
      </c>
      <c r="G11" s="94"/>
      <c r="H11" s="12"/>
      <c r="I11" s="5">
        <v>18</v>
      </c>
      <c r="J11" s="44"/>
    </row>
    <row r="12" spans="1:10" ht="14.25">
      <c r="A12" s="9" t="s">
        <v>30</v>
      </c>
      <c r="B12" s="12"/>
      <c r="C12" s="5">
        <v>12</v>
      </c>
      <c r="D12" s="44"/>
      <c r="E12" s="12"/>
      <c r="F12" s="5">
        <v>1</v>
      </c>
      <c r="G12" s="44"/>
      <c r="H12" s="12"/>
      <c r="I12" s="5">
        <v>8</v>
      </c>
      <c r="J12" s="44"/>
    </row>
    <row r="13" spans="1:10" ht="14.25">
      <c r="A13" s="9" t="s">
        <v>31</v>
      </c>
      <c r="B13" s="12"/>
      <c r="C13" s="5">
        <v>6</v>
      </c>
      <c r="D13" s="44"/>
      <c r="E13" s="12"/>
      <c r="F13" s="5">
        <v>1</v>
      </c>
      <c r="G13" s="94"/>
      <c r="H13" s="12"/>
      <c r="I13" s="5">
        <v>4</v>
      </c>
      <c r="J13" s="44"/>
    </row>
    <row r="14" spans="1:10" ht="14.25">
      <c r="A14" s="9" t="s">
        <v>32</v>
      </c>
      <c r="B14" s="12"/>
      <c r="C14" s="5">
        <v>12</v>
      </c>
      <c r="D14" s="44"/>
      <c r="E14" s="12"/>
      <c r="F14" s="5">
        <v>0</v>
      </c>
      <c r="G14" s="95"/>
      <c r="H14" s="12"/>
      <c r="I14" s="5">
        <v>11</v>
      </c>
      <c r="J14" s="44"/>
    </row>
    <row r="15" spans="1:10" ht="14.25">
      <c r="A15" s="9" t="s">
        <v>33</v>
      </c>
      <c r="B15" s="12"/>
      <c r="C15" s="5">
        <v>16</v>
      </c>
      <c r="D15" s="44"/>
      <c r="E15" s="12"/>
      <c r="F15" s="5">
        <v>0</v>
      </c>
      <c r="G15" s="44"/>
      <c r="H15" s="12"/>
      <c r="I15" s="5">
        <v>14</v>
      </c>
      <c r="J15" s="44"/>
    </row>
    <row r="16" spans="1:10" ht="14.25">
      <c r="A16" s="9" t="s">
        <v>34</v>
      </c>
      <c r="B16" s="12"/>
      <c r="C16" s="5">
        <v>9</v>
      </c>
      <c r="D16" s="44"/>
      <c r="E16" s="12"/>
      <c r="F16" s="5">
        <v>1</v>
      </c>
      <c r="G16" s="94"/>
      <c r="H16" s="12"/>
      <c r="I16" s="5">
        <v>6</v>
      </c>
      <c r="J16" s="44"/>
    </row>
    <row r="17" spans="1:10" ht="14.25">
      <c r="A17" s="9" t="s">
        <v>35</v>
      </c>
      <c r="B17" s="12"/>
      <c r="C17" s="5">
        <v>1</v>
      </c>
      <c r="D17" s="44"/>
      <c r="E17" s="12"/>
      <c r="F17" s="5">
        <v>0</v>
      </c>
      <c r="G17" s="44"/>
      <c r="H17" s="12"/>
      <c r="I17" s="5">
        <v>1</v>
      </c>
      <c r="J17" s="44"/>
    </row>
    <row r="18" spans="1:10" ht="14.25">
      <c r="A18" s="9" t="s">
        <v>36</v>
      </c>
      <c r="B18" s="12"/>
      <c r="C18" s="5">
        <v>3</v>
      </c>
      <c r="D18" s="44"/>
      <c r="E18" s="12"/>
      <c r="F18" s="5">
        <v>0</v>
      </c>
      <c r="G18" s="44"/>
      <c r="H18" s="12"/>
      <c r="I18" s="5">
        <v>3</v>
      </c>
      <c r="J18" s="44"/>
    </row>
    <row r="19" spans="1:10" ht="14.25">
      <c r="A19" s="9" t="s">
        <v>37</v>
      </c>
      <c r="B19" s="12"/>
      <c r="C19" s="5">
        <v>12</v>
      </c>
      <c r="D19" s="44"/>
      <c r="E19" s="12"/>
      <c r="F19" s="5">
        <v>1</v>
      </c>
      <c r="G19" s="94"/>
      <c r="H19" s="12"/>
      <c r="I19" s="5">
        <v>9</v>
      </c>
      <c r="J19" s="44"/>
    </row>
    <row r="20" spans="1:10" ht="14.25">
      <c r="A20" s="9" t="s">
        <v>38</v>
      </c>
      <c r="B20" s="12"/>
      <c r="C20" s="5">
        <v>40</v>
      </c>
      <c r="D20" s="44"/>
      <c r="E20" s="12"/>
      <c r="F20" s="5">
        <v>2</v>
      </c>
      <c r="G20" s="44"/>
      <c r="H20" s="12"/>
      <c r="I20" s="5">
        <v>26</v>
      </c>
      <c r="J20" s="44"/>
    </row>
    <row r="21" spans="1:10" ht="14.25">
      <c r="A21" s="9" t="s">
        <v>39</v>
      </c>
      <c r="B21" s="12"/>
      <c r="C21" s="5">
        <v>14</v>
      </c>
      <c r="D21" s="44"/>
      <c r="E21" s="12"/>
      <c r="F21" s="5">
        <v>0</v>
      </c>
      <c r="G21" s="95"/>
      <c r="H21" s="12"/>
      <c r="I21" s="5">
        <v>13</v>
      </c>
      <c r="J21" s="44"/>
    </row>
    <row r="22" spans="1:10" ht="14.25">
      <c r="A22" s="9" t="s">
        <v>40</v>
      </c>
      <c r="B22" s="12"/>
      <c r="C22" s="5">
        <v>20</v>
      </c>
      <c r="D22" s="44"/>
      <c r="E22" s="12"/>
      <c r="F22" s="5">
        <v>2</v>
      </c>
      <c r="G22" s="44"/>
      <c r="H22" s="12"/>
      <c r="I22" s="5">
        <v>15</v>
      </c>
      <c r="J22" s="44"/>
    </row>
    <row r="23" spans="1:10" ht="14.25">
      <c r="A23" s="9" t="s">
        <v>41</v>
      </c>
      <c r="B23" s="12"/>
      <c r="C23" s="5">
        <v>29</v>
      </c>
      <c r="D23" s="44"/>
      <c r="E23" s="12"/>
      <c r="F23" s="5">
        <v>1</v>
      </c>
      <c r="G23" s="94"/>
      <c r="H23" s="12"/>
      <c r="I23" s="5">
        <v>24</v>
      </c>
      <c r="J23" s="44"/>
    </row>
    <row r="24" spans="1:10" ht="14.25">
      <c r="A24" s="9" t="s">
        <v>42</v>
      </c>
      <c r="B24" s="12"/>
      <c r="C24" s="5">
        <v>12</v>
      </c>
      <c r="D24" s="44"/>
      <c r="E24" s="12"/>
      <c r="F24" s="5">
        <v>0</v>
      </c>
      <c r="G24" s="95"/>
      <c r="H24" s="12"/>
      <c r="I24" s="5">
        <v>11</v>
      </c>
      <c r="J24" s="44"/>
    </row>
    <row r="25" spans="1:10" ht="14.25">
      <c r="A25" s="9" t="s">
        <v>43</v>
      </c>
      <c r="B25" s="12"/>
      <c r="C25" s="5">
        <v>12</v>
      </c>
      <c r="D25" s="44"/>
      <c r="E25" s="12"/>
      <c r="F25" s="5">
        <v>1</v>
      </c>
      <c r="G25" s="94"/>
      <c r="H25" s="12"/>
      <c r="I25" s="5">
        <v>8</v>
      </c>
      <c r="J25" s="44"/>
    </row>
    <row r="26" spans="1:10" ht="14.25">
      <c r="A26" s="9" t="s">
        <v>44</v>
      </c>
      <c r="B26" s="12"/>
      <c r="C26" s="5">
        <v>8</v>
      </c>
      <c r="D26" s="44"/>
      <c r="E26" s="12"/>
      <c r="F26" s="5">
        <v>1</v>
      </c>
      <c r="G26" s="44"/>
      <c r="H26" s="12"/>
      <c r="I26" s="5">
        <v>5</v>
      </c>
      <c r="J26" s="44"/>
    </row>
    <row r="27" spans="1:10" ht="14.25">
      <c r="A27" s="9" t="s">
        <v>45</v>
      </c>
      <c r="B27" s="12"/>
      <c r="C27" s="5">
        <v>1</v>
      </c>
      <c r="D27" s="44"/>
      <c r="E27" s="12"/>
      <c r="F27" s="5">
        <v>0</v>
      </c>
      <c r="G27" s="95"/>
      <c r="H27" s="12"/>
      <c r="I27" s="5">
        <v>0</v>
      </c>
      <c r="J27" s="95"/>
    </row>
    <row r="28" spans="1:10" ht="14.25">
      <c r="A28" s="9" t="s">
        <v>46</v>
      </c>
      <c r="B28" s="12"/>
      <c r="C28" s="5">
        <v>12</v>
      </c>
      <c r="D28" s="44"/>
      <c r="E28" s="12"/>
      <c r="F28" s="5">
        <v>2</v>
      </c>
      <c r="G28" s="94"/>
      <c r="H28" s="12"/>
      <c r="I28" s="5">
        <v>8</v>
      </c>
      <c r="J28" s="44"/>
    </row>
    <row r="29" spans="1:10" ht="14.25">
      <c r="A29" s="9" t="s">
        <v>47</v>
      </c>
      <c r="B29" s="12"/>
      <c r="C29" s="5">
        <v>3</v>
      </c>
      <c r="D29" s="44"/>
      <c r="E29" s="12"/>
      <c r="F29" s="5">
        <v>0</v>
      </c>
      <c r="G29" s="44"/>
      <c r="H29" s="12"/>
      <c r="I29" s="5">
        <v>3</v>
      </c>
      <c r="J29" s="44"/>
    </row>
    <row r="30" spans="1:10" ht="14.25">
      <c r="A30" s="9" t="s">
        <v>48</v>
      </c>
      <c r="B30" s="12"/>
      <c r="C30" s="5">
        <v>16</v>
      </c>
      <c r="D30" s="44"/>
      <c r="E30" s="12"/>
      <c r="F30" s="5">
        <v>0</v>
      </c>
      <c r="G30" s="95"/>
      <c r="H30" s="12"/>
      <c r="I30" s="5">
        <v>14</v>
      </c>
      <c r="J30" s="44"/>
    </row>
    <row r="31" spans="1:10" ht="14.25">
      <c r="A31" s="9" t="s">
        <v>49</v>
      </c>
      <c r="B31" s="12"/>
      <c r="C31" s="5">
        <v>21</v>
      </c>
      <c r="D31" s="44"/>
      <c r="E31" s="12"/>
      <c r="F31" s="5">
        <v>2</v>
      </c>
      <c r="G31" s="94"/>
      <c r="H31" s="12"/>
      <c r="I31" s="5">
        <v>18</v>
      </c>
      <c r="J31" s="44"/>
    </row>
    <row r="32" spans="1:10" ht="14.25">
      <c r="A32" s="9" t="s">
        <v>50</v>
      </c>
      <c r="B32" s="12"/>
      <c r="C32" s="5">
        <v>9</v>
      </c>
      <c r="D32" s="44"/>
      <c r="E32" s="12"/>
      <c r="F32" s="5">
        <v>0</v>
      </c>
      <c r="G32" s="95"/>
      <c r="H32" s="12"/>
      <c r="I32" s="5">
        <v>7</v>
      </c>
      <c r="J32" s="44"/>
    </row>
    <row r="33" spans="1:10" ht="14.25">
      <c r="A33" s="9" t="s">
        <v>51</v>
      </c>
      <c r="B33" s="12"/>
      <c r="C33" s="5">
        <v>0</v>
      </c>
      <c r="D33" s="44"/>
      <c r="E33" s="12"/>
      <c r="F33" s="5">
        <v>0</v>
      </c>
      <c r="G33" s="44"/>
      <c r="H33" s="12"/>
      <c r="I33" s="5">
        <v>0</v>
      </c>
      <c r="J33" s="44"/>
    </row>
    <row r="34" spans="1:10" ht="15">
      <c r="A34" s="10" t="s">
        <v>52</v>
      </c>
      <c r="B34" s="80"/>
      <c r="C34" s="90">
        <v>376</v>
      </c>
      <c r="D34" s="81"/>
      <c r="E34" s="80"/>
      <c r="F34" s="90">
        <v>21</v>
      </c>
      <c r="G34" s="81"/>
      <c r="H34" s="80"/>
      <c r="I34" s="90">
        <v>305</v>
      </c>
      <c r="J34" s="81"/>
    </row>
    <row r="35" spans="4:10" ht="14.25" hidden="1">
      <c r="D35" s="44" t="e">
        <f aca="true" t="shared" si="0" ref="D35:D62">C35*100/B35-100</f>
        <v>#DIV/0!</v>
      </c>
      <c r="G35" s="51" t="e">
        <f aca="true" t="shared" si="1" ref="G35:G62">F35*100/E35-100</f>
        <v>#DIV/0!</v>
      </c>
      <c r="J35" s="51" t="e">
        <f aca="true" t="shared" si="2" ref="J35:J62">I35*100/H35-100</f>
        <v>#DIV/0!</v>
      </c>
    </row>
    <row r="36" spans="1:10" ht="14.25" hidden="1">
      <c r="A36" s="9" t="s">
        <v>26</v>
      </c>
      <c r="C36">
        <f>'[5]8'!C8</f>
        <v>2</v>
      </c>
      <c r="D36" s="44" t="e">
        <f t="shared" si="0"/>
        <v>#DIV/0!</v>
      </c>
      <c r="F36">
        <f>'[5]8'!F8</f>
        <v>0</v>
      </c>
      <c r="G36" s="25" t="e">
        <f t="shared" si="1"/>
        <v>#DIV/0!</v>
      </c>
      <c r="I36">
        <f>'[5]8'!I8</f>
        <v>2</v>
      </c>
      <c r="J36" s="25" t="e">
        <f t="shared" si="2"/>
        <v>#DIV/0!</v>
      </c>
    </row>
    <row r="37" spans="1:10" ht="14.25" hidden="1">
      <c r="A37" s="9" t="s">
        <v>27</v>
      </c>
      <c r="C37">
        <f>'[5]8'!C9</f>
        <v>0</v>
      </c>
      <c r="D37" s="44" t="e">
        <f t="shared" si="0"/>
        <v>#DIV/0!</v>
      </c>
      <c r="F37">
        <f>'[5]8'!F9</f>
        <v>0</v>
      </c>
      <c r="G37" s="25" t="e">
        <f t="shared" si="1"/>
        <v>#DIV/0!</v>
      </c>
      <c r="I37">
        <f>'[5]8'!I9</f>
        <v>0</v>
      </c>
      <c r="J37" s="25" t="e">
        <f t="shared" si="2"/>
        <v>#DIV/0!</v>
      </c>
    </row>
    <row r="38" spans="1:10" ht="14.25" hidden="1">
      <c r="A38" s="9" t="s">
        <v>28</v>
      </c>
      <c r="C38">
        <f>'[5]8'!C10</f>
        <v>3</v>
      </c>
      <c r="D38" s="44" t="e">
        <f t="shared" si="0"/>
        <v>#DIV/0!</v>
      </c>
      <c r="F38">
        <f>'[5]8'!F10</f>
        <v>0</v>
      </c>
      <c r="G38" s="25" t="e">
        <f t="shared" si="1"/>
        <v>#DIV/0!</v>
      </c>
      <c r="I38">
        <f>'[5]8'!I10</f>
        <v>3</v>
      </c>
      <c r="J38" s="25" t="e">
        <f t="shared" si="2"/>
        <v>#DIV/0!</v>
      </c>
    </row>
    <row r="39" spans="1:10" ht="14.25" hidden="1">
      <c r="A39" s="9" t="s">
        <v>29</v>
      </c>
      <c r="C39">
        <f>'[5]8'!C11</f>
        <v>0</v>
      </c>
      <c r="D39" s="44" t="e">
        <f t="shared" si="0"/>
        <v>#DIV/0!</v>
      </c>
      <c r="F39">
        <f>'[5]8'!F11</f>
        <v>0</v>
      </c>
      <c r="G39" s="25" t="e">
        <f t="shared" si="1"/>
        <v>#DIV/0!</v>
      </c>
      <c r="I39">
        <f>'[5]8'!I11</f>
        <v>0</v>
      </c>
      <c r="J39" s="25" t="e">
        <f t="shared" si="2"/>
        <v>#DIV/0!</v>
      </c>
    </row>
    <row r="40" spans="1:10" ht="14.25" hidden="1">
      <c r="A40" s="9" t="s">
        <v>30</v>
      </c>
      <c r="C40">
        <f>'[5]8'!C12</f>
        <v>0</v>
      </c>
      <c r="D40" s="44" t="e">
        <f t="shared" si="0"/>
        <v>#DIV/0!</v>
      </c>
      <c r="F40">
        <f>'[5]8'!F12</f>
        <v>0</v>
      </c>
      <c r="G40" s="25" t="e">
        <f t="shared" si="1"/>
        <v>#DIV/0!</v>
      </c>
      <c r="I40">
        <f>'[5]8'!I12</f>
        <v>0</v>
      </c>
      <c r="J40" s="25" t="e">
        <f t="shared" si="2"/>
        <v>#DIV/0!</v>
      </c>
    </row>
    <row r="41" spans="1:10" ht="14.25" hidden="1">
      <c r="A41" s="9" t="s">
        <v>31</v>
      </c>
      <c r="C41">
        <f>'[5]8'!C13</f>
        <v>0</v>
      </c>
      <c r="D41" s="44" t="e">
        <f t="shared" si="0"/>
        <v>#DIV/0!</v>
      </c>
      <c r="F41">
        <f>'[5]8'!F13</f>
        <v>0</v>
      </c>
      <c r="G41" s="25" t="e">
        <f t="shared" si="1"/>
        <v>#DIV/0!</v>
      </c>
      <c r="I41">
        <f>'[5]8'!I13</f>
        <v>0</v>
      </c>
      <c r="J41" s="25" t="e">
        <f t="shared" si="2"/>
        <v>#DIV/0!</v>
      </c>
    </row>
    <row r="42" spans="1:10" ht="14.25" hidden="1">
      <c r="A42" s="9" t="s">
        <v>32</v>
      </c>
      <c r="C42">
        <f>'[5]8'!C14</f>
        <v>2</v>
      </c>
      <c r="D42" s="44" t="e">
        <f t="shared" si="0"/>
        <v>#DIV/0!</v>
      </c>
      <c r="F42">
        <f>'[5]8'!F14</f>
        <v>0</v>
      </c>
      <c r="G42" s="25" t="e">
        <f t="shared" si="1"/>
        <v>#DIV/0!</v>
      </c>
      <c r="I42">
        <f>'[5]8'!I14</f>
        <v>1</v>
      </c>
      <c r="J42" s="25" t="e">
        <f t="shared" si="2"/>
        <v>#DIV/0!</v>
      </c>
    </row>
    <row r="43" spans="1:10" ht="14.25" hidden="1">
      <c r="A43" s="9" t="s">
        <v>33</v>
      </c>
      <c r="C43">
        <f>'[5]8'!C15</f>
        <v>0</v>
      </c>
      <c r="D43" s="44" t="e">
        <f t="shared" si="0"/>
        <v>#DIV/0!</v>
      </c>
      <c r="F43">
        <f>'[5]8'!F15</f>
        <v>0</v>
      </c>
      <c r="G43" s="25" t="e">
        <f t="shared" si="1"/>
        <v>#DIV/0!</v>
      </c>
      <c r="I43">
        <f>'[5]8'!I15</f>
        <v>0</v>
      </c>
      <c r="J43" s="25" t="e">
        <f t="shared" si="2"/>
        <v>#DIV/0!</v>
      </c>
    </row>
    <row r="44" spans="1:10" ht="14.25" hidden="1">
      <c r="A44" s="9" t="s">
        <v>34</v>
      </c>
      <c r="C44">
        <f>'[5]8'!C16</f>
        <v>1</v>
      </c>
      <c r="D44" s="44" t="e">
        <f t="shared" si="0"/>
        <v>#DIV/0!</v>
      </c>
      <c r="F44">
        <f>'[5]8'!F16</f>
        <v>0</v>
      </c>
      <c r="G44" s="25" t="e">
        <f t="shared" si="1"/>
        <v>#DIV/0!</v>
      </c>
      <c r="I44">
        <f>'[5]8'!I16</f>
        <v>1</v>
      </c>
      <c r="J44" s="25" t="e">
        <f t="shared" si="2"/>
        <v>#DIV/0!</v>
      </c>
    </row>
    <row r="45" spans="1:10" ht="14.25" hidden="1">
      <c r="A45" s="9" t="s">
        <v>35</v>
      </c>
      <c r="C45">
        <f>'[5]8'!C17</f>
        <v>0</v>
      </c>
      <c r="D45" s="44" t="e">
        <f t="shared" si="0"/>
        <v>#DIV/0!</v>
      </c>
      <c r="F45">
        <f>'[5]8'!F17</f>
        <v>0</v>
      </c>
      <c r="G45" s="25" t="e">
        <f t="shared" si="1"/>
        <v>#DIV/0!</v>
      </c>
      <c r="I45">
        <f>'[5]8'!I17</f>
        <v>0</v>
      </c>
      <c r="J45" s="25" t="e">
        <f t="shared" si="2"/>
        <v>#DIV/0!</v>
      </c>
    </row>
    <row r="46" spans="1:10" ht="14.25" hidden="1">
      <c r="A46" s="9" t="s">
        <v>36</v>
      </c>
      <c r="C46">
        <f>'[5]8'!C18</f>
        <v>0</v>
      </c>
      <c r="D46" s="44" t="e">
        <f t="shared" si="0"/>
        <v>#DIV/0!</v>
      </c>
      <c r="F46">
        <f>'[5]8'!F18</f>
        <v>0</v>
      </c>
      <c r="G46" s="25" t="e">
        <f t="shared" si="1"/>
        <v>#DIV/0!</v>
      </c>
      <c r="I46">
        <f>'[5]8'!I18</f>
        <v>0</v>
      </c>
      <c r="J46" s="25" t="e">
        <f t="shared" si="2"/>
        <v>#DIV/0!</v>
      </c>
    </row>
    <row r="47" spans="1:10" ht="14.25" hidden="1">
      <c r="A47" s="9" t="s">
        <v>37</v>
      </c>
      <c r="C47">
        <f>'[5]8'!C19</f>
        <v>0</v>
      </c>
      <c r="D47" s="44" t="e">
        <f t="shared" si="0"/>
        <v>#DIV/0!</v>
      </c>
      <c r="F47">
        <f>'[5]8'!F19</f>
        <v>0</v>
      </c>
      <c r="G47" s="25" t="e">
        <f t="shared" si="1"/>
        <v>#DIV/0!</v>
      </c>
      <c r="I47">
        <f>'[5]8'!I19</f>
        <v>0</v>
      </c>
      <c r="J47" s="25" t="e">
        <f t="shared" si="2"/>
        <v>#DIV/0!</v>
      </c>
    </row>
    <row r="48" spans="1:10" ht="14.25" hidden="1">
      <c r="A48" s="9" t="s">
        <v>38</v>
      </c>
      <c r="C48">
        <f>'[5]8'!C20</f>
        <v>1</v>
      </c>
      <c r="D48" s="44" t="e">
        <f t="shared" si="0"/>
        <v>#DIV/0!</v>
      </c>
      <c r="F48">
        <f>'[5]8'!F20</f>
        <v>0</v>
      </c>
      <c r="G48" s="25" t="e">
        <f t="shared" si="1"/>
        <v>#DIV/0!</v>
      </c>
      <c r="I48">
        <f>'[5]8'!I20</f>
        <v>0</v>
      </c>
      <c r="J48" s="25" t="e">
        <f t="shared" si="2"/>
        <v>#DIV/0!</v>
      </c>
    </row>
    <row r="49" spans="1:10" ht="14.25" hidden="1">
      <c r="A49" s="9" t="s">
        <v>39</v>
      </c>
      <c r="C49">
        <f>'[5]8'!C21</f>
        <v>0</v>
      </c>
      <c r="D49" s="44" t="e">
        <f t="shared" si="0"/>
        <v>#DIV/0!</v>
      </c>
      <c r="F49">
        <f>'[5]8'!F21</f>
        <v>0</v>
      </c>
      <c r="G49" s="25" t="e">
        <f t="shared" si="1"/>
        <v>#DIV/0!</v>
      </c>
      <c r="I49">
        <f>'[5]8'!I21</f>
        <v>0</v>
      </c>
      <c r="J49" s="25" t="e">
        <f t="shared" si="2"/>
        <v>#DIV/0!</v>
      </c>
    </row>
    <row r="50" spans="1:10" ht="14.25" hidden="1">
      <c r="A50" s="9" t="s">
        <v>40</v>
      </c>
      <c r="C50">
        <f>'[5]8'!C22</f>
        <v>1</v>
      </c>
      <c r="D50" s="44" t="e">
        <f t="shared" si="0"/>
        <v>#DIV/0!</v>
      </c>
      <c r="F50">
        <f>'[5]8'!F22</f>
        <v>0</v>
      </c>
      <c r="G50" s="25" t="e">
        <f t="shared" si="1"/>
        <v>#DIV/0!</v>
      </c>
      <c r="I50">
        <f>'[5]8'!I22</f>
        <v>1</v>
      </c>
      <c r="J50" s="25" t="e">
        <f t="shared" si="2"/>
        <v>#DIV/0!</v>
      </c>
    </row>
    <row r="51" spans="1:10" ht="14.25" hidden="1">
      <c r="A51" s="9" t="s">
        <v>41</v>
      </c>
      <c r="C51">
        <f>'[5]8'!C23</f>
        <v>1</v>
      </c>
      <c r="D51" s="44" t="e">
        <f t="shared" si="0"/>
        <v>#DIV/0!</v>
      </c>
      <c r="F51">
        <f>'[5]8'!F23</f>
        <v>0</v>
      </c>
      <c r="G51" s="25" t="e">
        <f t="shared" si="1"/>
        <v>#DIV/0!</v>
      </c>
      <c r="I51">
        <f>'[5]8'!I23</f>
        <v>1</v>
      </c>
      <c r="J51" s="25" t="e">
        <f t="shared" si="2"/>
        <v>#DIV/0!</v>
      </c>
    </row>
    <row r="52" spans="1:10" ht="14.25" hidden="1">
      <c r="A52" s="9" t="s">
        <v>42</v>
      </c>
      <c r="C52">
        <f>'[5]8'!C24</f>
        <v>0</v>
      </c>
      <c r="D52" s="44" t="e">
        <f t="shared" si="0"/>
        <v>#DIV/0!</v>
      </c>
      <c r="F52">
        <f>'[5]8'!F24</f>
        <v>0</v>
      </c>
      <c r="G52" s="25" t="e">
        <f t="shared" si="1"/>
        <v>#DIV/0!</v>
      </c>
      <c r="I52">
        <f>'[5]8'!I24</f>
        <v>0</v>
      </c>
      <c r="J52" s="25" t="e">
        <f t="shared" si="2"/>
        <v>#DIV/0!</v>
      </c>
    </row>
    <row r="53" spans="1:10" ht="14.25" hidden="1">
      <c r="A53" s="9" t="s">
        <v>43</v>
      </c>
      <c r="C53">
        <f>'[5]8'!C25</f>
        <v>0</v>
      </c>
      <c r="D53" s="44" t="e">
        <f t="shared" si="0"/>
        <v>#DIV/0!</v>
      </c>
      <c r="F53">
        <f>'[5]8'!F25</f>
        <v>0</v>
      </c>
      <c r="G53" s="25" t="e">
        <f t="shared" si="1"/>
        <v>#DIV/0!</v>
      </c>
      <c r="I53">
        <f>'[5]8'!I25</f>
        <v>0</v>
      </c>
      <c r="J53" s="25" t="e">
        <f t="shared" si="2"/>
        <v>#DIV/0!</v>
      </c>
    </row>
    <row r="54" spans="1:10" ht="14.25" hidden="1">
      <c r="A54" s="9" t="s">
        <v>44</v>
      </c>
      <c r="C54">
        <f>'[5]8'!C26</f>
        <v>0</v>
      </c>
      <c r="D54" s="44" t="e">
        <f t="shared" si="0"/>
        <v>#DIV/0!</v>
      </c>
      <c r="F54">
        <f>'[5]8'!F26</f>
        <v>0</v>
      </c>
      <c r="G54" s="25" t="e">
        <f t="shared" si="1"/>
        <v>#DIV/0!</v>
      </c>
      <c r="I54">
        <f>'[5]8'!I26</f>
        <v>0</v>
      </c>
      <c r="J54" s="25" t="e">
        <f t="shared" si="2"/>
        <v>#DIV/0!</v>
      </c>
    </row>
    <row r="55" spans="1:10" ht="14.25" hidden="1">
      <c r="A55" s="9" t="s">
        <v>45</v>
      </c>
      <c r="C55">
        <f>'[5]8'!C27</f>
        <v>0</v>
      </c>
      <c r="D55" s="44" t="e">
        <f t="shared" si="0"/>
        <v>#DIV/0!</v>
      </c>
      <c r="F55">
        <f>'[5]8'!F27</f>
        <v>0</v>
      </c>
      <c r="G55" s="25" t="e">
        <f t="shared" si="1"/>
        <v>#DIV/0!</v>
      </c>
      <c r="I55">
        <f>'[5]8'!I27</f>
        <v>0</v>
      </c>
      <c r="J55" s="25" t="e">
        <f t="shared" si="2"/>
        <v>#DIV/0!</v>
      </c>
    </row>
    <row r="56" spans="1:10" ht="14.25" hidden="1">
      <c r="A56" s="9" t="s">
        <v>46</v>
      </c>
      <c r="C56">
        <f>'[5]8'!C28</f>
        <v>0</v>
      </c>
      <c r="D56" s="44" t="e">
        <f t="shared" si="0"/>
        <v>#DIV/0!</v>
      </c>
      <c r="F56">
        <f>'[5]8'!F28</f>
        <v>0</v>
      </c>
      <c r="G56" s="25" t="e">
        <f t="shared" si="1"/>
        <v>#DIV/0!</v>
      </c>
      <c r="I56">
        <f>'[5]8'!I28</f>
        <v>0</v>
      </c>
      <c r="J56" s="25" t="e">
        <f t="shared" si="2"/>
        <v>#DIV/0!</v>
      </c>
    </row>
    <row r="57" spans="1:10" ht="14.25" hidden="1">
      <c r="A57" s="9" t="s">
        <v>47</v>
      </c>
      <c r="C57">
        <f>'[5]8'!C29</f>
        <v>0</v>
      </c>
      <c r="D57" s="44" t="e">
        <f t="shared" si="0"/>
        <v>#DIV/0!</v>
      </c>
      <c r="F57">
        <f>'[5]8'!F29</f>
        <v>0</v>
      </c>
      <c r="G57" s="25" t="e">
        <f t="shared" si="1"/>
        <v>#DIV/0!</v>
      </c>
      <c r="I57">
        <f>'[5]8'!I29</f>
        <v>0</v>
      </c>
      <c r="J57" s="25" t="e">
        <f t="shared" si="2"/>
        <v>#DIV/0!</v>
      </c>
    </row>
    <row r="58" spans="1:10" ht="14.25" hidden="1">
      <c r="A58" s="9" t="s">
        <v>48</v>
      </c>
      <c r="C58">
        <f>'[5]8'!C30</f>
        <v>0</v>
      </c>
      <c r="D58" s="44" t="e">
        <f t="shared" si="0"/>
        <v>#DIV/0!</v>
      </c>
      <c r="F58">
        <f>'[5]8'!F30</f>
        <v>0</v>
      </c>
      <c r="G58" s="25" t="e">
        <f t="shared" si="1"/>
        <v>#DIV/0!</v>
      </c>
      <c r="I58">
        <f>'[5]8'!I30</f>
        <v>0</v>
      </c>
      <c r="J58" s="25" t="e">
        <f t="shared" si="2"/>
        <v>#DIV/0!</v>
      </c>
    </row>
    <row r="59" spans="1:10" ht="14.25" hidden="1">
      <c r="A59" s="9" t="s">
        <v>49</v>
      </c>
      <c r="C59">
        <f>'[5]8'!C31</f>
        <v>1</v>
      </c>
      <c r="D59" s="44" t="e">
        <f t="shared" si="0"/>
        <v>#DIV/0!</v>
      </c>
      <c r="F59">
        <f>'[5]8'!F31</f>
        <v>0</v>
      </c>
      <c r="G59" s="25" t="e">
        <f t="shared" si="1"/>
        <v>#DIV/0!</v>
      </c>
      <c r="I59">
        <f>'[5]8'!I31</f>
        <v>1</v>
      </c>
      <c r="J59" s="25" t="e">
        <f t="shared" si="2"/>
        <v>#DIV/0!</v>
      </c>
    </row>
    <row r="60" spans="1:10" ht="14.25" hidden="1">
      <c r="A60" s="9" t="s">
        <v>50</v>
      </c>
      <c r="C60">
        <f>'[5]8'!C32</f>
        <v>0</v>
      </c>
      <c r="D60" s="44" t="e">
        <f t="shared" si="0"/>
        <v>#DIV/0!</v>
      </c>
      <c r="F60">
        <f>'[5]8'!F32</f>
        <v>0</v>
      </c>
      <c r="G60" s="25" t="e">
        <f t="shared" si="1"/>
        <v>#DIV/0!</v>
      </c>
      <c r="I60">
        <f>'[5]8'!I32</f>
        <v>0</v>
      </c>
      <c r="J60" s="25" t="e">
        <f t="shared" si="2"/>
        <v>#DIV/0!</v>
      </c>
    </row>
    <row r="61" spans="1:10" ht="14.25" hidden="1">
      <c r="A61" s="9" t="s">
        <v>51</v>
      </c>
      <c r="C61">
        <f>'[5]8'!C33</f>
        <v>0</v>
      </c>
      <c r="D61" s="44" t="e">
        <f t="shared" si="0"/>
        <v>#DIV/0!</v>
      </c>
      <c r="F61">
        <f>'[5]8'!F33</f>
        <v>0</v>
      </c>
      <c r="G61" s="25" t="e">
        <f t="shared" si="1"/>
        <v>#DIV/0!</v>
      </c>
      <c r="I61">
        <f>'[5]8'!I33</f>
        <v>0</v>
      </c>
      <c r="J61" s="25" t="e">
        <f t="shared" si="2"/>
        <v>#DIV/0!</v>
      </c>
    </row>
    <row r="62" spans="1:10" ht="15" hidden="1">
      <c r="A62" s="10" t="s">
        <v>52</v>
      </c>
      <c r="C62">
        <f>'[5]8'!C34</f>
        <v>12</v>
      </c>
      <c r="D62" s="44" t="e">
        <f t="shared" si="0"/>
        <v>#DIV/0!</v>
      </c>
      <c r="F62">
        <f>'[5]8'!F34</f>
        <v>0</v>
      </c>
      <c r="G62" s="25" t="e">
        <f t="shared" si="1"/>
        <v>#DIV/0!</v>
      </c>
      <c r="I62">
        <f>'[5]8'!I34</f>
        <v>10</v>
      </c>
      <c r="J62" s="25" t="e">
        <f t="shared" si="2"/>
        <v>#DIV/0!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62 G33:G62 G7 G9:G10 G12 G29 G17:G18 G15 G22 G20 G26 J8:J26 J28:J62">
    <cfRule type="cellIs" priority="29" dxfId="520" operator="greaterThan" stopIfTrue="1">
      <formula>0</formula>
    </cfRule>
    <cfRule type="cellIs" priority="30" dxfId="521" operator="lessThanOrEqual" stopIfTrue="1">
      <formula>0</formula>
    </cfRule>
  </conditionalFormatting>
  <conditionalFormatting sqref="G9:G10 G12 G29 G17:G18 G15 G22 G20 G26 G33:G34">
    <cfRule type="cellIs" priority="11" dxfId="520" operator="greaterThan" stopIfTrue="1">
      <formula>0</formula>
    </cfRule>
    <cfRule type="cellIs" priority="12" dxfId="521" operator="lessThanOrEqual" stopIfTrue="1">
      <formula>0</formula>
    </cfRule>
  </conditionalFormatting>
  <conditionalFormatting sqref="B7">
    <cfRule type="cellIs" priority="9" dxfId="520" operator="greaterThan" stopIfTrue="1">
      <formula>0</formula>
    </cfRule>
    <cfRule type="cellIs" priority="10" dxfId="521" operator="lessThanOrEqual" stopIfTrue="1">
      <formula>0</formula>
    </cfRule>
  </conditionalFormatting>
  <conditionalFormatting sqref="D7 G7 J7">
    <cfRule type="cellIs" priority="7" dxfId="520" operator="greaterThan" stopIfTrue="1">
      <formula>0</formula>
    </cfRule>
    <cfRule type="cellIs" priority="8" dxfId="521" operator="lessThanOrEqual" stopIfTrue="1">
      <formula>0</formula>
    </cfRule>
  </conditionalFormatting>
  <conditionalFormatting sqref="D7">
    <cfRule type="cellIs" priority="5" dxfId="520" operator="greaterThan" stopIfTrue="1">
      <formula>0</formula>
    </cfRule>
    <cfRule type="cellIs" priority="6" dxfId="521" operator="lessThanOrEqual" stopIfTrue="1">
      <formula>0</formula>
    </cfRule>
  </conditionalFormatting>
  <conditionalFormatting sqref="G7">
    <cfRule type="cellIs" priority="3" dxfId="520" operator="greaterThan" stopIfTrue="1">
      <formula>0</formula>
    </cfRule>
    <cfRule type="cellIs" priority="4" dxfId="521" operator="lessThanOrEqual" stopIfTrue="1">
      <formula>0</formula>
    </cfRule>
  </conditionalFormatting>
  <conditionalFormatting sqref="J7">
    <cfRule type="cellIs" priority="1" dxfId="520" operator="greaterThan" stopIfTrue="1">
      <formula>0</formula>
    </cfRule>
    <cfRule type="cellIs" priority="2" dxfId="52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fitToHeight="1" fitToWidth="1" horizontalDpi="600" verticalDpi="600" orientation="portrait" paperSize="9" scale="58" r:id="rId1"/>
  <headerFooter alignWithMargins="0">
    <oddHeader>&amp;L12 місяців 2016-2017р.р.&amp;C&amp;N&amp;RДІАП НП України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J62"/>
  <sheetViews>
    <sheetView workbookViewId="0" topLeftCell="A1">
      <selection activeCell="J7" sqref="J7:J34"/>
    </sheetView>
  </sheetViews>
  <sheetFormatPr defaultColWidth="8.796875" defaultRowHeight="14.25"/>
  <cols>
    <col min="1" max="1" width="25" style="0" customWidth="1"/>
    <col min="2" max="10" width="10.8984375" style="0" customWidth="1"/>
    <col min="11" max="13" width="9.5" style="0" customWidth="1"/>
  </cols>
  <sheetData>
    <row r="1" spans="1:10" ht="18">
      <c r="A1" s="108" t="s">
        <v>9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8">
      <c r="A2" s="108" t="s">
        <v>285</v>
      </c>
      <c r="B2" s="108"/>
      <c r="C2" s="108"/>
      <c r="D2" s="108"/>
      <c r="E2" s="108"/>
      <c r="F2" s="108"/>
      <c r="G2" s="108"/>
      <c r="H2" s="108"/>
      <c r="I2" s="108"/>
      <c r="J2" s="108"/>
    </row>
    <row r="4" spans="1:10" ht="14.25">
      <c r="A4" s="109" t="s">
        <v>16</v>
      </c>
      <c r="B4" s="109" t="s">
        <v>18</v>
      </c>
      <c r="C4" s="109"/>
      <c r="D4" s="109"/>
      <c r="E4" s="109"/>
      <c r="F4" s="109"/>
      <c r="G4" s="109"/>
      <c r="H4" s="109"/>
      <c r="I4" s="109"/>
      <c r="J4" s="109"/>
    </row>
    <row r="5" spans="1:10" ht="14.25">
      <c r="A5" s="109"/>
      <c r="B5" s="109" t="s">
        <v>19</v>
      </c>
      <c r="C5" s="109"/>
      <c r="D5" s="109"/>
      <c r="E5" s="109" t="s">
        <v>20</v>
      </c>
      <c r="F5" s="109"/>
      <c r="G5" s="109"/>
      <c r="H5" s="109" t="s">
        <v>21</v>
      </c>
      <c r="I5" s="109"/>
      <c r="J5" s="109"/>
    </row>
    <row r="6" spans="1:10" ht="14.25">
      <c r="A6" s="110"/>
      <c r="B6" s="1" t="s">
        <v>22</v>
      </c>
      <c r="C6" s="1" t="s">
        <v>23</v>
      </c>
      <c r="D6" s="1" t="s">
        <v>24</v>
      </c>
      <c r="E6" s="1" t="s">
        <v>22</v>
      </c>
      <c r="F6" s="1" t="s">
        <v>23</v>
      </c>
      <c r="G6" s="1" t="s">
        <v>24</v>
      </c>
      <c r="H6" s="1" t="s">
        <v>22</v>
      </c>
      <c r="I6" s="1" t="s">
        <v>23</v>
      </c>
      <c r="J6" s="1" t="s">
        <v>24</v>
      </c>
    </row>
    <row r="7" spans="1:10" ht="14.25">
      <c r="A7" s="55" t="s">
        <v>25</v>
      </c>
      <c r="B7" s="12"/>
      <c r="C7" s="5">
        <v>0</v>
      </c>
      <c r="D7" s="14"/>
      <c r="E7" s="12"/>
      <c r="F7" s="5">
        <v>0</v>
      </c>
      <c r="G7" s="14"/>
      <c r="H7" s="12"/>
      <c r="I7" s="5">
        <v>0</v>
      </c>
      <c r="J7" s="12"/>
    </row>
    <row r="8" spans="1:10" ht="14.25">
      <c r="A8" s="53" t="s">
        <v>26</v>
      </c>
      <c r="B8" s="12"/>
      <c r="C8" s="5">
        <v>6</v>
      </c>
      <c r="D8" s="25"/>
      <c r="E8" s="12"/>
      <c r="F8" s="5">
        <v>1</v>
      </c>
      <c r="G8" s="25"/>
      <c r="H8" s="12"/>
      <c r="I8" s="5">
        <v>6</v>
      </c>
      <c r="J8" s="25"/>
    </row>
    <row r="9" spans="1:10" ht="14.25">
      <c r="A9" s="53" t="s">
        <v>27</v>
      </c>
      <c r="B9" s="12"/>
      <c r="C9" s="5">
        <v>8</v>
      </c>
      <c r="D9" s="25"/>
      <c r="E9" s="12"/>
      <c r="F9" s="5">
        <v>3</v>
      </c>
      <c r="G9" s="25"/>
      <c r="H9" s="12"/>
      <c r="I9" s="5">
        <v>15</v>
      </c>
      <c r="J9" s="25"/>
    </row>
    <row r="10" spans="1:10" ht="14.25">
      <c r="A10" s="53" t="s">
        <v>28</v>
      </c>
      <c r="B10" s="12"/>
      <c r="C10" s="5">
        <v>3</v>
      </c>
      <c r="D10" s="25"/>
      <c r="E10" s="12"/>
      <c r="F10" s="5">
        <v>0</v>
      </c>
      <c r="G10" s="25"/>
      <c r="H10" s="12"/>
      <c r="I10" s="5">
        <v>3</v>
      </c>
      <c r="J10" s="25"/>
    </row>
    <row r="11" spans="1:10" ht="14.25">
      <c r="A11" s="53" t="s">
        <v>29</v>
      </c>
      <c r="B11" s="12"/>
      <c r="C11" s="5">
        <v>0</v>
      </c>
      <c r="D11" s="25"/>
      <c r="E11" s="12"/>
      <c r="F11" s="5">
        <v>0</v>
      </c>
      <c r="G11" s="25"/>
      <c r="H11" s="12"/>
      <c r="I11" s="5">
        <v>0</v>
      </c>
      <c r="J11" s="25"/>
    </row>
    <row r="12" spans="1:10" ht="14.25">
      <c r="A12" s="53" t="s">
        <v>30</v>
      </c>
      <c r="B12" s="12"/>
      <c r="C12" s="5">
        <v>1</v>
      </c>
      <c r="D12" s="25"/>
      <c r="E12" s="12"/>
      <c r="F12" s="5">
        <v>0</v>
      </c>
      <c r="G12" s="95"/>
      <c r="H12" s="12"/>
      <c r="I12" s="5">
        <v>7</v>
      </c>
      <c r="J12" s="25"/>
    </row>
    <row r="13" spans="1:10" ht="14.25">
      <c r="A13" s="53" t="s">
        <v>31</v>
      </c>
      <c r="B13" s="12"/>
      <c r="C13" s="5">
        <v>10</v>
      </c>
      <c r="D13" s="25"/>
      <c r="E13" s="12"/>
      <c r="F13" s="5">
        <v>2</v>
      </c>
      <c r="G13" s="25"/>
      <c r="H13" s="12"/>
      <c r="I13" s="5">
        <v>12</v>
      </c>
      <c r="J13" s="25"/>
    </row>
    <row r="14" spans="1:10" ht="14.25">
      <c r="A14" s="53" t="s">
        <v>32</v>
      </c>
      <c r="B14" s="12"/>
      <c r="C14" s="5">
        <v>1</v>
      </c>
      <c r="D14" s="25"/>
      <c r="E14" s="12"/>
      <c r="F14" s="5">
        <v>1</v>
      </c>
      <c r="G14" s="25"/>
      <c r="H14" s="12"/>
      <c r="I14" s="5">
        <v>18</v>
      </c>
      <c r="J14" s="25"/>
    </row>
    <row r="15" spans="1:10" ht="14.25">
      <c r="A15" s="53" t="s">
        <v>33</v>
      </c>
      <c r="B15" s="12"/>
      <c r="C15" s="5">
        <v>0</v>
      </c>
      <c r="D15" s="25"/>
      <c r="E15" s="12"/>
      <c r="F15" s="5">
        <v>0</v>
      </c>
      <c r="G15" s="25"/>
      <c r="H15" s="12"/>
      <c r="I15" s="5">
        <v>0</v>
      </c>
      <c r="J15" s="25"/>
    </row>
    <row r="16" spans="1:10" ht="14.25">
      <c r="A16" s="53" t="s">
        <v>34</v>
      </c>
      <c r="B16" s="12"/>
      <c r="C16" s="5">
        <v>10</v>
      </c>
      <c r="D16" s="25"/>
      <c r="E16" s="12"/>
      <c r="F16" s="5">
        <v>3</v>
      </c>
      <c r="G16" s="25"/>
      <c r="H16" s="12"/>
      <c r="I16" s="5">
        <v>10</v>
      </c>
      <c r="J16" s="25"/>
    </row>
    <row r="17" spans="1:10" ht="14.25">
      <c r="A17" s="53" t="s">
        <v>35</v>
      </c>
      <c r="B17" s="12"/>
      <c r="C17" s="5">
        <v>0</v>
      </c>
      <c r="D17" s="25"/>
      <c r="E17" s="12"/>
      <c r="F17" s="5">
        <v>0</v>
      </c>
      <c r="G17" s="25"/>
      <c r="H17" s="12"/>
      <c r="I17" s="5">
        <v>0</v>
      </c>
      <c r="J17" s="25"/>
    </row>
    <row r="18" spans="1:10" ht="14.25">
      <c r="A18" s="53" t="s">
        <v>36</v>
      </c>
      <c r="B18" s="12"/>
      <c r="C18" s="5">
        <v>2</v>
      </c>
      <c r="D18" s="25"/>
      <c r="E18" s="12"/>
      <c r="F18" s="5">
        <v>0</v>
      </c>
      <c r="G18" s="25"/>
      <c r="H18" s="12"/>
      <c r="I18" s="5">
        <v>2</v>
      </c>
      <c r="J18" s="25"/>
    </row>
    <row r="19" spans="1:10" ht="14.25">
      <c r="A19" s="53" t="s">
        <v>37</v>
      </c>
      <c r="B19" s="12"/>
      <c r="C19" s="5">
        <v>1</v>
      </c>
      <c r="D19" s="94"/>
      <c r="E19" s="12"/>
      <c r="F19" s="5">
        <v>0</v>
      </c>
      <c r="G19" s="25"/>
      <c r="H19" s="12"/>
      <c r="I19" s="5">
        <v>9</v>
      </c>
      <c r="J19" s="94"/>
    </row>
    <row r="20" spans="1:10" ht="14.25">
      <c r="A20" s="53" t="s">
        <v>38</v>
      </c>
      <c r="B20" s="12"/>
      <c r="C20" s="5">
        <v>40</v>
      </c>
      <c r="D20" s="25"/>
      <c r="E20" s="12"/>
      <c r="F20" s="5">
        <v>9</v>
      </c>
      <c r="G20" s="25"/>
      <c r="H20" s="12"/>
      <c r="I20" s="5">
        <v>73</v>
      </c>
      <c r="J20" s="25"/>
    </row>
    <row r="21" spans="1:10" ht="14.25">
      <c r="A21" s="53" t="s">
        <v>39</v>
      </c>
      <c r="B21" s="12"/>
      <c r="C21" s="5">
        <v>5</v>
      </c>
      <c r="D21" s="25"/>
      <c r="E21" s="12"/>
      <c r="F21" s="5">
        <v>1</v>
      </c>
      <c r="G21" s="25"/>
      <c r="H21" s="12"/>
      <c r="I21" s="5">
        <v>9</v>
      </c>
      <c r="J21" s="25"/>
    </row>
    <row r="22" spans="1:10" ht="14.25">
      <c r="A22" s="53" t="s">
        <v>40</v>
      </c>
      <c r="B22" s="12"/>
      <c r="C22" s="5">
        <v>2</v>
      </c>
      <c r="D22" s="25"/>
      <c r="E22" s="12"/>
      <c r="F22" s="5">
        <v>0</v>
      </c>
      <c r="G22" s="95"/>
      <c r="H22" s="12"/>
      <c r="I22" s="5">
        <v>2</v>
      </c>
      <c r="J22" s="25"/>
    </row>
    <row r="23" spans="1:10" ht="14.25">
      <c r="A23" s="53" t="s">
        <v>41</v>
      </c>
      <c r="B23" s="12"/>
      <c r="C23" s="5">
        <v>7</v>
      </c>
      <c r="D23" s="25"/>
      <c r="E23" s="12"/>
      <c r="F23" s="5">
        <v>2</v>
      </c>
      <c r="G23" s="94"/>
      <c r="H23" s="12"/>
      <c r="I23" s="5">
        <v>10</v>
      </c>
      <c r="J23" s="25"/>
    </row>
    <row r="24" spans="1:10" ht="14.25">
      <c r="A24" s="53" t="s">
        <v>42</v>
      </c>
      <c r="B24" s="12"/>
      <c r="C24" s="5">
        <v>9</v>
      </c>
      <c r="D24" s="25"/>
      <c r="E24" s="12"/>
      <c r="F24" s="5">
        <v>3</v>
      </c>
      <c r="G24" s="25"/>
      <c r="H24" s="12"/>
      <c r="I24" s="5">
        <v>12</v>
      </c>
      <c r="J24" s="25"/>
    </row>
    <row r="25" spans="1:10" ht="14.25">
      <c r="A25" s="53" t="s">
        <v>43</v>
      </c>
      <c r="B25" s="12"/>
      <c r="C25" s="5">
        <v>2</v>
      </c>
      <c r="D25" s="25"/>
      <c r="E25" s="12"/>
      <c r="F25" s="5">
        <v>1</v>
      </c>
      <c r="G25" s="94"/>
      <c r="H25" s="12"/>
      <c r="I25" s="5">
        <v>3</v>
      </c>
      <c r="J25" s="25"/>
    </row>
    <row r="26" spans="1:10" ht="14.25">
      <c r="A26" s="53" t="s">
        <v>44</v>
      </c>
      <c r="B26" s="12"/>
      <c r="C26" s="5">
        <v>1</v>
      </c>
      <c r="D26" s="25"/>
      <c r="E26" s="12"/>
      <c r="F26" s="5">
        <v>1</v>
      </c>
      <c r="G26" s="94"/>
      <c r="H26" s="12"/>
      <c r="I26" s="5">
        <v>0</v>
      </c>
      <c r="J26" s="95"/>
    </row>
    <row r="27" spans="1:10" ht="14.25">
      <c r="A27" s="53" t="s">
        <v>45</v>
      </c>
      <c r="B27" s="12"/>
      <c r="C27" s="5">
        <v>2</v>
      </c>
      <c r="D27" s="25"/>
      <c r="E27" s="12"/>
      <c r="F27" s="5">
        <v>0</v>
      </c>
      <c r="G27" s="25"/>
      <c r="H27" s="12"/>
      <c r="I27" s="5">
        <v>3</v>
      </c>
      <c r="J27" s="25"/>
    </row>
    <row r="28" spans="1:10" ht="14.25">
      <c r="A28" s="53" t="s">
        <v>46</v>
      </c>
      <c r="B28" s="12"/>
      <c r="C28" s="5">
        <v>8</v>
      </c>
      <c r="D28" s="25"/>
      <c r="E28" s="12"/>
      <c r="F28" s="5">
        <v>6</v>
      </c>
      <c r="G28" s="25"/>
      <c r="H28" s="12"/>
      <c r="I28" s="5">
        <v>7</v>
      </c>
      <c r="J28" s="25"/>
    </row>
    <row r="29" spans="1:10" ht="14.25">
      <c r="A29" s="53" t="s">
        <v>47</v>
      </c>
      <c r="B29" s="12"/>
      <c r="C29" s="5">
        <v>10</v>
      </c>
      <c r="D29" s="25"/>
      <c r="E29" s="12"/>
      <c r="F29" s="5">
        <v>2</v>
      </c>
      <c r="G29" s="25"/>
      <c r="H29" s="12"/>
      <c r="I29" s="5">
        <v>15</v>
      </c>
      <c r="J29" s="25"/>
    </row>
    <row r="30" spans="1:10" ht="14.25">
      <c r="A30" s="53" t="s">
        <v>48</v>
      </c>
      <c r="B30" s="12"/>
      <c r="C30" s="5">
        <v>5</v>
      </c>
      <c r="D30" s="25"/>
      <c r="E30" s="12"/>
      <c r="F30" s="5">
        <v>0</v>
      </c>
      <c r="G30" s="95"/>
      <c r="H30" s="12"/>
      <c r="I30" s="5">
        <v>13</v>
      </c>
      <c r="J30" s="25"/>
    </row>
    <row r="31" spans="1:10" ht="14.25">
      <c r="A31" s="53" t="s">
        <v>49</v>
      </c>
      <c r="B31" s="12"/>
      <c r="C31" s="5">
        <v>5</v>
      </c>
      <c r="D31" s="25"/>
      <c r="E31" s="12"/>
      <c r="F31" s="5">
        <v>2</v>
      </c>
      <c r="G31" s="94"/>
      <c r="H31" s="12"/>
      <c r="I31" s="5">
        <v>7</v>
      </c>
      <c r="J31" s="25"/>
    </row>
    <row r="32" spans="1:10" ht="14.25">
      <c r="A32" s="53" t="s">
        <v>50</v>
      </c>
      <c r="B32" s="12"/>
      <c r="C32" s="5">
        <v>1</v>
      </c>
      <c r="D32" s="25"/>
      <c r="E32" s="12"/>
      <c r="F32" s="5">
        <v>0</v>
      </c>
      <c r="G32" s="25"/>
      <c r="H32" s="12"/>
      <c r="I32" s="5">
        <v>3</v>
      </c>
      <c r="J32" s="25"/>
    </row>
    <row r="33" spans="1:10" ht="14.25">
      <c r="A33" s="53" t="s">
        <v>51</v>
      </c>
      <c r="B33" s="12"/>
      <c r="C33" s="5">
        <v>0</v>
      </c>
      <c r="D33" s="25"/>
      <c r="E33" s="12"/>
      <c r="F33" s="5">
        <v>0</v>
      </c>
      <c r="G33" s="25"/>
      <c r="H33" s="12"/>
      <c r="I33" s="5">
        <v>0</v>
      </c>
      <c r="J33" s="25"/>
    </row>
    <row r="34" spans="1:10" ht="15">
      <c r="A34" s="54" t="s">
        <v>52</v>
      </c>
      <c r="B34" s="80"/>
      <c r="C34" s="90">
        <v>139</v>
      </c>
      <c r="D34" s="81"/>
      <c r="E34" s="80"/>
      <c r="F34" s="90">
        <v>37</v>
      </c>
      <c r="G34" s="81"/>
      <c r="H34" s="80"/>
      <c r="I34" s="90">
        <v>239</v>
      </c>
      <c r="J34" s="81"/>
    </row>
    <row r="35" spans="4:10" ht="14.25" hidden="1">
      <c r="D35" s="25" t="e">
        <f aca="true" t="shared" si="0" ref="D35:D62">C35*100/B35-100</f>
        <v>#DIV/0!</v>
      </c>
      <c r="G35" s="51" t="e">
        <f aca="true" t="shared" si="1" ref="G35:G62">F35*100/E35-100</f>
        <v>#DIV/0!</v>
      </c>
      <c r="J35" s="25" t="e">
        <f aca="true" t="shared" si="2" ref="J35:J62">I35*100/H35-100</f>
        <v>#DIV/0!</v>
      </c>
    </row>
    <row r="36" spans="1:10" ht="14.25" hidden="1">
      <c r="A36" s="9" t="s">
        <v>26</v>
      </c>
      <c r="C36">
        <f>'[5]9'!C8</f>
        <v>1</v>
      </c>
      <c r="D36" s="25" t="e">
        <f t="shared" si="0"/>
        <v>#DIV/0!</v>
      </c>
      <c r="F36">
        <f>'[5]9'!F8</f>
        <v>0</v>
      </c>
      <c r="G36" s="25" t="e">
        <f t="shared" si="1"/>
        <v>#DIV/0!</v>
      </c>
      <c r="I36">
        <f>'[5]9'!I8</f>
        <v>1</v>
      </c>
      <c r="J36" s="25" t="e">
        <f t="shared" si="2"/>
        <v>#DIV/0!</v>
      </c>
    </row>
    <row r="37" spans="1:10" ht="14.25" hidden="1">
      <c r="A37" s="9" t="s">
        <v>27</v>
      </c>
      <c r="C37">
        <f>'[5]9'!C9</f>
        <v>0</v>
      </c>
      <c r="D37" s="25" t="e">
        <f t="shared" si="0"/>
        <v>#DIV/0!</v>
      </c>
      <c r="F37">
        <f>'[5]9'!F9</f>
        <v>0</v>
      </c>
      <c r="G37" s="25" t="e">
        <f t="shared" si="1"/>
        <v>#DIV/0!</v>
      </c>
      <c r="I37">
        <f>'[5]9'!I9</f>
        <v>0</v>
      </c>
      <c r="J37" s="25" t="e">
        <f t="shared" si="2"/>
        <v>#DIV/0!</v>
      </c>
    </row>
    <row r="38" spans="1:10" ht="14.25" hidden="1">
      <c r="A38" s="9" t="s">
        <v>28</v>
      </c>
      <c r="C38">
        <f>'[5]9'!C10</f>
        <v>0</v>
      </c>
      <c r="D38" s="25" t="e">
        <f t="shared" si="0"/>
        <v>#DIV/0!</v>
      </c>
      <c r="F38">
        <f>'[5]9'!F10</f>
        <v>0</v>
      </c>
      <c r="G38" s="25" t="e">
        <f t="shared" si="1"/>
        <v>#DIV/0!</v>
      </c>
      <c r="I38">
        <f>'[5]9'!I10</f>
        <v>0</v>
      </c>
      <c r="J38" s="25" t="e">
        <f t="shared" si="2"/>
        <v>#DIV/0!</v>
      </c>
    </row>
    <row r="39" spans="1:10" ht="14.25" hidden="1">
      <c r="A39" s="9" t="s">
        <v>29</v>
      </c>
      <c r="C39">
        <f>'[5]9'!C11</f>
        <v>0</v>
      </c>
      <c r="D39" s="25" t="e">
        <f t="shared" si="0"/>
        <v>#DIV/0!</v>
      </c>
      <c r="F39">
        <f>'[5]9'!F11</f>
        <v>0</v>
      </c>
      <c r="G39" s="25" t="e">
        <f t="shared" si="1"/>
        <v>#DIV/0!</v>
      </c>
      <c r="I39">
        <f>'[5]9'!I11</f>
        <v>0</v>
      </c>
      <c r="J39" s="25" t="e">
        <f t="shared" si="2"/>
        <v>#DIV/0!</v>
      </c>
    </row>
    <row r="40" spans="1:10" ht="14.25" hidden="1">
      <c r="A40" s="9" t="s">
        <v>30</v>
      </c>
      <c r="C40">
        <f>'[5]9'!C12</f>
        <v>1</v>
      </c>
      <c r="D40" s="25" t="e">
        <f t="shared" si="0"/>
        <v>#DIV/0!</v>
      </c>
      <c r="F40">
        <f>'[5]9'!F12</f>
        <v>0</v>
      </c>
      <c r="G40" s="25" t="e">
        <f t="shared" si="1"/>
        <v>#DIV/0!</v>
      </c>
      <c r="I40">
        <f>'[5]9'!I12</f>
        <v>7</v>
      </c>
      <c r="J40" s="25" t="e">
        <f t="shared" si="2"/>
        <v>#DIV/0!</v>
      </c>
    </row>
    <row r="41" spans="1:10" ht="14.25" hidden="1">
      <c r="A41" s="9" t="s">
        <v>31</v>
      </c>
      <c r="C41">
        <f>'[5]9'!C13</f>
        <v>2</v>
      </c>
      <c r="D41" s="25" t="e">
        <f t="shared" si="0"/>
        <v>#DIV/0!</v>
      </c>
      <c r="F41">
        <f>'[5]9'!F13</f>
        <v>0</v>
      </c>
      <c r="G41" s="25" t="e">
        <f t="shared" si="1"/>
        <v>#DIV/0!</v>
      </c>
      <c r="I41">
        <f>'[5]9'!I13</f>
        <v>2</v>
      </c>
      <c r="J41" s="25" t="e">
        <f t="shared" si="2"/>
        <v>#DIV/0!</v>
      </c>
    </row>
    <row r="42" spans="1:10" ht="14.25" hidden="1">
      <c r="A42" s="9" t="s">
        <v>32</v>
      </c>
      <c r="C42">
        <f>'[5]9'!C14</f>
        <v>0</v>
      </c>
      <c r="D42" s="25" t="e">
        <f t="shared" si="0"/>
        <v>#DIV/0!</v>
      </c>
      <c r="F42">
        <f>'[5]9'!F14</f>
        <v>0</v>
      </c>
      <c r="G42" s="25" t="e">
        <f t="shared" si="1"/>
        <v>#DIV/0!</v>
      </c>
      <c r="I42">
        <f>'[5]9'!I14</f>
        <v>0</v>
      </c>
      <c r="J42" s="25" t="e">
        <f t="shared" si="2"/>
        <v>#DIV/0!</v>
      </c>
    </row>
    <row r="43" spans="1:10" ht="14.25" hidden="1">
      <c r="A43" s="9" t="s">
        <v>33</v>
      </c>
      <c r="C43">
        <f>'[5]9'!C15</f>
        <v>0</v>
      </c>
      <c r="D43" s="25" t="e">
        <f t="shared" si="0"/>
        <v>#DIV/0!</v>
      </c>
      <c r="F43">
        <f>'[5]9'!F15</f>
        <v>0</v>
      </c>
      <c r="G43" s="25" t="e">
        <f t="shared" si="1"/>
        <v>#DIV/0!</v>
      </c>
      <c r="I43">
        <f>'[5]9'!I15</f>
        <v>0</v>
      </c>
      <c r="J43" s="25" t="e">
        <f t="shared" si="2"/>
        <v>#DIV/0!</v>
      </c>
    </row>
    <row r="44" spans="1:10" ht="14.25" hidden="1">
      <c r="A44" s="9" t="s">
        <v>34</v>
      </c>
      <c r="C44">
        <f>'[5]9'!C16</f>
        <v>1</v>
      </c>
      <c r="D44" s="25" t="e">
        <f t="shared" si="0"/>
        <v>#DIV/0!</v>
      </c>
      <c r="F44">
        <f>'[5]9'!F16</f>
        <v>0</v>
      </c>
      <c r="G44" s="25" t="e">
        <f t="shared" si="1"/>
        <v>#DIV/0!</v>
      </c>
      <c r="I44">
        <f>'[5]9'!I16</f>
        <v>1</v>
      </c>
      <c r="J44" s="25" t="e">
        <f t="shared" si="2"/>
        <v>#DIV/0!</v>
      </c>
    </row>
    <row r="45" spans="1:10" ht="14.25" hidden="1">
      <c r="A45" s="9" t="s">
        <v>35</v>
      </c>
      <c r="C45">
        <f>'[5]9'!C17</f>
        <v>0</v>
      </c>
      <c r="D45" s="25" t="e">
        <f t="shared" si="0"/>
        <v>#DIV/0!</v>
      </c>
      <c r="F45">
        <f>'[5]9'!F17</f>
        <v>0</v>
      </c>
      <c r="G45" s="25" t="e">
        <f t="shared" si="1"/>
        <v>#DIV/0!</v>
      </c>
      <c r="I45">
        <f>'[5]9'!I17</f>
        <v>0</v>
      </c>
      <c r="J45" s="25" t="e">
        <f t="shared" si="2"/>
        <v>#DIV/0!</v>
      </c>
    </row>
    <row r="46" spans="1:10" ht="14.25" hidden="1">
      <c r="A46" s="9" t="s">
        <v>36</v>
      </c>
      <c r="C46">
        <f>'[5]9'!C18</f>
        <v>1</v>
      </c>
      <c r="D46" s="25" t="e">
        <f t="shared" si="0"/>
        <v>#DIV/0!</v>
      </c>
      <c r="F46">
        <f>'[5]9'!F18</f>
        <v>0</v>
      </c>
      <c r="G46" s="25" t="e">
        <f t="shared" si="1"/>
        <v>#DIV/0!</v>
      </c>
      <c r="I46">
        <f>'[5]9'!I18</f>
        <v>1</v>
      </c>
      <c r="J46" s="25" t="e">
        <f t="shared" si="2"/>
        <v>#DIV/0!</v>
      </c>
    </row>
    <row r="47" spans="1:10" ht="14.25" hidden="1">
      <c r="A47" s="9" t="s">
        <v>37</v>
      </c>
      <c r="C47">
        <f>'[5]9'!C19</f>
        <v>0</v>
      </c>
      <c r="D47" s="25" t="e">
        <f t="shared" si="0"/>
        <v>#DIV/0!</v>
      </c>
      <c r="F47">
        <f>'[5]9'!F19</f>
        <v>0</v>
      </c>
      <c r="G47" s="25" t="e">
        <f t="shared" si="1"/>
        <v>#DIV/0!</v>
      </c>
      <c r="I47">
        <f>'[5]9'!I19</f>
        <v>0</v>
      </c>
      <c r="J47" s="25" t="e">
        <f t="shared" si="2"/>
        <v>#DIV/0!</v>
      </c>
    </row>
    <row r="48" spans="1:10" ht="14.25" hidden="1">
      <c r="A48" s="9" t="s">
        <v>38</v>
      </c>
      <c r="C48">
        <f>'[5]9'!C20</f>
        <v>2</v>
      </c>
      <c r="D48" s="25" t="e">
        <f t="shared" si="0"/>
        <v>#DIV/0!</v>
      </c>
      <c r="F48">
        <f>'[5]9'!F20</f>
        <v>0</v>
      </c>
      <c r="G48" s="25" t="e">
        <f t="shared" si="1"/>
        <v>#DIV/0!</v>
      </c>
      <c r="I48">
        <f>'[5]9'!I20</f>
        <v>3</v>
      </c>
      <c r="J48" s="25" t="e">
        <f t="shared" si="2"/>
        <v>#DIV/0!</v>
      </c>
    </row>
    <row r="49" spans="1:10" ht="14.25" hidden="1">
      <c r="A49" s="9" t="s">
        <v>39</v>
      </c>
      <c r="C49">
        <f>'[5]9'!C21</f>
        <v>0</v>
      </c>
      <c r="D49" s="25" t="e">
        <f t="shared" si="0"/>
        <v>#DIV/0!</v>
      </c>
      <c r="F49">
        <f>'[5]9'!F21</f>
        <v>0</v>
      </c>
      <c r="G49" s="25" t="e">
        <f t="shared" si="1"/>
        <v>#DIV/0!</v>
      </c>
      <c r="I49">
        <f>'[5]9'!I21</f>
        <v>0</v>
      </c>
      <c r="J49" s="25" t="e">
        <f t="shared" si="2"/>
        <v>#DIV/0!</v>
      </c>
    </row>
    <row r="50" spans="1:10" ht="14.25" hidden="1">
      <c r="A50" s="9" t="s">
        <v>40</v>
      </c>
      <c r="C50">
        <f>'[5]9'!C22</f>
        <v>0</v>
      </c>
      <c r="D50" s="25" t="e">
        <f t="shared" si="0"/>
        <v>#DIV/0!</v>
      </c>
      <c r="F50">
        <f>'[5]9'!F22</f>
        <v>0</v>
      </c>
      <c r="G50" s="25" t="e">
        <f t="shared" si="1"/>
        <v>#DIV/0!</v>
      </c>
      <c r="I50">
        <f>'[5]9'!I22</f>
        <v>0</v>
      </c>
      <c r="J50" s="25" t="e">
        <f t="shared" si="2"/>
        <v>#DIV/0!</v>
      </c>
    </row>
    <row r="51" spans="1:10" ht="14.25" hidden="1">
      <c r="A51" s="9" t="s">
        <v>41</v>
      </c>
      <c r="C51">
        <f>'[5]9'!C23</f>
        <v>1</v>
      </c>
      <c r="D51" s="25" t="e">
        <f t="shared" si="0"/>
        <v>#DIV/0!</v>
      </c>
      <c r="F51">
        <f>'[5]9'!F23</f>
        <v>0</v>
      </c>
      <c r="G51" s="25" t="e">
        <f t="shared" si="1"/>
        <v>#DIV/0!</v>
      </c>
      <c r="I51">
        <f>'[5]9'!I23</f>
        <v>1</v>
      </c>
      <c r="J51" s="25" t="e">
        <f t="shared" si="2"/>
        <v>#DIV/0!</v>
      </c>
    </row>
    <row r="52" spans="1:10" ht="14.25" hidden="1">
      <c r="A52" s="9" t="s">
        <v>42</v>
      </c>
      <c r="C52">
        <f>'[5]9'!C24</f>
        <v>2</v>
      </c>
      <c r="D52" s="25" t="e">
        <f t="shared" si="0"/>
        <v>#DIV/0!</v>
      </c>
      <c r="F52">
        <f>'[5]9'!F24</f>
        <v>0</v>
      </c>
      <c r="G52" s="25" t="e">
        <f t="shared" si="1"/>
        <v>#DIV/0!</v>
      </c>
      <c r="I52">
        <f>'[5]9'!I24</f>
        <v>8</v>
      </c>
      <c r="J52" s="25" t="e">
        <f t="shared" si="2"/>
        <v>#DIV/0!</v>
      </c>
    </row>
    <row r="53" spans="1:10" ht="14.25" hidden="1">
      <c r="A53" s="9" t="s">
        <v>43</v>
      </c>
      <c r="C53">
        <f>'[5]9'!C25</f>
        <v>0</v>
      </c>
      <c r="D53" s="25" t="e">
        <f t="shared" si="0"/>
        <v>#DIV/0!</v>
      </c>
      <c r="F53">
        <f>'[5]9'!F25</f>
        <v>0</v>
      </c>
      <c r="G53" s="25" t="e">
        <f t="shared" si="1"/>
        <v>#DIV/0!</v>
      </c>
      <c r="I53">
        <f>'[5]9'!I25</f>
        <v>0</v>
      </c>
      <c r="J53" s="25" t="e">
        <f t="shared" si="2"/>
        <v>#DIV/0!</v>
      </c>
    </row>
    <row r="54" spans="1:10" ht="14.25" hidden="1">
      <c r="A54" s="9" t="s">
        <v>44</v>
      </c>
      <c r="C54">
        <f>'[5]9'!C26</f>
        <v>0</v>
      </c>
      <c r="D54" s="25" t="e">
        <f t="shared" si="0"/>
        <v>#DIV/0!</v>
      </c>
      <c r="F54">
        <f>'[5]9'!F26</f>
        <v>0</v>
      </c>
      <c r="G54" s="25" t="e">
        <f t="shared" si="1"/>
        <v>#DIV/0!</v>
      </c>
      <c r="I54">
        <f>'[5]9'!I26</f>
        <v>0</v>
      </c>
      <c r="J54" s="25" t="e">
        <f t="shared" si="2"/>
        <v>#DIV/0!</v>
      </c>
    </row>
    <row r="55" spans="1:10" ht="14.25" hidden="1">
      <c r="A55" s="9" t="s">
        <v>45</v>
      </c>
      <c r="C55">
        <f>'[5]9'!C27</f>
        <v>0</v>
      </c>
      <c r="D55" s="25" t="e">
        <f t="shared" si="0"/>
        <v>#DIV/0!</v>
      </c>
      <c r="F55">
        <f>'[5]9'!F27</f>
        <v>0</v>
      </c>
      <c r="G55" s="25" t="e">
        <f t="shared" si="1"/>
        <v>#DIV/0!</v>
      </c>
      <c r="I55">
        <f>'[5]9'!I27</f>
        <v>0</v>
      </c>
      <c r="J55" s="25" t="e">
        <f t="shared" si="2"/>
        <v>#DIV/0!</v>
      </c>
    </row>
    <row r="56" spans="1:10" ht="14.25" hidden="1">
      <c r="A56" s="9" t="s">
        <v>46</v>
      </c>
      <c r="C56">
        <f>'[5]9'!C28</f>
        <v>1</v>
      </c>
      <c r="D56" s="25" t="e">
        <f t="shared" si="0"/>
        <v>#DIV/0!</v>
      </c>
      <c r="F56">
        <f>'[5]9'!F28</f>
        <v>0</v>
      </c>
      <c r="G56" s="25" t="e">
        <f t="shared" si="1"/>
        <v>#DIV/0!</v>
      </c>
      <c r="I56">
        <f>'[5]9'!I28</f>
        <v>2</v>
      </c>
      <c r="J56" s="25" t="e">
        <f t="shared" si="2"/>
        <v>#DIV/0!</v>
      </c>
    </row>
    <row r="57" spans="1:10" ht="14.25" hidden="1">
      <c r="A57" s="9" t="s">
        <v>47</v>
      </c>
      <c r="C57">
        <f>'[5]9'!C29</f>
        <v>0</v>
      </c>
      <c r="D57" s="25" t="e">
        <f t="shared" si="0"/>
        <v>#DIV/0!</v>
      </c>
      <c r="F57">
        <f>'[5]9'!F29</f>
        <v>0</v>
      </c>
      <c r="G57" s="25" t="e">
        <f t="shared" si="1"/>
        <v>#DIV/0!</v>
      </c>
      <c r="I57">
        <f>'[5]9'!I29</f>
        <v>0</v>
      </c>
      <c r="J57" s="25" t="e">
        <f t="shared" si="2"/>
        <v>#DIV/0!</v>
      </c>
    </row>
    <row r="58" spans="1:10" ht="14.25" hidden="1">
      <c r="A58" s="9" t="s">
        <v>48</v>
      </c>
      <c r="C58">
        <f>'[5]9'!C30</f>
        <v>1</v>
      </c>
      <c r="D58" s="25" t="e">
        <f t="shared" si="0"/>
        <v>#DIV/0!</v>
      </c>
      <c r="F58">
        <f>'[5]9'!F30</f>
        <v>0</v>
      </c>
      <c r="G58" s="25" t="e">
        <f t="shared" si="1"/>
        <v>#DIV/0!</v>
      </c>
      <c r="I58">
        <f>'[5]9'!I30</f>
        <v>2</v>
      </c>
      <c r="J58" s="25" t="e">
        <f t="shared" si="2"/>
        <v>#DIV/0!</v>
      </c>
    </row>
    <row r="59" spans="1:10" ht="14.25" hidden="1">
      <c r="A59" s="9" t="s">
        <v>49</v>
      </c>
      <c r="C59">
        <f>'[5]9'!C31</f>
        <v>0</v>
      </c>
      <c r="D59" s="25" t="e">
        <f t="shared" si="0"/>
        <v>#DIV/0!</v>
      </c>
      <c r="F59">
        <f>'[5]9'!F31</f>
        <v>0</v>
      </c>
      <c r="G59" s="25" t="e">
        <f t="shared" si="1"/>
        <v>#DIV/0!</v>
      </c>
      <c r="I59">
        <f>'[5]9'!I31</f>
        <v>0</v>
      </c>
      <c r="J59" s="25" t="e">
        <f t="shared" si="2"/>
        <v>#DIV/0!</v>
      </c>
    </row>
    <row r="60" spans="1:10" ht="14.25" hidden="1">
      <c r="A60" s="9" t="s">
        <v>50</v>
      </c>
      <c r="C60">
        <f>'[5]9'!C32</f>
        <v>1</v>
      </c>
      <c r="D60" s="25" t="e">
        <f t="shared" si="0"/>
        <v>#DIV/0!</v>
      </c>
      <c r="F60">
        <f>'[5]9'!F32</f>
        <v>4</v>
      </c>
      <c r="G60" s="25" t="e">
        <f t="shared" si="1"/>
        <v>#DIV/0!</v>
      </c>
      <c r="I60">
        <f>'[5]9'!I32</f>
        <v>4</v>
      </c>
      <c r="J60" s="25" t="e">
        <f t="shared" si="2"/>
        <v>#DIV/0!</v>
      </c>
    </row>
    <row r="61" spans="1:10" ht="14.25" hidden="1">
      <c r="A61" s="9" t="s">
        <v>51</v>
      </c>
      <c r="C61">
        <f>'[5]9'!C33</f>
        <v>0</v>
      </c>
      <c r="D61" s="25" t="e">
        <f t="shared" si="0"/>
        <v>#DIV/0!</v>
      </c>
      <c r="F61">
        <f>'[5]9'!F33</f>
        <v>0</v>
      </c>
      <c r="G61" s="25" t="e">
        <f t="shared" si="1"/>
        <v>#DIV/0!</v>
      </c>
      <c r="I61">
        <f>'[5]9'!I33</f>
        <v>0</v>
      </c>
      <c r="J61" s="25" t="e">
        <f t="shared" si="2"/>
        <v>#DIV/0!</v>
      </c>
    </row>
    <row r="62" spans="1:10" ht="15" hidden="1">
      <c r="A62" s="10" t="s">
        <v>52</v>
      </c>
      <c r="C62">
        <f>'[5]9'!C34</f>
        <v>14</v>
      </c>
      <c r="D62" s="25" t="e">
        <f t="shared" si="0"/>
        <v>#DIV/0!</v>
      </c>
      <c r="F62">
        <f>'[5]9'!F34</f>
        <v>4</v>
      </c>
      <c r="G62" s="25" t="e">
        <f t="shared" si="1"/>
        <v>#DIV/0!</v>
      </c>
      <c r="I62">
        <f>'[5]9'!I34</f>
        <v>32</v>
      </c>
      <c r="J62" s="25" t="e">
        <f t="shared" si="2"/>
        <v>#DIV/0!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J27:J62 D20:D62 G8:G11 G13:G21 G32:G62 G24 D8:D18 G27:G29 J8:J18 J20:J25">
    <cfRule type="cellIs" priority="29" dxfId="520" operator="greaterThan" stopIfTrue="1">
      <formula>0</formula>
    </cfRule>
    <cfRule type="cellIs" priority="30" dxfId="521" operator="lessThanOrEqual" stopIfTrue="1">
      <formula>0</formula>
    </cfRule>
  </conditionalFormatting>
  <conditionalFormatting sqref="C7">
    <cfRule type="cellIs" priority="27" dxfId="520" operator="greaterThan" stopIfTrue="1">
      <formula>0</formula>
    </cfRule>
    <cfRule type="cellIs" priority="28" dxfId="521" operator="lessThanOrEqual" stopIfTrue="1">
      <formula>0</formula>
    </cfRule>
  </conditionalFormatting>
  <conditionalFormatting sqref="D13:D14">
    <cfRule type="cellIs" priority="25" dxfId="520" operator="greaterThan" stopIfTrue="1">
      <formula>0</formula>
    </cfRule>
    <cfRule type="cellIs" priority="26" dxfId="521" operator="lessThanOrEqual" stopIfTrue="1">
      <formula>0</formula>
    </cfRule>
  </conditionalFormatting>
  <conditionalFormatting sqref="D29">
    <cfRule type="cellIs" priority="21" dxfId="520" operator="greaterThan" stopIfTrue="1">
      <formula>0</formula>
    </cfRule>
    <cfRule type="cellIs" priority="22" dxfId="521" operator="lessThanOrEqual" stopIfTrue="1">
      <formula>0</formula>
    </cfRule>
  </conditionalFormatting>
  <conditionalFormatting sqref="G29">
    <cfRule type="cellIs" priority="17" dxfId="520" operator="greaterThan" stopIfTrue="1">
      <formula>0</formula>
    </cfRule>
    <cfRule type="cellIs" priority="18" dxfId="521" operator="lessThanOrEqual" stopIfTrue="1">
      <formula>0</formula>
    </cfRule>
  </conditionalFormatting>
  <conditionalFormatting sqref="G20">
    <cfRule type="cellIs" priority="11" dxfId="520" operator="greaterThan" stopIfTrue="1">
      <formula>0</formula>
    </cfRule>
    <cfRule type="cellIs" priority="12" dxfId="521" operator="lessThanOrEqual" stopIfTrue="1">
      <formula>0</formula>
    </cfRule>
  </conditionalFormatting>
  <conditionalFormatting sqref="G13:G14">
    <cfRule type="cellIs" priority="9" dxfId="520" operator="greaterThan" stopIfTrue="1">
      <formula>0</formula>
    </cfRule>
    <cfRule type="cellIs" priority="10" dxfId="521" operator="lessThanOrEqual" stopIfTrue="1">
      <formula>0</formula>
    </cfRule>
  </conditionalFormatting>
  <conditionalFormatting sqref="J28:J29">
    <cfRule type="cellIs" priority="5" dxfId="520" operator="greaterThan" stopIfTrue="1">
      <formula>0</formula>
    </cfRule>
    <cfRule type="cellIs" priority="6" dxfId="521" operator="lessThanOrEqual" stopIfTrue="1">
      <formula>0</formula>
    </cfRule>
  </conditionalFormatting>
  <conditionalFormatting sqref="J13">
    <cfRule type="cellIs" priority="3" dxfId="520" operator="greaterThan" stopIfTrue="1">
      <formula>0</formula>
    </cfRule>
    <cfRule type="cellIs" priority="4" dxfId="521" operator="lessThanOrEqual" stopIfTrue="1">
      <formula>0</formula>
    </cfRule>
  </conditionalFormatting>
  <conditionalFormatting sqref="J14">
    <cfRule type="cellIs" priority="1" dxfId="520" operator="greaterThan" stopIfTrue="1">
      <formula>0</formula>
    </cfRule>
    <cfRule type="cellIs" priority="2" dxfId="52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fitToHeight="1" fitToWidth="1" horizontalDpi="600" verticalDpi="600" orientation="portrait" paperSize="9" scale="62" r:id="rId1"/>
  <headerFooter alignWithMargins="0">
    <oddHeader>&amp;L12 місяців 2016-2017р.р.&amp;C&amp;N&amp;RДІАП НП України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M74"/>
  <sheetViews>
    <sheetView workbookViewId="0" topLeftCell="A1">
      <selection activeCell="B6" sqref="B6"/>
    </sheetView>
  </sheetViews>
  <sheetFormatPr defaultColWidth="8.796875" defaultRowHeight="14.25"/>
  <cols>
    <col min="1" max="1" width="25" style="0" customWidth="1"/>
    <col min="2" max="13" width="9.5" style="0" customWidth="1"/>
  </cols>
  <sheetData>
    <row r="1" spans="1:13" ht="18">
      <c r="A1" s="108" t="s">
        <v>276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8">
      <c r="A2" s="108" t="s">
        <v>285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4" spans="1:13" ht="14.25">
      <c r="A4" s="109" t="s">
        <v>16</v>
      </c>
      <c r="B4" s="109" t="s">
        <v>71</v>
      </c>
      <c r="C4" s="109"/>
      <c r="D4" s="109" t="s">
        <v>72</v>
      </c>
      <c r="E4" s="109"/>
      <c r="F4" s="109" t="s">
        <v>73</v>
      </c>
      <c r="G4" s="109"/>
      <c r="H4" s="109" t="s">
        <v>74</v>
      </c>
      <c r="I4" s="109"/>
      <c r="J4" s="109" t="s">
        <v>75</v>
      </c>
      <c r="K4" s="109"/>
      <c r="L4" s="109" t="s">
        <v>76</v>
      </c>
      <c r="M4" s="109"/>
    </row>
    <row r="5" spans="1:13" ht="28.5">
      <c r="A5" s="109"/>
      <c r="B5" s="2" t="s">
        <v>77</v>
      </c>
      <c r="C5" s="2" t="s">
        <v>78</v>
      </c>
      <c r="D5" s="2" t="s">
        <v>77</v>
      </c>
      <c r="E5" s="2" t="s">
        <v>78</v>
      </c>
      <c r="F5" s="2" t="s">
        <v>77</v>
      </c>
      <c r="G5" s="2" t="s">
        <v>78</v>
      </c>
      <c r="H5" s="2" t="s">
        <v>77</v>
      </c>
      <c r="I5" s="2" t="s">
        <v>78</v>
      </c>
      <c r="J5" s="2" t="s">
        <v>77</v>
      </c>
      <c r="K5" s="2" t="s">
        <v>78</v>
      </c>
      <c r="L5" s="2" t="s">
        <v>77</v>
      </c>
      <c r="M5" s="2" t="s">
        <v>78</v>
      </c>
    </row>
    <row r="6" spans="1:13" ht="14.25">
      <c r="A6" s="3" t="s">
        <v>25</v>
      </c>
      <c r="B6" s="5">
        <v>0</v>
      </c>
      <c r="C6" s="38">
        <v>0</v>
      </c>
      <c r="D6" s="5">
        <v>0</v>
      </c>
      <c r="E6" s="38">
        <v>0</v>
      </c>
      <c r="F6" s="5">
        <v>0</v>
      </c>
      <c r="G6" s="38">
        <v>0</v>
      </c>
      <c r="H6" s="5">
        <v>0</v>
      </c>
      <c r="I6" s="38">
        <v>0</v>
      </c>
      <c r="J6" s="5">
        <v>0</v>
      </c>
      <c r="K6" s="38">
        <v>0</v>
      </c>
      <c r="L6" s="5">
        <v>0</v>
      </c>
      <c r="M6" s="38">
        <v>0</v>
      </c>
    </row>
    <row r="7" spans="1:13" ht="14.25">
      <c r="A7" s="3" t="s">
        <v>26</v>
      </c>
      <c r="B7" s="5">
        <v>13</v>
      </c>
      <c r="C7" s="39">
        <f>B7*100/(B7+D7+F7+H7+J7+L7)</f>
        <v>48.148148148148145</v>
      </c>
      <c r="D7" s="5">
        <v>0</v>
      </c>
      <c r="E7" s="38">
        <f>D7*100/(B7+D7+F7+H7+J7+L7)</f>
        <v>0</v>
      </c>
      <c r="F7" s="5">
        <v>6</v>
      </c>
      <c r="G7" s="39">
        <f>F7*100/(B7+D7+F7+H7+J7+L7)</f>
        <v>22.22222222222222</v>
      </c>
      <c r="H7" s="5">
        <v>5</v>
      </c>
      <c r="I7" s="39">
        <f>H7*100/(B7+D7+F7+H7+J7+L7)</f>
        <v>18.51851851851852</v>
      </c>
      <c r="J7" s="5">
        <v>0</v>
      </c>
      <c r="K7" s="38">
        <f>J7*100/(B7+D7+F7+H7+J7+L7)</f>
        <v>0</v>
      </c>
      <c r="L7" s="5">
        <v>3</v>
      </c>
      <c r="M7" s="39">
        <f>L7*100/(B7+D7+F7+H7+J7+L7)</f>
        <v>11.11111111111111</v>
      </c>
    </row>
    <row r="8" spans="1:13" ht="14.25">
      <c r="A8" s="3" t="s">
        <v>27</v>
      </c>
      <c r="B8" s="5">
        <v>5</v>
      </c>
      <c r="C8" s="39">
        <f aca="true" t="shared" si="0" ref="C8:C33">B8*100/(B8+D8+F8+H8+J8+L8)</f>
        <v>10</v>
      </c>
      <c r="D8" s="5">
        <v>5</v>
      </c>
      <c r="E8" s="38">
        <f aca="true" t="shared" si="1" ref="E8:E62">D8*100/(B8+D8+F8+H8+J8+L8)</f>
        <v>10</v>
      </c>
      <c r="F8" s="5">
        <v>14</v>
      </c>
      <c r="G8" s="39">
        <f aca="true" t="shared" si="2" ref="G8:G33">F8*100/(B8+D8+F8+H8+J8+L8)</f>
        <v>28</v>
      </c>
      <c r="H8" s="5">
        <v>20</v>
      </c>
      <c r="I8" s="39">
        <f aca="true" t="shared" si="3" ref="I8:I33">H8*100/(B8+D8+F8+H8+J8+L8)</f>
        <v>40</v>
      </c>
      <c r="J8" s="5">
        <v>5</v>
      </c>
      <c r="K8" s="38">
        <f aca="true" t="shared" si="4" ref="K8:K33">J8*100/(B8+D8+F8+H8+J8+L8)</f>
        <v>10</v>
      </c>
      <c r="L8" s="5">
        <v>1</v>
      </c>
      <c r="M8" s="39">
        <f aca="true" t="shared" si="5" ref="M8:M33">L8*100/(B8+D8+F8+H8+J8+L8)</f>
        <v>2</v>
      </c>
    </row>
    <row r="9" spans="1:13" ht="14.25">
      <c r="A9" s="3" t="s">
        <v>28</v>
      </c>
      <c r="B9" s="5">
        <v>8</v>
      </c>
      <c r="C9" s="39">
        <f t="shared" si="0"/>
        <v>57.142857142857146</v>
      </c>
      <c r="D9" s="5">
        <v>3</v>
      </c>
      <c r="E9" s="39">
        <f t="shared" si="1"/>
        <v>21.428571428571427</v>
      </c>
      <c r="F9" s="5">
        <v>0</v>
      </c>
      <c r="G9" s="39">
        <f t="shared" si="2"/>
        <v>0</v>
      </c>
      <c r="H9" s="5">
        <v>2</v>
      </c>
      <c r="I9" s="39">
        <f t="shared" si="3"/>
        <v>14.285714285714286</v>
      </c>
      <c r="J9" s="5">
        <v>1</v>
      </c>
      <c r="K9" s="39">
        <f t="shared" si="4"/>
        <v>7.142857142857143</v>
      </c>
      <c r="L9" s="5">
        <v>0</v>
      </c>
      <c r="M9" s="39">
        <f t="shared" si="5"/>
        <v>0</v>
      </c>
    </row>
    <row r="10" spans="1:13" ht="14.25">
      <c r="A10" s="3" t="s">
        <v>29</v>
      </c>
      <c r="B10" s="5">
        <v>2</v>
      </c>
      <c r="C10" s="39">
        <f t="shared" si="0"/>
        <v>28.571428571428573</v>
      </c>
      <c r="D10" s="5">
        <v>2</v>
      </c>
      <c r="E10" s="39">
        <f t="shared" si="1"/>
        <v>28.571428571428573</v>
      </c>
      <c r="F10" s="5">
        <v>0</v>
      </c>
      <c r="G10" s="39">
        <f t="shared" si="2"/>
        <v>0</v>
      </c>
      <c r="H10" s="5">
        <v>2</v>
      </c>
      <c r="I10" s="39">
        <f t="shared" si="3"/>
        <v>28.571428571428573</v>
      </c>
      <c r="J10" s="5">
        <v>0</v>
      </c>
      <c r="K10" s="39">
        <f t="shared" si="4"/>
        <v>0</v>
      </c>
      <c r="L10" s="5">
        <v>1</v>
      </c>
      <c r="M10" s="39">
        <f t="shared" si="5"/>
        <v>14.285714285714286</v>
      </c>
    </row>
    <row r="11" spans="1:13" ht="14.25">
      <c r="A11" s="3" t="s">
        <v>30</v>
      </c>
      <c r="B11" s="5">
        <v>9</v>
      </c>
      <c r="C11" s="39">
        <f t="shared" si="0"/>
        <v>64.28571428571429</v>
      </c>
      <c r="D11" s="5">
        <v>1</v>
      </c>
      <c r="E11" s="39">
        <f t="shared" si="1"/>
        <v>7.142857142857143</v>
      </c>
      <c r="F11" s="5">
        <v>3</v>
      </c>
      <c r="G11" s="39">
        <f t="shared" si="2"/>
        <v>21.428571428571427</v>
      </c>
      <c r="H11" s="5">
        <v>0</v>
      </c>
      <c r="I11" s="39">
        <f t="shared" si="3"/>
        <v>0</v>
      </c>
      <c r="J11" s="5">
        <v>1</v>
      </c>
      <c r="K11" s="39">
        <f t="shared" si="4"/>
        <v>7.142857142857143</v>
      </c>
      <c r="L11" s="5">
        <v>0</v>
      </c>
      <c r="M11" s="39">
        <f t="shared" si="5"/>
        <v>0</v>
      </c>
    </row>
    <row r="12" spans="1:13" ht="14.25">
      <c r="A12" s="3" t="s">
        <v>31</v>
      </c>
      <c r="B12" s="5">
        <v>34</v>
      </c>
      <c r="C12" s="39">
        <f t="shared" si="0"/>
        <v>73.91304347826087</v>
      </c>
      <c r="D12" s="5">
        <v>6</v>
      </c>
      <c r="E12" s="39">
        <f t="shared" si="1"/>
        <v>13.043478260869565</v>
      </c>
      <c r="F12" s="5">
        <v>0</v>
      </c>
      <c r="G12" s="39">
        <f t="shared" si="2"/>
        <v>0</v>
      </c>
      <c r="H12" s="5">
        <v>4</v>
      </c>
      <c r="I12" s="39">
        <f t="shared" si="3"/>
        <v>8.695652173913043</v>
      </c>
      <c r="J12" s="5">
        <v>1</v>
      </c>
      <c r="K12" s="39">
        <f t="shared" si="4"/>
        <v>2.1739130434782608</v>
      </c>
      <c r="L12" s="5">
        <v>1</v>
      </c>
      <c r="M12" s="39">
        <f t="shared" si="5"/>
        <v>2.1739130434782608</v>
      </c>
    </row>
    <row r="13" spans="1:13" ht="14.25">
      <c r="A13" s="3" t="s">
        <v>32</v>
      </c>
      <c r="B13" s="5">
        <v>0</v>
      </c>
      <c r="C13" s="39">
        <f t="shared" si="0"/>
        <v>0</v>
      </c>
      <c r="D13" s="5">
        <v>1</v>
      </c>
      <c r="E13" s="39">
        <f t="shared" si="1"/>
        <v>25</v>
      </c>
      <c r="F13" s="5">
        <v>2</v>
      </c>
      <c r="G13" s="39">
        <f t="shared" si="2"/>
        <v>50</v>
      </c>
      <c r="H13" s="5">
        <v>1</v>
      </c>
      <c r="I13" s="39">
        <f t="shared" si="3"/>
        <v>25</v>
      </c>
      <c r="J13" s="5">
        <v>0</v>
      </c>
      <c r="K13" s="39">
        <f t="shared" si="4"/>
        <v>0</v>
      </c>
      <c r="L13" s="5">
        <v>0</v>
      </c>
      <c r="M13" s="39">
        <f t="shared" si="5"/>
        <v>0</v>
      </c>
    </row>
    <row r="14" spans="1:13" ht="14.25">
      <c r="A14" s="3" t="s">
        <v>33</v>
      </c>
      <c r="B14" s="5">
        <v>0</v>
      </c>
      <c r="C14" s="39">
        <f t="shared" si="0"/>
        <v>0</v>
      </c>
      <c r="D14" s="5">
        <v>3</v>
      </c>
      <c r="E14" s="39">
        <f t="shared" si="1"/>
        <v>30</v>
      </c>
      <c r="F14" s="5">
        <v>2</v>
      </c>
      <c r="G14" s="39">
        <f t="shared" si="2"/>
        <v>20</v>
      </c>
      <c r="H14" s="5">
        <v>3</v>
      </c>
      <c r="I14" s="39">
        <f t="shared" si="3"/>
        <v>30</v>
      </c>
      <c r="J14" s="5">
        <v>1</v>
      </c>
      <c r="K14" s="39">
        <f t="shared" si="4"/>
        <v>10</v>
      </c>
      <c r="L14" s="5">
        <v>1</v>
      </c>
      <c r="M14" s="39">
        <f t="shared" si="5"/>
        <v>10</v>
      </c>
    </row>
    <row r="15" spans="1:13" ht="14.25">
      <c r="A15" s="3" t="s">
        <v>34</v>
      </c>
      <c r="B15" s="5">
        <v>19</v>
      </c>
      <c r="C15" s="39">
        <f t="shared" si="0"/>
        <v>48.717948717948715</v>
      </c>
      <c r="D15" s="5">
        <v>8</v>
      </c>
      <c r="E15" s="39">
        <f t="shared" si="1"/>
        <v>20.512820512820515</v>
      </c>
      <c r="F15" s="5">
        <v>7</v>
      </c>
      <c r="G15" s="39">
        <f t="shared" si="2"/>
        <v>17.94871794871795</v>
      </c>
      <c r="H15" s="5">
        <v>1</v>
      </c>
      <c r="I15" s="39">
        <f t="shared" si="3"/>
        <v>2.5641025641025643</v>
      </c>
      <c r="J15" s="5">
        <v>1</v>
      </c>
      <c r="K15" s="39">
        <f t="shared" si="4"/>
        <v>2.5641025641025643</v>
      </c>
      <c r="L15" s="5">
        <v>3</v>
      </c>
      <c r="M15" s="39">
        <f t="shared" si="5"/>
        <v>7.6923076923076925</v>
      </c>
    </row>
    <row r="16" spans="1:13" ht="14.25">
      <c r="A16" s="3" t="s">
        <v>35</v>
      </c>
      <c r="B16" s="5">
        <v>0</v>
      </c>
      <c r="C16" s="39"/>
      <c r="D16" s="5">
        <v>0</v>
      </c>
      <c r="E16" s="39"/>
      <c r="F16" s="5">
        <v>0</v>
      </c>
      <c r="G16" s="39"/>
      <c r="H16" s="5">
        <v>0</v>
      </c>
      <c r="I16" s="39"/>
      <c r="J16" s="5">
        <v>0</v>
      </c>
      <c r="K16" s="39"/>
      <c r="L16" s="5">
        <v>0</v>
      </c>
      <c r="M16" s="39"/>
    </row>
    <row r="17" spans="1:13" ht="14.25">
      <c r="A17" s="3" t="s">
        <v>36</v>
      </c>
      <c r="B17" s="5">
        <v>2</v>
      </c>
      <c r="C17" s="39">
        <f t="shared" si="0"/>
        <v>28.571428571428573</v>
      </c>
      <c r="D17" s="5">
        <v>0</v>
      </c>
      <c r="E17" s="39">
        <f t="shared" si="1"/>
        <v>0</v>
      </c>
      <c r="F17" s="5">
        <v>0</v>
      </c>
      <c r="G17" s="39">
        <f t="shared" si="2"/>
        <v>0</v>
      </c>
      <c r="H17" s="5">
        <v>4</v>
      </c>
      <c r="I17" s="39">
        <f t="shared" si="3"/>
        <v>57.142857142857146</v>
      </c>
      <c r="J17" s="5">
        <v>0</v>
      </c>
      <c r="K17" s="39">
        <f t="shared" si="4"/>
        <v>0</v>
      </c>
      <c r="L17" s="5">
        <v>1</v>
      </c>
      <c r="M17" s="39">
        <f t="shared" si="5"/>
        <v>14.285714285714286</v>
      </c>
    </row>
    <row r="18" spans="1:13" ht="14.25">
      <c r="A18" s="3" t="s">
        <v>37</v>
      </c>
      <c r="B18" s="5">
        <v>0</v>
      </c>
      <c r="C18" s="39">
        <f t="shared" si="0"/>
        <v>0</v>
      </c>
      <c r="D18" s="5">
        <v>1</v>
      </c>
      <c r="E18" s="39">
        <f t="shared" si="1"/>
        <v>33.333333333333336</v>
      </c>
      <c r="F18" s="5">
        <v>0</v>
      </c>
      <c r="G18" s="39">
        <f t="shared" si="2"/>
        <v>0</v>
      </c>
      <c r="H18" s="5">
        <v>1</v>
      </c>
      <c r="I18" s="39">
        <f t="shared" si="3"/>
        <v>33.333333333333336</v>
      </c>
      <c r="J18" s="5">
        <v>1</v>
      </c>
      <c r="K18" s="39">
        <f t="shared" si="4"/>
        <v>33.333333333333336</v>
      </c>
      <c r="L18" s="5">
        <v>0</v>
      </c>
      <c r="M18" s="39">
        <f t="shared" si="5"/>
        <v>0</v>
      </c>
    </row>
    <row r="19" spans="1:13" ht="14.25">
      <c r="A19" s="3" t="s">
        <v>38</v>
      </c>
      <c r="B19" s="5">
        <v>64</v>
      </c>
      <c r="C19" s="39">
        <f t="shared" si="0"/>
        <v>48.484848484848484</v>
      </c>
      <c r="D19" s="5">
        <v>37</v>
      </c>
      <c r="E19" s="39">
        <f t="shared" si="1"/>
        <v>28.03030303030303</v>
      </c>
      <c r="F19" s="5">
        <v>5</v>
      </c>
      <c r="G19" s="39">
        <f t="shared" si="2"/>
        <v>3.787878787878788</v>
      </c>
      <c r="H19" s="5">
        <v>12</v>
      </c>
      <c r="I19" s="39">
        <f t="shared" si="3"/>
        <v>9.090909090909092</v>
      </c>
      <c r="J19" s="5">
        <v>2</v>
      </c>
      <c r="K19" s="39">
        <f t="shared" si="4"/>
        <v>1.5151515151515151</v>
      </c>
      <c r="L19" s="5">
        <v>12</v>
      </c>
      <c r="M19" s="39">
        <f t="shared" si="5"/>
        <v>9.090909090909092</v>
      </c>
    </row>
    <row r="20" spans="1:13" ht="14.25">
      <c r="A20" s="3" t="s">
        <v>39</v>
      </c>
      <c r="B20" s="5">
        <v>5</v>
      </c>
      <c r="C20" s="39">
        <f t="shared" si="0"/>
        <v>20</v>
      </c>
      <c r="D20" s="5">
        <v>13</v>
      </c>
      <c r="E20" s="39">
        <f t="shared" si="1"/>
        <v>52</v>
      </c>
      <c r="F20" s="5">
        <v>2</v>
      </c>
      <c r="G20" s="39">
        <f t="shared" si="2"/>
        <v>8</v>
      </c>
      <c r="H20" s="5">
        <v>5</v>
      </c>
      <c r="I20" s="39">
        <f t="shared" si="3"/>
        <v>20</v>
      </c>
      <c r="J20" s="5">
        <v>0</v>
      </c>
      <c r="K20" s="39">
        <f t="shared" si="4"/>
        <v>0</v>
      </c>
      <c r="L20" s="5">
        <v>0</v>
      </c>
      <c r="M20" s="39">
        <f t="shared" si="5"/>
        <v>0</v>
      </c>
    </row>
    <row r="21" spans="1:13" ht="14.25">
      <c r="A21" s="3" t="s">
        <v>40</v>
      </c>
      <c r="B21" s="5">
        <v>2</v>
      </c>
      <c r="C21" s="39">
        <f t="shared" si="0"/>
        <v>25</v>
      </c>
      <c r="D21" s="5">
        <v>0</v>
      </c>
      <c r="E21" s="39">
        <f t="shared" si="1"/>
        <v>0</v>
      </c>
      <c r="F21" s="5">
        <v>3</v>
      </c>
      <c r="G21" s="39">
        <f t="shared" si="2"/>
        <v>37.5</v>
      </c>
      <c r="H21" s="5">
        <v>2</v>
      </c>
      <c r="I21" s="39">
        <f t="shared" si="3"/>
        <v>25</v>
      </c>
      <c r="J21" s="5">
        <v>0</v>
      </c>
      <c r="K21" s="39">
        <f t="shared" si="4"/>
        <v>0</v>
      </c>
      <c r="L21" s="5">
        <v>1</v>
      </c>
      <c r="M21" s="39">
        <f t="shared" si="5"/>
        <v>12.5</v>
      </c>
    </row>
    <row r="22" spans="1:13" ht="14.25">
      <c r="A22" s="3" t="s">
        <v>41</v>
      </c>
      <c r="B22" s="5">
        <v>13</v>
      </c>
      <c r="C22" s="39">
        <f t="shared" si="0"/>
        <v>41.935483870967744</v>
      </c>
      <c r="D22" s="5">
        <v>6</v>
      </c>
      <c r="E22" s="39">
        <f t="shared" si="1"/>
        <v>19.35483870967742</v>
      </c>
      <c r="F22" s="5">
        <v>5</v>
      </c>
      <c r="G22" s="39">
        <f t="shared" si="2"/>
        <v>16.129032258064516</v>
      </c>
      <c r="H22" s="5">
        <v>5</v>
      </c>
      <c r="I22" s="39">
        <f t="shared" si="3"/>
        <v>16.129032258064516</v>
      </c>
      <c r="J22" s="5">
        <v>1</v>
      </c>
      <c r="K22" s="39">
        <f t="shared" si="4"/>
        <v>3.225806451612903</v>
      </c>
      <c r="L22" s="5">
        <v>1</v>
      </c>
      <c r="M22" s="39">
        <f t="shared" si="5"/>
        <v>3.225806451612903</v>
      </c>
    </row>
    <row r="23" spans="1:13" ht="14.25">
      <c r="A23" s="3" t="s">
        <v>42</v>
      </c>
      <c r="B23" s="5">
        <v>14</v>
      </c>
      <c r="C23" s="39">
        <f t="shared" si="0"/>
        <v>48.275862068965516</v>
      </c>
      <c r="D23" s="5">
        <v>0</v>
      </c>
      <c r="E23" s="39">
        <f t="shared" si="1"/>
        <v>0</v>
      </c>
      <c r="F23" s="5">
        <v>9</v>
      </c>
      <c r="G23" s="39">
        <f t="shared" si="2"/>
        <v>31.03448275862069</v>
      </c>
      <c r="H23" s="5">
        <v>4</v>
      </c>
      <c r="I23" s="39">
        <f t="shared" si="3"/>
        <v>13.793103448275861</v>
      </c>
      <c r="J23" s="5">
        <v>2</v>
      </c>
      <c r="K23" s="39">
        <f t="shared" si="4"/>
        <v>6.896551724137931</v>
      </c>
      <c r="L23" s="5">
        <v>0</v>
      </c>
      <c r="M23" s="39">
        <f t="shared" si="5"/>
        <v>0</v>
      </c>
    </row>
    <row r="24" spans="1:13" ht="14.25">
      <c r="A24" s="3" t="s">
        <v>43</v>
      </c>
      <c r="B24" s="5">
        <v>2</v>
      </c>
      <c r="C24" s="39">
        <f t="shared" si="0"/>
        <v>12.5</v>
      </c>
      <c r="D24" s="5">
        <v>1</v>
      </c>
      <c r="E24" s="39">
        <f t="shared" si="1"/>
        <v>6.25</v>
      </c>
      <c r="F24" s="5">
        <v>8</v>
      </c>
      <c r="G24" s="39">
        <f t="shared" si="2"/>
        <v>50</v>
      </c>
      <c r="H24" s="5">
        <v>3</v>
      </c>
      <c r="I24" s="39">
        <f t="shared" si="3"/>
        <v>18.75</v>
      </c>
      <c r="J24" s="5">
        <v>2</v>
      </c>
      <c r="K24" s="39">
        <f t="shared" si="4"/>
        <v>12.5</v>
      </c>
      <c r="L24" s="5">
        <v>0</v>
      </c>
      <c r="M24" s="39">
        <f t="shared" si="5"/>
        <v>0</v>
      </c>
    </row>
    <row r="25" spans="1:13" ht="14.25">
      <c r="A25" s="3" t="s">
        <v>44</v>
      </c>
      <c r="B25" s="5">
        <v>1</v>
      </c>
      <c r="C25" s="39">
        <f t="shared" si="0"/>
        <v>20</v>
      </c>
      <c r="D25" s="5">
        <v>0</v>
      </c>
      <c r="E25" s="39">
        <f t="shared" si="1"/>
        <v>0</v>
      </c>
      <c r="F25" s="5">
        <v>3</v>
      </c>
      <c r="G25" s="39">
        <f t="shared" si="2"/>
        <v>60</v>
      </c>
      <c r="H25" s="5">
        <v>0</v>
      </c>
      <c r="I25" s="39">
        <f t="shared" si="3"/>
        <v>0</v>
      </c>
      <c r="J25" s="5">
        <v>0</v>
      </c>
      <c r="K25" s="39">
        <f t="shared" si="4"/>
        <v>0</v>
      </c>
      <c r="L25" s="5">
        <v>1</v>
      </c>
      <c r="M25" s="39">
        <f t="shared" si="5"/>
        <v>20</v>
      </c>
    </row>
    <row r="26" spans="1:13" ht="14.25">
      <c r="A26" s="3" t="s">
        <v>45</v>
      </c>
      <c r="B26" s="5">
        <v>1</v>
      </c>
      <c r="C26" s="39">
        <f t="shared" si="0"/>
        <v>10</v>
      </c>
      <c r="D26" s="5">
        <v>0</v>
      </c>
      <c r="E26" s="39">
        <f t="shared" si="1"/>
        <v>0</v>
      </c>
      <c r="F26" s="5">
        <v>7</v>
      </c>
      <c r="G26" s="39">
        <f t="shared" si="2"/>
        <v>70</v>
      </c>
      <c r="H26" s="5">
        <v>2</v>
      </c>
      <c r="I26" s="39">
        <f t="shared" si="3"/>
        <v>20</v>
      </c>
      <c r="J26" s="5">
        <v>0</v>
      </c>
      <c r="K26" s="39">
        <f t="shared" si="4"/>
        <v>0</v>
      </c>
      <c r="L26" s="5">
        <v>0</v>
      </c>
      <c r="M26" s="39">
        <f t="shared" si="5"/>
        <v>0</v>
      </c>
    </row>
    <row r="27" spans="1:13" ht="14.25">
      <c r="A27" s="3" t="s">
        <v>46</v>
      </c>
      <c r="B27" s="5">
        <v>5</v>
      </c>
      <c r="C27" s="39">
        <f t="shared" si="0"/>
        <v>22.727272727272727</v>
      </c>
      <c r="D27" s="5">
        <v>0</v>
      </c>
      <c r="E27" s="39">
        <f t="shared" si="1"/>
        <v>0</v>
      </c>
      <c r="F27" s="5">
        <v>5</v>
      </c>
      <c r="G27" s="39">
        <f t="shared" si="2"/>
        <v>22.727272727272727</v>
      </c>
      <c r="H27" s="5">
        <v>7</v>
      </c>
      <c r="I27" s="39">
        <f t="shared" si="3"/>
        <v>31.818181818181817</v>
      </c>
      <c r="J27" s="5">
        <v>4</v>
      </c>
      <c r="K27" s="39">
        <f t="shared" si="4"/>
        <v>18.181818181818183</v>
      </c>
      <c r="L27" s="5">
        <v>1</v>
      </c>
      <c r="M27" s="39">
        <f t="shared" si="5"/>
        <v>4.545454545454546</v>
      </c>
    </row>
    <row r="28" spans="1:13" ht="14.25">
      <c r="A28" s="3" t="s">
        <v>47</v>
      </c>
      <c r="B28" s="5">
        <v>7</v>
      </c>
      <c r="C28" s="39">
        <f t="shared" si="0"/>
        <v>33.333333333333336</v>
      </c>
      <c r="D28" s="5">
        <v>0</v>
      </c>
      <c r="E28" s="39">
        <f t="shared" si="1"/>
        <v>0</v>
      </c>
      <c r="F28" s="5">
        <v>8</v>
      </c>
      <c r="G28" s="39">
        <f t="shared" si="2"/>
        <v>38.095238095238095</v>
      </c>
      <c r="H28" s="5">
        <v>2</v>
      </c>
      <c r="I28" s="39">
        <f t="shared" si="3"/>
        <v>9.523809523809524</v>
      </c>
      <c r="J28" s="5">
        <v>0</v>
      </c>
      <c r="K28" s="39">
        <f t="shared" si="4"/>
        <v>0</v>
      </c>
      <c r="L28" s="5">
        <v>4</v>
      </c>
      <c r="M28" s="39">
        <f t="shared" si="5"/>
        <v>19.047619047619047</v>
      </c>
    </row>
    <row r="29" spans="1:13" ht="14.25">
      <c r="A29" s="3" t="s">
        <v>48</v>
      </c>
      <c r="B29" s="5">
        <v>13</v>
      </c>
      <c r="C29" s="39">
        <f t="shared" si="0"/>
        <v>46.42857142857143</v>
      </c>
      <c r="D29" s="5">
        <v>9</v>
      </c>
      <c r="E29" s="39">
        <f t="shared" si="1"/>
        <v>32.142857142857146</v>
      </c>
      <c r="F29" s="5">
        <v>3</v>
      </c>
      <c r="G29" s="39">
        <f t="shared" si="2"/>
        <v>10.714285714285714</v>
      </c>
      <c r="H29" s="5">
        <v>2</v>
      </c>
      <c r="I29" s="39">
        <f t="shared" si="3"/>
        <v>7.142857142857143</v>
      </c>
      <c r="J29" s="5">
        <v>0</v>
      </c>
      <c r="K29" s="39">
        <f t="shared" si="4"/>
        <v>0</v>
      </c>
      <c r="L29" s="5">
        <v>1</v>
      </c>
      <c r="M29" s="39">
        <f t="shared" si="5"/>
        <v>3.5714285714285716</v>
      </c>
    </row>
    <row r="30" spans="1:13" ht="14.25">
      <c r="A30" s="3" t="s">
        <v>49</v>
      </c>
      <c r="B30" s="5">
        <v>5</v>
      </c>
      <c r="C30" s="39">
        <f t="shared" si="0"/>
        <v>31.25</v>
      </c>
      <c r="D30" s="5">
        <v>2</v>
      </c>
      <c r="E30" s="39">
        <f t="shared" si="1"/>
        <v>12.5</v>
      </c>
      <c r="F30" s="5">
        <v>5</v>
      </c>
      <c r="G30" s="39">
        <f t="shared" si="2"/>
        <v>31.25</v>
      </c>
      <c r="H30" s="5">
        <v>4</v>
      </c>
      <c r="I30" s="39">
        <f t="shared" si="3"/>
        <v>25</v>
      </c>
      <c r="J30" s="5">
        <v>0</v>
      </c>
      <c r="K30" s="39">
        <f t="shared" si="4"/>
        <v>0</v>
      </c>
      <c r="L30" s="5">
        <v>0</v>
      </c>
      <c r="M30" s="39">
        <f t="shared" si="5"/>
        <v>0</v>
      </c>
    </row>
    <row r="31" spans="1:13" ht="14.25">
      <c r="A31" s="3" t="s">
        <v>50</v>
      </c>
      <c r="B31" s="5">
        <v>3</v>
      </c>
      <c r="C31" s="39">
        <f t="shared" si="0"/>
        <v>60</v>
      </c>
      <c r="D31" s="5">
        <v>0</v>
      </c>
      <c r="E31" s="39">
        <f t="shared" si="1"/>
        <v>0</v>
      </c>
      <c r="F31" s="5">
        <v>0</v>
      </c>
      <c r="G31" s="39">
        <f t="shared" si="2"/>
        <v>0</v>
      </c>
      <c r="H31" s="5">
        <v>1</v>
      </c>
      <c r="I31" s="39">
        <f t="shared" si="3"/>
        <v>20</v>
      </c>
      <c r="J31" s="5">
        <v>0</v>
      </c>
      <c r="K31" s="39">
        <f t="shared" si="4"/>
        <v>0</v>
      </c>
      <c r="L31" s="5">
        <v>1</v>
      </c>
      <c r="M31" s="39">
        <f t="shared" si="5"/>
        <v>20</v>
      </c>
    </row>
    <row r="32" spans="1:13" ht="14.25">
      <c r="A32" s="3" t="s">
        <v>51</v>
      </c>
      <c r="B32" s="5">
        <v>0</v>
      </c>
      <c r="C32" s="39"/>
      <c r="D32" s="5">
        <v>0</v>
      </c>
      <c r="E32" s="39"/>
      <c r="F32" s="5">
        <v>0</v>
      </c>
      <c r="G32" s="39"/>
      <c r="H32" s="5">
        <v>0</v>
      </c>
      <c r="I32" s="39"/>
      <c r="J32" s="5">
        <v>0</v>
      </c>
      <c r="K32" s="39"/>
      <c r="L32" s="5">
        <v>0</v>
      </c>
      <c r="M32" s="39"/>
    </row>
    <row r="33" spans="1:13" ht="15">
      <c r="A33" s="4" t="s">
        <v>52</v>
      </c>
      <c r="B33" s="90">
        <v>227</v>
      </c>
      <c r="C33" s="93">
        <f t="shared" si="0"/>
        <v>39.894551845342704</v>
      </c>
      <c r="D33" s="90">
        <v>98</v>
      </c>
      <c r="E33" s="93">
        <f t="shared" si="1"/>
        <v>17.223198594024606</v>
      </c>
      <c r="F33" s="90">
        <v>97</v>
      </c>
      <c r="G33" s="93">
        <f t="shared" si="2"/>
        <v>17.047451669595784</v>
      </c>
      <c r="H33" s="90">
        <v>92</v>
      </c>
      <c r="I33" s="93">
        <f t="shared" si="3"/>
        <v>16.16871704745167</v>
      </c>
      <c r="J33" s="90">
        <v>22</v>
      </c>
      <c r="K33" s="93">
        <f t="shared" si="4"/>
        <v>3.866432337434095</v>
      </c>
      <c r="L33" s="90">
        <v>33</v>
      </c>
      <c r="M33" s="93">
        <f t="shared" si="5"/>
        <v>5.799648506151143</v>
      </c>
    </row>
    <row r="34" ht="14.25" hidden="1">
      <c r="E34" s="38" t="e">
        <f t="shared" si="1"/>
        <v>#DIV/0!</v>
      </c>
    </row>
    <row r="35" spans="1:12" ht="14.25" hidden="1">
      <c r="A35" s="3" t="s">
        <v>25</v>
      </c>
      <c r="B35" s="5"/>
      <c r="D35" s="5"/>
      <c r="E35" s="38" t="e">
        <f t="shared" si="1"/>
        <v>#DIV/0!</v>
      </c>
      <c r="F35" s="5"/>
      <c r="H35" s="5"/>
      <c r="J35" s="5"/>
      <c r="L35" s="5"/>
    </row>
    <row r="36" spans="1:12" ht="14.25" hidden="1">
      <c r="A36" s="3" t="s">
        <v>26</v>
      </c>
      <c r="B36" s="5"/>
      <c r="D36" s="5"/>
      <c r="E36" s="38" t="e">
        <f t="shared" si="1"/>
        <v>#DIV/0!</v>
      </c>
      <c r="F36" s="5"/>
      <c r="H36" s="5"/>
      <c r="J36" s="5"/>
      <c r="L36" s="5"/>
    </row>
    <row r="37" spans="1:12" ht="14.25" hidden="1">
      <c r="A37" s="3" t="s">
        <v>27</v>
      </c>
      <c r="B37" s="5"/>
      <c r="D37" s="5"/>
      <c r="E37" s="38" t="e">
        <f t="shared" si="1"/>
        <v>#DIV/0!</v>
      </c>
      <c r="F37" s="5"/>
      <c r="H37" s="5"/>
      <c r="J37" s="5"/>
      <c r="L37" s="5"/>
    </row>
    <row r="38" spans="1:12" ht="14.25" hidden="1">
      <c r="A38" s="3" t="s">
        <v>28</v>
      </c>
      <c r="B38" s="5"/>
      <c r="D38" s="5"/>
      <c r="E38" s="38" t="e">
        <f t="shared" si="1"/>
        <v>#DIV/0!</v>
      </c>
      <c r="F38" s="5"/>
      <c r="H38" s="5"/>
      <c r="J38" s="5"/>
      <c r="L38" s="5"/>
    </row>
    <row r="39" spans="1:12" ht="14.25" hidden="1">
      <c r="A39" s="3" t="s">
        <v>29</v>
      </c>
      <c r="B39" s="5"/>
      <c r="D39" s="5"/>
      <c r="E39" s="38" t="e">
        <f t="shared" si="1"/>
        <v>#DIV/0!</v>
      </c>
      <c r="F39" s="5"/>
      <c r="H39" s="5"/>
      <c r="J39" s="5"/>
      <c r="L39" s="5"/>
    </row>
    <row r="40" spans="1:12" ht="14.25" hidden="1">
      <c r="A40" s="3" t="s">
        <v>30</v>
      </c>
      <c r="B40" s="5"/>
      <c r="D40" s="5"/>
      <c r="E40" s="38" t="e">
        <f t="shared" si="1"/>
        <v>#DIV/0!</v>
      </c>
      <c r="F40" s="5"/>
      <c r="H40" s="5"/>
      <c r="J40" s="5"/>
      <c r="L40" s="5"/>
    </row>
    <row r="41" spans="1:12" ht="14.25" hidden="1">
      <c r="A41" s="3" t="s">
        <v>31</v>
      </c>
      <c r="B41" s="5"/>
      <c r="D41" s="5"/>
      <c r="E41" s="38" t="e">
        <f t="shared" si="1"/>
        <v>#DIV/0!</v>
      </c>
      <c r="F41" s="5"/>
      <c r="H41" s="5"/>
      <c r="J41" s="5"/>
      <c r="L41" s="5"/>
    </row>
    <row r="42" spans="1:12" ht="14.25" hidden="1">
      <c r="A42" s="3" t="s">
        <v>32</v>
      </c>
      <c r="B42" s="5"/>
      <c r="D42" s="5"/>
      <c r="E42" s="38" t="e">
        <f t="shared" si="1"/>
        <v>#DIV/0!</v>
      </c>
      <c r="F42" s="5"/>
      <c r="H42" s="5"/>
      <c r="J42" s="5"/>
      <c r="L42" s="5"/>
    </row>
    <row r="43" spans="1:12" ht="14.25" hidden="1">
      <c r="A43" s="3" t="s">
        <v>33</v>
      </c>
      <c r="B43" s="5"/>
      <c r="D43" s="5"/>
      <c r="E43" s="38" t="e">
        <f t="shared" si="1"/>
        <v>#DIV/0!</v>
      </c>
      <c r="F43" s="5"/>
      <c r="H43" s="5"/>
      <c r="J43" s="5"/>
      <c r="L43" s="5"/>
    </row>
    <row r="44" spans="1:12" ht="14.25" hidden="1">
      <c r="A44" s="3" t="s">
        <v>34</v>
      </c>
      <c r="B44" s="5"/>
      <c r="D44" s="5"/>
      <c r="E44" s="38" t="e">
        <f t="shared" si="1"/>
        <v>#DIV/0!</v>
      </c>
      <c r="F44" s="5"/>
      <c r="H44" s="5"/>
      <c r="J44" s="5"/>
      <c r="L44" s="5"/>
    </row>
    <row r="45" spans="1:12" ht="14.25" hidden="1">
      <c r="A45" s="3" t="s">
        <v>35</v>
      </c>
      <c r="B45" s="5"/>
      <c r="D45" s="5"/>
      <c r="E45" s="38" t="e">
        <f t="shared" si="1"/>
        <v>#DIV/0!</v>
      </c>
      <c r="F45" s="5"/>
      <c r="H45" s="5"/>
      <c r="J45" s="5"/>
      <c r="L45" s="5"/>
    </row>
    <row r="46" spans="1:12" ht="14.25" hidden="1">
      <c r="A46" s="3" t="s">
        <v>36</v>
      </c>
      <c r="B46" s="5"/>
      <c r="D46" s="5"/>
      <c r="E46" s="38" t="e">
        <f t="shared" si="1"/>
        <v>#DIV/0!</v>
      </c>
      <c r="F46" s="5"/>
      <c r="H46" s="5"/>
      <c r="J46" s="5"/>
      <c r="L46" s="5"/>
    </row>
    <row r="47" spans="1:12" ht="14.25" hidden="1">
      <c r="A47" s="3" t="s">
        <v>37</v>
      </c>
      <c r="B47" s="5"/>
      <c r="D47" s="5"/>
      <c r="E47" s="38" t="e">
        <f t="shared" si="1"/>
        <v>#DIV/0!</v>
      </c>
      <c r="F47" s="5"/>
      <c r="H47" s="5"/>
      <c r="J47" s="5"/>
      <c r="L47" s="5"/>
    </row>
    <row r="48" spans="1:12" ht="14.25" hidden="1">
      <c r="A48" s="3" t="s">
        <v>38</v>
      </c>
      <c r="B48" s="5"/>
      <c r="D48" s="5"/>
      <c r="E48" s="38" t="e">
        <f t="shared" si="1"/>
        <v>#DIV/0!</v>
      </c>
      <c r="F48" s="5"/>
      <c r="H48" s="5"/>
      <c r="J48" s="5"/>
      <c r="L48" s="5"/>
    </row>
    <row r="49" spans="1:12" ht="14.25" hidden="1">
      <c r="A49" s="3" t="s">
        <v>39</v>
      </c>
      <c r="B49" s="5"/>
      <c r="D49" s="5"/>
      <c r="E49" s="38" t="e">
        <f t="shared" si="1"/>
        <v>#DIV/0!</v>
      </c>
      <c r="F49" s="5"/>
      <c r="H49" s="5"/>
      <c r="J49" s="5"/>
      <c r="L49" s="5"/>
    </row>
    <row r="50" spans="1:12" ht="14.25" hidden="1">
      <c r="A50" s="3" t="s">
        <v>40</v>
      </c>
      <c r="B50" s="5"/>
      <c r="D50" s="5"/>
      <c r="E50" s="38" t="e">
        <f t="shared" si="1"/>
        <v>#DIV/0!</v>
      </c>
      <c r="F50" s="5"/>
      <c r="H50" s="5"/>
      <c r="J50" s="5"/>
      <c r="L50" s="5"/>
    </row>
    <row r="51" spans="1:12" ht="14.25" hidden="1">
      <c r="A51" s="3" t="s">
        <v>41</v>
      </c>
      <c r="B51" s="5"/>
      <c r="D51" s="5"/>
      <c r="E51" s="38" t="e">
        <f t="shared" si="1"/>
        <v>#DIV/0!</v>
      </c>
      <c r="F51" s="5"/>
      <c r="H51" s="5"/>
      <c r="J51" s="5"/>
      <c r="L51" s="5"/>
    </row>
    <row r="52" spans="1:12" ht="14.25" hidden="1">
      <c r="A52" s="3" t="s">
        <v>42</v>
      </c>
      <c r="B52" s="5"/>
      <c r="D52" s="5"/>
      <c r="E52" s="38" t="e">
        <f t="shared" si="1"/>
        <v>#DIV/0!</v>
      </c>
      <c r="F52" s="5"/>
      <c r="H52" s="5"/>
      <c r="J52" s="5"/>
      <c r="L52" s="5"/>
    </row>
    <row r="53" spans="1:12" ht="14.25" hidden="1">
      <c r="A53" s="3" t="s">
        <v>43</v>
      </c>
      <c r="B53" s="5"/>
      <c r="D53" s="5"/>
      <c r="E53" s="38" t="e">
        <f t="shared" si="1"/>
        <v>#DIV/0!</v>
      </c>
      <c r="F53" s="5"/>
      <c r="H53" s="5"/>
      <c r="J53" s="5"/>
      <c r="L53" s="5"/>
    </row>
    <row r="54" spans="1:12" ht="14.25" hidden="1">
      <c r="A54" s="3" t="s">
        <v>44</v>
      </c>
      <c r="B54" s="5"/>
      <c r="D54" s="5"/>
      <c r="E54" s="38" t="e">
        <f t="shared" si="1"/>
        <v>#DIV/0!</v>
      </c>
      <c r="F54" s="5"/>
      <c r="H54" s="5"/>
      <c r="J54" s="5"/>
      <c r="L54" s="5"/>
    </row>
    <row r="55" spans="1:12" ht="14.25" hidden="1">
      <c r="A55" s="3" t="s">
        <v>45</v>
      </c>
      <c r="B55" s="5"/>
      <c r="D55" s="5"/>
      <c r="E55" s="38" t="e">
        <f t="shared" si="1"/>
        <v>#DIV/0!</v>
      </c>
      <c r="F55" s="5"/>
      <c r="H55" s="5"/>
      <c r="J55" s="5"/>
      <c r="L55" s="5"/>
    </row>
    <row r="56" spans="1:12" ht="14.25" hidden="1">
      <c r="A56" s="3" t="s">
        <v>46</v>
      </c>
      <c r="B56" s="5"/>
      <c r="D56" s="5"/>
      <c r="E56" s="38" t="e">
        <f t="shared" si="1"/>
        <v>#DIV/0!</v>
      </c>
      <c r="F56" s="5"/>
      <c r="H56" s="5"/>
      <c r="J56" s="5"/>
      <c r="L56" s="5"/>
    </row>
    <row r="57" spans="1:12" ht="14.25" hidden="1">
      <c r="A57" s="3" t="s">
        <v>47</v>
      </c>
      <c r="B57" s="5"/>
      <c r="D57" s="5"/>
      <c r="E57" s="38" t="e">
        <f t="shared" si="1"/>
        <v>#DIV/0!</v>
      </c>
      <c r="F57" s="5"/>
      <c r="H57" s="5"/>
      <c r="J57" s="5"/>
      <c r="L57" s="5"/>
    </row>
    <row r="58" spans="1:12" ht="14.25" hidden="1">
      <c r="A58" s="3" t="s">
        <v>48</v>
      </c>
      <c r="B58" s="5"/>
      <c r="D58" s="5"/>
      <c r="E58" s="38" t="e">
        <f t="shared" si="1"/>
        <v>#DIV/0!</v>
      </c>
      <c r="F58" s="5"/>
      <c r="H58" s="5"/>
      <c r="J58" s="5"/>
      <c r="L58" s="5"/>
    </row>
    <row r="59" spans="1:12" ht="14.25" hidden="1">
      <c r="A59" s="3" t="s">
        <v>49</v>
      </c>
      <c r="B59" s="5"/>
      <c r="D59" s="5"/>
      <c r="E59" s="38" t="e">
        <f t="shared" si="1"/>
        <v>#DIV/0!</v>
      </c>
      <c r="F59" s="5"/>
      <c r="H59" s="5"/>
      <c r="J59" s="5"/>
      <c r="L59" s="5"/>
    </row>
    <row r="60" spans="1:12" ht="14.25" hidden="1">
      <c r="A60" s="3" t="s">
        <v>50</v>
      </c>
      <c r="B60" s="5"/>
      <c r="D60" s="5"/>
      <c r="E60" s="38" t="e">
        <f t="shared" si="1"/>
        <v>#DIV/0!</v>
      </c>
      <c r="F60" s="5"/>
      <c r="H60" s="5"/>
      <c r="J60" s="5"/>
      <c r="L60" s="5"/>
    </row>
    <row r="61" spans="1:12" ht="14.25" hidden="1">
      <c r="A61" s="3" t="s">
        <v>51</v>
      </c>
      <c r="B61" s="5"/>
      <c r="D61" s="5"/>
      <c r="E61" s="38" t="e">
        <f t="shared" si="1"/>
        <v>#DIV/0!</v>
      </c>
      <c r="F61" s="5"/>
      <c r="H61" s="5"/>
      <c r="J61" s="5"/>
      <c r="L61" s="5"/>
    </row>
    <row r="62" spans="1:12" ht="15" hidden="1">
      <c r="A62" s="4" t="s">
        <v>52</v>
      </c>
      <c r="B62" s="4"/>
      <c r="D62" s="4"/>
      <c r="E62" s="38" t="e">
        <f t="shared" si="1"/>
        <v>#DIV/0!</v>
      </c>
      <c r="F62" s="4"/>
      <c r="H62" s="4"/>
      <c r="J62" s="4"/>
      <c r="L62" s="4"/>
    </row>
    <row r="64" ht="14.25">
      <c r="C64" s="19"/>
    </row>
    <row r="65" spans="2:3" ht="14.25">
      <c r="B65" s="19"/>
      <c r="C65" s="19"/>
    </row>
    <row r="74" ht="14.25">
      <c r="C74" s="19"/>
    </row>
  </sheetData>
  <sheetProtection formatCells="0" formatColumns="0" formatRows="0" insertColumns="0" insertRows="0" insertHyperlinks="0" deleteColumns="0" deleteRows="0" sort="0" autoFilter="0" pivotTables="0"/>
  <mergeCells count="9">
    <mergeCell ref="A1:M1"/>
    <mergeCell ref="A2:M2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1.1811023622047245" right="0.5905511811023623" top="1.1811023622047245" bottom="0.7874015748031497" header="0.7874015748031497" footer="0.3937007874015748"/>
  <pageSetup fitToHeight="1" fitToWidth="1" horizontalDpi="600" verticalDpi="600" orientation="portrait" paperSize="9" scale="54" r:id="rId1"/>
  <headerFooter alignWithMargins="0">
    <oddHeader>&amp;L12 місяців 2016-2017р.р.&amp;C&amp;N&amp;RДІАП НП України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J63"/>
  <sheetViews>
    <sheetView workbookViewId="0" topLeftCell="A1">
      <selection activeCell="J7" sqref="J7:J34"/>
    </sheetView>
  </sheetViews>
  <sheetFormatPr defaultColWidth="8.796875" defaultRowHeight="14.25"/>
  <cols>
    <col min="1" max="1" width="25" style="0" customWidth="1"/>
    <col min="2" max="10" width="11.3984375" style="0" customWidth="1"/>
    <col min="11" max="13" width="9.5" style="0" customWidth="1"/>
  </cols>
  <sheetData>
    <row r="1" spans="1:10" ht="18">
      <c r="A1" s="108" t="s">
        <v>10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8">
      <c r="A2" s="108" t="s">
        <v>285</v>
      </c>
      <c r="B2" s="108"/>
      <c r="C2" s="108"/>
      <c r="D2" s="108"/>
      <c r="E2" s="108"/>
      <c r="F2" s="108"/>
      <c r="G2" s="108"/>
      <c r="H2" s="108"/>
      <c r="I2" s="108"/>
      <c r="J2" s="108"/>
    </row>
    <row r="4" spans="1:10" ht="14.25">
      <c r="A4" s="109" t="s">
        <v>16</v>
      </c>
      <c r="B4" s="109" t="s">
        <v>18</v>
      </c>
      <c r="C4" s="109"/>
      <c r="D4" s="109"/>
      <c r="E4" s="109"/>
      <c r="F4" s="109"/>
      <c r="G4" s="109"/>
      <c r="H4" s="109"/>
      <c r="I4" s="109"/>
      <c r="J4" s="109"/>
    </row>
    <row r="5" spans="1:10" ht="14.25">
      <c r="A5" s="109"/>
      <c r="B5" s="109" t="s">
        <v>19</v>
      </c>
      <c r="C5" s="109"/>
      <c r="D5" s="109"/>
      <c r="E5" s="109" t="s">
        <v>20</v>
      </c>
      <c r="F5" s="109"/>
      <c r="G5" s="109"/>
      <c r="H5" s="109" t="s">
        <v>21</v>
      </c>
      <c r="I5" s="109"/>
      <c r="J5" s="109"/>
    </row>
    <row r="6" spans="1:10" ht="14.25">
      <c r="A6" s="109"/>
      <c r="B6" s="1" t="s">
        <v>22</v>
      </c>
      <c r="C6" s="1" t="s">
        <v>23</v>
      </c>
      <c r="D6" s="1" t="s">
        <v>24</v>
      </c>
      <c r="E6" s="1" t="s">
        <v>22</v>
      </c>
      <c r="F6" s="1" t="s">
        <v>23</v>
      </c>
      <c r="G6" s="1" t="s">
        <v>24</v>
      </c>
      <c r="H6" s="1" t="s">
        <v>22</v>
      </c>
      <c r="I6" s="1" t="s">
        <v>23</v>
      </c>
      <c r="J6" s="1" t="s">
        <v>24</v>
      </c>
    </row>
    <row r="7" spans="1:10" ht="14.25">
      <c r="A7" s="9" t="s">
        <v>25</v>
      </c>
      <c r="B7" s="12"/>
      <c r="C7" s="5">
        <v>0</v>
      </c>
      <c r="D7" s="25"/>
      <c r="E7" s="12"/>
      <c r="F7" s="5">
        <v>0</v>
      </c>
      <c r="G7" s="25"/>
      <c r="H7" s="12"/>
      <c r="I7" s="5">
        <v>0</v>
      </c>
      <c r="J7" s="25"/>
    </row>
    <row r="8" spans="1:10" ht="14.25">
      <c r="A8" s="9" t="s">
        <v>26</v>
      </c>
      <c r="B8" s="12"/>
      <c r="C8" s="5">
        <v>9</v>
      </c>
      <c r="D8" s="25"/>
      <c r="E8" s="12"/>
      <c r="F8" s="5">
        <v>4</v>
      </c>
      <c r="G8" s="25"/>
      <c r="H8" s="12"/>
      <c r="I8" s="5">
        <v>5</v>
      </c>
      <c r="J8" s="25"/>
    </row>
    <row r="9" spans="1:10" ht="14.25">
      <c r="A9" s="9" t="s">
        <v>27</v>
      </c>
      <c r="B9" s="12"/>
      <c r="C9" s="5">
        <v>22</v>
      </c>
      <c r="D9" s="25"/>
      <c r="E9" s="12"/>
      <c r="F9" s="5">
        <v>3</v>
      </c>
      <c r="G9" s="25"/>
      <c r="H9" s="12"/>
      <c r="I9" s="5">
        <v>21</v>
      </c>
      <c r="J9" s="25"/>
    </row>
    <row r="10" spans="1:10" ht="14.25">
      <c r="A10" s="9" t="s">
        <v>28</v>
      </c>
      <c r="B10" s="12"/>
      <c r="C10" s="5">
        <v>10</v>
      </c>
      <c r="D10" s="25"/>
      <c r="E10" s="12"/>
      <c r="F10" s="5">
        <v>0</v>
      </c>
      <c r="G10" s="50"/>
      <c r="H10" s="12"/>
      <c r="I10" s="5">
        <v>11</v>
      </c>
      <c r="J10" s="25"/>
    </row>
    <row r="11" spans="1:10" ht="14.25">
      <c r="A11" s="9" t="s">
        <v>29</v>
      </c>
      <c r="B11" s="12"/>
      <c r="C11" s="5">
        <v>7</v>
      </c>
      <c r="D11" s="25"/>
      <c r="E11" s="12"/>
      <c r="F11" s="5">
        <v>3</v>
      </c>
      <c r="G11" s="25"/>
      <c r="H11" s="12"/>
      <c r="I11" s="5">
        <v>12</v>
      </c>
      <c r="J11" s="25"/>
    </row>
    <row r="12" spans="1:10" ht="14.25">
      <c r="A12" s="9" t="s">
        <v>30</v>
      </c>
      <c r="B12" s="12"/>
      <c r="C12" s="5">
        <v>1</v>
      </c>
      <c r="D12" s="25"/>
      <c r="E12" s="12"/>
      <c r="F12" s="5">
        <v>0</v>
      </c>
      <c r="G12" s="25"/>
      <c r="H12" s="12"/>
      <c r="I12" s="5">
        <v>1</v>
      </c>
      <c r="J12" s="25"/>
    </row>
    <row r="13" spans="1:10" ht="14.25">
      <c r="A13" s="9" t="s">
        <v>31</v>
      </c>
      <c r="B13" s="12"/>
      <c r="C13" s="5">
        <v>13</v>
      </c>
      <c r="D13" s="25"/>
      <c r="E13" s="12"/>
      <c r="F13" s="5">
        <v>3</v>
      </c>
      <c r="G13" s="25"/>
      <c r="H13" s="12"/>
      <c r="I13" s="5">
        <v>14</v>
      </c>
      <c r="J13" s="25"/>
    </row>
    <row r="14" spans="1:10" ht="14.25">
      <c r="A14" s="9" t="s">
        <v>32</v>
      </c>
      <c r="B14" s="12"/>
      <c r="C14" s="5">
        <v>0</v>
      </c>
      <c r="D14" s="50"/>
      <c r="E14" s="12"/>
      <c r="F14" s="5">
        <v>0</v>
      </c>
      <c r="G14" s="25"/>
      <c r="H14" s="12"/>
      <c r="I14" s="5">
        <v>0</v>
      </c>
      <c r="J14" s="50"/>
    </row>
    <row r="15" spans="1:10" ht="14.25">
      <c r="A15" s="9" t="s">
        <v>33</v>
      </c>
      <c r="B15" s="12"/>
      <c r="C15" s="5">
        <v>3</v>
      </c>
      <c r="D15" s="25"/>
      <c r="E15" s="12"/>
      <c r="F15" s="5">
        <v>0</v>
      </c>
      <c r="G15" s="25"/>
      <c r="H15" s="12"/>
      <c r="I15" s="5">
        <v>3</v>
      </c>
      <c r="J15" s="25"/>
    </row>
    <row r="16" spans="1:10" ht="14.25">
      <c r="A16" s="9" t="s">
        <v>34</v>
      </c>
      <c r="B16" s="12"/>
      <c r="C16" s="5">
        <v>6</v>
      </c>
      <c r="D16" s="25"/>
      <c r="E16" s="12"/>
      <c r="F16" s="5">
        <v>1</v>
      </c>
      <c r="G16" s="25"/>
      <c r="H16" s="12"/>
      <c r="I16" s="5">
        <v>11</v>
      </c>
      <c r="J16" s="25"/>
    </row>
    <row r="17" spans="1:10" ht="14.25">
      <c r="A17" s="9" t="s">
        <v>35</v>
      </c>
      <c r="B17" s="12"/>
      <c r="C17" s="5">
        <v>0</v>
      </c>
      <c r="D17" s="50"/>
      <c r="E17" s="12"/>
      <c r="F17" s="5">
        <v>0</v>
      </c>
      <c r="G17" s="25"/>
      <c r="H17" s="12"/>
      <c r="I17" s="5">
        <v>0</v>
      </c>
      <c r="J17" s="50"/>
    </row>
    <row r="18" spans="1:10" ht="14.25">
      <c r="A18" s="9" t="s">
        <v>36</v>
      </c>
      <c r="B18" s="12"/>
      <c r="C18" s="5">
        <v>6</v>
      </c>
      <c r="D18" s="25"/>
      <c r="E18" s="12"/>
      <c r="F18" s="5">
        <v>0</v>
      </c>
      <c r="G18" s="25"/>
      <c r="H18" s="12"/>
      <c r="I18" s="5">
        <v>7</v>
      </c>
      <c r="J18" s="25"/>
    </row>
    <row r="19" spans="1:10" ht="14.25">
      <c r="A19" s="9" t="s">
        <v>37</v>
      </c>
      <c r="B19" s="12"/>
      <c r="C19" s="5">
        <v>1</v>
      </c>
      <c r="D19" s="25"/>
      <c r="E19" s="12"/>
      <c r="F19" s="5">
        <v>0</v>
      </c>
      <c r="G19" s="25"/>
      <c r="H19" s="12"/>
      <c r="I19" s="5">
        <v>2</v>
      </c>
      <c r="J19" s="25"/>
    </row>
    <row r="20" spans="1:10" ht="14.25">
      <c r="A20" s="9" t="s">
        <v>38</v>
      </c>
      <c r="B20" s="12"/>
      <c r="C20" s="5">
        <v>82</v>
      </c>
      <c r="D20" s="25"/>
      <c r="E20" s="12"/>
      <c r="F20" s="5">
        <v>12</v>
      </c>
      <c r="G20" s="25"/>
      <c r="H20" s="12"/>
      <c r="I20" s="5">
        <v>98</v>
      </c>
      <c r="J20" s="25"/>
    </row>
    <row r="21" spans="1:10" ht="14.25">
      <c r="A21" s="9" t="s">
        <v>39</v>
      </c>
      <c r="B21" s="12"/>
      <c r="C21" s="5">
        <v>7</v>
      </c>
      <c r="D21" s="25"/>
      <c r="E21" s="12"/>
      <c r="F21" s="5">
        <v>1</v>
      </c>
      <c r="G21" s="25"/>
      <c r="H21" s="12"/>
      <c r="I21" s="5">
        <v>8</v>
      </c>
      <c r="J21" s="25"/>
    </row>
    <row r="22" spans="1:10" ht="14.25">
      <c r="A22" s="9" t="s">
        <v>40</v>
      </c>
      <c r="B22" s="12"/>
      <c r="C22" s="5">
        <v>6</v>
      </c>
      <c r="D22" s="25"/>
      <c r="E22" s="12"/>
      <c r="F22" s="5">
        <v>1</v>
      </c>
      <c r="G22" s="25"/>
      <c r="H22" s="12"/>
      <c r="I22" s="5">
        <v>6</v>
      </c>
      <c r="J22" s="25"/>
    </row>
    <row r="23" spans="1:10" ht="14.25">
      <c r="A23" s="9" t="s">
        <v>41</v>
      </c>
      <c r="B23" s="12"/>
      <c r="C23" s="5">
        <v>5</v>
      </c>
      <c r="D23" s="25"/>
      <c r="E23" s="12"/>
      <c r="F23" s="5">
        <v>1</v>
      </c>
      <c r="G23" s="25"/>
      <c r="H23" s="12"/>
      <c r="I23" s="5">
        <v>4</v>
      </c>
      <c r="J23" s="25"/>
    </row>
    <row r="24" spans="1:10" ht="14.25">
      <c r="A24" s="9" t="s">
        <v>42</v>
      </c>
      <c r="B24" s="12"/>
      <c r="C24" s="5">
        <v>6</v>
      </c>
      <c r="D24" s="25"/>
      <c r="E24" s="12"/>
      <c r="F24" s="5">
        <v>2</v>
      </c>
      <c r="G24" s="25"/>
      <c r="H24" s="12"/>
      <c r="I24" s="5">
        <v>8</v>
      </c>
      <c r="J24" s="25"/>
    </row>
    <row r="25" spans="1:10" ht="14.25">
      <c r="A25" s="9" t="s">
        <v>43</v>
      </c>
      <c r="B25" s="12"/>
      <c r="C25" s="5">
        <v>4</v>
      </c>
      <c r="D25" s="25"/>
      <c r="E25" s="12"/>
      <c r="F25" s="5">
        <v>2</v>
      </c>
      <c r="G25" s="25"/>
      <c r="H25" s="12"/>
      <c r="I25" s="5">
        <v>5</v>
      </c>
      <c r="J25" s="25"/>
    </row>
    <row r="26" spans="1:10" ht="14.25">
      <c r="A26" s="9" t="s">
        <v>44</v>
      </c>
      <c r="B26" s="12"/>
      <c r="C26" s="5">
        <v>0</v>
      </c>
      <c r="D26" s="50"/>
      <c r="E26" s="12"/>
      <c r="F26" s="5">
        <v>0</v>
      </c>
      <c r="G26" s="50"/>
      <c r="H26" s="12"/>
      <c r="I26" s="5">
        <v>0</v>
      </c>
      <c r="J26" s="50"/>
    </row>
    <row r="27" spans="1:10" ht="14.25">
      <c r="A27" s="9" t="s">
        <v>45</v>
      </c>
      <c r="B27" s="12"/>
      <c r="C27" s="5">
        <v>1</v>
      </c>
      <c r="D27" s="25"/>
      <c r="E27" s="12"/>
      <c r="F27" s="5">
        <v>0</v>
      </c>
      <c r="G27" s="25"/>
      <c r="H27" s="12"/>
      <c r="I27" s="5">
        <v>1</v>
      </c>
      <c r="J27" s="25"/>
    </row>
    <row r="28" spans="1:10" ht="14.25">
      <c r="A28" s="9" t="s">
        <v>46</v>
      </c>
      <c r="B28" s="12"/>
      <c r="C28" s="5">
        <v>7</v>
      </c>
      <c r="D28" s="25"/>
      <c r="E28" s="12"/>
      <c r="F28" s="5">
        <v>1</v>
      </c>
      <c r="G28" s="25"/>
      <c r="H28" s="12"/>
      <c r="I28" s="5">
        <v>8</v>
      </c>
      <c r="J28" s="25"/>
    </row>
    <row r="29" spans="1:10" ht="14.25">
      <c r="A29" s="9" t="s">
        <v>47</v>
      </c>
      <c r="B29" s="12"/>
      <c r="C29" s="5">
        <v>9</v>
      </c>
      <c r="D29" s="25"/>
      <c r="E29" s="12"/>
      <c r="F29" s="5">
        <v>2</v>
      </c>
      <c r="G29" s="25"/>
      <c r="H29" s="12"/>
      <c r="I29" s="5">
        <v>8</v>
      </c>
      <c r="J29" s="25"/>
    </row>
    <row r="30" spans="1:10" ht="14.25">
      <c r="A30" s="9" t="s">
        <v>48</v>
      </c>
      <c r="B30" s="12"/>
      <c r="C30" s="5">
        <v>3</v>
      </c>
      <c r="D30" s="25"/>
      <c r="E30" s="12"/>
      <c r="F30" s="5">
        <v>0</v>
      </c>
      <c r="G30" s="50"/>
      <c r="H30" s="12"/>
      <c r="I30" s="5">
        <v>5</v>
      </c>
      <c r="J30" s="25"/>
    </row>
    <row r="31" spans="1:10" ht="14.25">
      <c r="A31" s="9" t="s">
        <v>49</v>
      </c>
      <c r="B31" s="12"/>
      <c r="C31" s="5">
        <v>1</v>
      </c>
      <c r="D31" s="25"/>
      <c r="E31" s="12"/>
      <c r="F31" s="5">
        <v>1</v>
      </c>
      <c r="G31" s="25"/>
      <c r="H31" s="12"/>
      <c r="I31" s="5">
        <v>0</v>
      </c>
      <c r="J31" s="25"/>
    </row>
    <row r="32" spans="1:10" ht="14.25">
      <c r="A32" s="9" t="s">
        <v>50</v>
      </c>
      <c r="B32" s="12"/>
      <c r="C32" s="5">
        <v>5</v>
      </c>
      <c r="D32" s="25"/>
      <c r="E32" s="12"/>
      <c r="F32" s="5">
        <v>0</v>
      </c>
      <c r="G32" s="50"/>
      <c r="H32" s="12"/>
      <c r="I32" s="5">
        <v>8</v>
      </c>
      <c r="J32" s="25"/>
    </row>
    <row r="33" spans="1:10" ht="14.25">
      <c r="A33" s="9" t="s">
        <v>51</v>
      </c>
      <c r="B33" s="12"/>
      <c r="C33" s="5">
        <v>0</v>
      </c>
      <c r="D33" s="25"/>
      <c r="E33" s="12"/>
      <c r="F33" s="5">
        <v>0</v>
      </c>
      <c r="G33" s="25"/>
      <c r="H33" s="12"/>
      <c r="I33" s="5">
        <v>0</v>
      </c>
      <c r="J33" s="25"/>
    </row>
    <row r="34" spans="1:10" ht="15">
      <c r="A34" s="10" t="s">
        <v>52</v>
      </c>
      <c r="B34" s="80"/>
      <c r="C34" s="90">
        <v>214</v>
      </c>
      <c r="D34" s="81"/>
      <c r="E34" s="80"/>
      <c r="F34" s="90">
        <v>37</v>
      </c>
      <c r="G34" s="81"/>
      <c r="H34" s="80"/>
      <c r="I34" s="90">
        <v>246</v>
      </c>
      <c r="J34" s="81"/>
    </row>
    <row r="35" spans="7:10" ht="14.25" hidden="1">
      <c r="G35" s="51" t="e">
        <f aca="true" t="shared" si="0" ref="G35:G63">F35*100/E35-100</f>
        <v>#DIV/0!</v>
      </c>
      <c r="J35" s="25" t="e">
        <f aca="true" t="shared" si="1" ref="J35:J63">I35*100/H35-100</f>
        <v>#DIV/0!</v>
      </c>
    </row>
    <row r="36" spans="1:10" ht="14.25" hidden="1">
      <c r="A36" s="9" t="s">
        <v>25</v>
      </c>
      <c r="G36" s="25" t="e">
        <f t="shared" si="0"/>
        <v>#DIV/0!</v>
      </c>
      <c r="J36" s="25" t="e">
        <f t="shared" si="1"/>
        <v>#DIV/0!</v>
      </c>
    </row>
    <row r="37" spans="1:10" ht="14.25" hidden="1">
      <c r="A37" s="9" t="s">
        <v>26</v>
      </c>
      <c r="C37">
        <f>'[5]10'!C8</f>
        <v>3</v>
      </c>
      <c r="F37">
        <f>'[5]10'!F8</f>
        <v>2</v>
      </c>
      <c r="G37" s="25" t="e">
        <f t="shared" si="0"/>
        <v>#DIV/0!</v>
      </c>
      <c r="I37">
        <f>'[5]10'!I8</f>
        <v>1</v>
      </c>
      <c r="J37" s="25" t="e">
        <f t="shared" si="1"/>
        <v>#DIV/0!</v>
      </c>
    </row>
    <row r="38" spans="1:10" ht="14.25" hidden="1">
      <c r="A38" s="9" t="s">
        <v>27</v>
      </c>
      <c r="C38">
        <f>'[5]10'!C9</f>
        <v>4</v>
      </c>
      <c r="F38">
        <f>'[5]10'!F9</f>
        <v>0</v>
      </c>
      <c r="G38" s="25" t="e">
        <f t="shared" si="0"/>
        <v>#DIV/0!</v>
      </c>
      <c r="I38">
        <f>'[5]10'!I9</f>
        <v>4</v>
      </c>
      <c r="J38" s="25" t="e">
        <f t="shared" si="1"/>
        <v>#DIV/0!</v>
      </c>
    </row>
    <row r="39" spans="1:10" ht="14.25" hidden="1">
      <c r="A39" s="9" t="s">
        <v>28</v>
      </c>
      <c r="C39">
        <f>'[5]10'!C10</f>
        <v>1</v>
      </c>
      <c r="F39">
        <f>'[5]10'!F10</f>
        <v>0</v>
      </c>
      <c r="G39" s="25" t="e">
        <f t="shared" si="0"/>
        <v>#DIV/0!</v>
      </c>
      <c r="I39">
        <f>'[5]10'!I10</f>
        <v>1</v>
      </c>
      <c r="J39" s="25" t="e">
        <f t="shared" si="1"/>
        <v>#DIV/0!</v>
      </c>
    </row>
    <row r="40" spans="1:10" ht="14.25" hidden="1">
      <c r="A40" s="9" t="s">
        <v>29</v>
      </c>
      <c r="C40">
        <f>'[5]10'!C11</f>
        <v>3</v>
      </c>
      <c r="F40">
        <f>'[5]10'!F11</f>
        <v>1</v>
      </c>
      <c r="G40" s="25" t="e">
        <f t="shared" si="0"/>
        <v>#DIV/0!</v>
      </c>
      <c r="I40">
        <f>'[5]10'!I11</f>
        <v>2</v>
      </c>
      <c r="J40" s="25" t="e">
        <f t="shared" si="1"/>
        <v>#DIV/0!</v>
      </c>
    </row>
    <row r="41" spans="1:10" ht="14.25" hidden="1">
      <c r="A41" s="9" t="s">
        <v>30</v>
      </c>
      <c r="C41">
        <f>'[5]10'!C12</f>
        <v>0</v>
      </c>
      <c r="F41">
        <f>'[5]10'!F12</f>
        <v>0</v>
      </c>
      <c r="G41" s="25" t="e">
        <f t="shared" si="0"/>
        <v>#DIV/0!</v>
      </c>
      <c r="I41">
        <f>'[5]10'!I12</f>
        <v>0</v>
      </c>
      <c r="J41" s="25" t="e">
        <f t="shared" si="1"/>
        <v>#DIV/0!</v>
      </c>
    </row>
    <row r="42" spans="1:10" ht="14.25" hidden="1">
      <c r="A42" s="9" t="s">
        <v>31</v>
      </c>
      <c r="C42">
        <f>'[5]10'!C13</f>
        <v>2</v>
      </c>
      <c r="F42">
        <f>'[5]10'!F13</f>
        <v>0</v>
      </c>
      <c r="G42" s="25" t="e">
        <f t="shared" si="0"/>
        <v>#DIV/0!</v>
      </c>
      <c r="I42">
        <f>'[5]10'!I13</f>
        <v>2</v>
      </c>
      <c r="J42" s="25" t="e">
        <f t="shared" si="1"/>
        <v>#DIV/0!</v>
      </c>
    </row>
    <row r="43" spans="1:10" ht="14.25" hidden="1">
      <c r="A43" s="9" t="s">
        <v>32</v>
      </c>
      <c r="C43">
        <f>'[5]10'!C14</f>
        <v>0</v>
      </c>
      <c r="F43">
        <f>'[5]10'!F14</f>
        <v>0</v>
      </c>
      <c r="G43" s="25" t="e">
        <f t="shared" si="0"/>
        <v>#DIV/0!</v>
      </c>
      <c r="I43">
        <f>'[5]10'!I14</f>
        <v>0</v>
      </c>
      <c r="J43" s="25" t="e">
        <f t="shared" si="1"/>
        <v>#DIV/0!</v>
      </c>
    </row>
    <row r="44" spans="1:10" ht="14.25" hidden="1">
      <c r="A44" s="9" t="s">
        <v>33</v>
      </c>
      <c r="C44">
        <f>'[5]10'!C15</f>
        <v>0</v>
      </c>
      <c r="F44">
        <f>'[5]10'!F15</f>
        <v>0</v>
      </c>
      <c r="G44" s="25" t="e">
        <f t="shared" si="0"/>
        <v>#DIV/0!</v>
      </c>
      <c r="I44">
        <f>'[5]10'!I15</f>
        <v>0</v>
      </c>
      <c r="J44" s="25" t="e">
        <f t="shared" si="1"/>
        <v>#DIV/0!</v>
      </c>
    </row>
    <row r="45" spans="1:10" ht="14.25" hidden="1">
      <c r="A45" s="9" t="s">
        <v>34</v>
      </c>
      <c r="C45">
        <f>'[5]10'!C16</f>
        <v>1</v>
      </c>
      <c r="F45">
        <f>'[5]10'!F16</f>
        <v>0</v>
      </c>
      <c r="G45" s="25" t="e">
        <f t="shared" si="0"/>
        <v>#DIV/0!</v>
      </c>
      <c r="I45">
        <f>'[5]10'!I16</f>
        <v>5</v>
      </c>
      <c r="J45" s="25" t="e">
        <f t="shared" si="1"/>
        <v>#DIV/0!</v>
      </c>
    </row>
    <row r="46" spans="1:10" ht="14.25" hidden="1">
      <c r="A46" s="9" t="s">
        <v>35</v>
      </c>
      <c r="C46">
        <f>'[5]10'!C17</f>
        <v>0</v>
      </c>
      <c r="F46">
        <f>'[5]10'!F17</f>
        <v>0</v>
      </c>
      <c r="G46" s="25" t="e">
        <f t="shared" si="0"/>
        <v>#DIV/0!</v>
      </c>
      <c r="I46">
        <f>'[5]10'!I17</f>
        <v>0</v>
      </c>
      <c r="J46" s="25" t="e">
        <f t="shared" si="1"/>
        <v>#DIV/0!</v>
      </c>
    </row>
    <row r="47" spans="1:10" ht="14.25" hidden="1">
      <c r="A47" s="9" t="s">
        <v>36</v>
      </c>
      <c r="C47">
        <f>'[5]10'!C18</f>
        <v>1</v>
      </c>
      <c r="F47">
        <f>'[5]10'!F18</f>
        <v>0</v>
      </c>
      <c r="G47" s="25" t="e">
        <f t="shared" si="0"/>
        <v>#DIV/0!</v>
      </c>
      <c r="I47">
        <f>'[5]10'!I18</f>
        <v>1</v>
      </c>
      <c r="J47" s="25" t="e">
        <f t="shared" si="1"/>
        <v>#DIV/0!</v>
      </c>
    </row>
    <row r="48" spans="1:10" ht="14.25" hidden="1">
      <c r="A48" s="9" t="s">
        <v>37</v>
      </c>
      <c r="C48">
        <f>'[5]10'!C19</f>
        <v>0</v>
      </c>
      <c r="F48">
        <f>'[5]10'!F19</f>
        <v>0</v>
      </c>
      <c r="G48" s="25" t="e">
        <f t="shared" si="0"/>
        <v>#DIV/0!</v>
      </c>
      <c r="I48">
        <f>'[5]10'!I19</f>
        <v>0</v>
      </c>
      <c r="J48" s="25" t="e">
        <f t="shared" si="1"/>
        <v>#DIV/0!</v>
      </c>
    </row>
    <row r="49" spans="1:10" ht="14.25" hidden="1">
      <c r="A49" s="9" t="s">
        <v>38</v>
      </c>
      <c r="C49">
        <f>'[5]10'!C20</f>
        <v>8</v>
      </c>
      <c r="F49">
        <f>'[5]10'!F20</f>
        <v>0</v>
      </c>
      <c r="G49" s="25" t="e">
        <f t="shared" si="0"/>
        <v>#DIV/0!</v>
      </c>
      <c r="I49">
        <f>'[5]10'!I20</f>
        <v>13</v>
      </c>
      <c r="J49" s="25" t="e">
        <f t="shared" si="1"/>
        <v>#DIV/0!</v>
      </c>
    </row>
    <row r="50" spans="1:10" ht="14.25" hidden="1">
      <c r="A50" s="9" t="s">
        <v>39</v>
      </c>
      <c r="C50">
        <f>'[5]10'!C21</f>
        <v>2</v>
      </c>
      <c r="F50">
        <f>'[5]10'!F21</f>
        <v>0</v>
      </c>
      <c r="G50" s="25" t="e">
        <f t="shared" si="0"/>
        <v>#DIV/0!</v>
      </c>
      <c r="I50">
        <f>'[5]10'!I21</f>
        <v>2</v>
      </c>
      <c r="J50" s="25" t="e">
        <f t="shared" si="1"/>
        <v>#DIV/0!</v>
      </c>
    </row>
    <row r="51" spans="1:10" ht="14.25" hidden="1">
      <c r="A51" s="9" t="s">
        <v>40</v>
      </c>
      <c r="C51">
        <f>'[5]10'!C22</f>
        <v>1</v>
      </c>
      <c r="F51">
        <f>'[5]10'!F22</f>
        <v>0</v>
      </c>
      <c r="G51" s="25" t="e">
        <f t="shared" si="0"/>
        <v>#DIV/0!</v>
      </c>
      <c r="I51">
        <f>'[5]10'!I22</f>
        <v>2</v>
      </c>
      <c r="J51" s="25" t="e">
        <f t="shared" si="1"/>
        <v>#DIV/0!</v>
      </c>
    </row>
    <row r="52" spans="1:10" ht="14.25" hidden="1">
      <c r="A52" s="9" t="s">
        <v>41</v>
      </c>
      <c r="C52">
        <f>'[5]10'!C23</f>
        <v>0</v>
      </c>
      <c r="F52">
        <f>'[5]10'!F23</f>
        <v>0</v>
      </c>
      <c r="G52" s="25" t="e">
        <f t="shared" si="0"/>
        <v>#DIV/0!</v>
      </c>
      <c r="I52">
        <f>'[5]10'!I23</f>
        <v>0</v>
      </c>
      <c r="J52" s="25" t="e">
        <f t="shared" si="1"/>
        <v>#DIV/0!</v>
      </c>
    </row>
    <row r="53" spans="1:10" ht="14.25" hidden="1">
      <c r="A53" s="9" t="s">
        <v>42</v>
      </c>
      <c r="C53">
        <f>'[5]10'!C24</f>
        <v>0</v>
      </c>
      <c r="F53">
        <f>'[5]10'!F24</f>
        <v>0</v>
      </c>
      <c r="G53" s="25" t="e">
        <f t="shared" si="0"/>
        <v>#DIV/0!</v>
      </c>
      <c r="I53">
        <f>'[5]10'!I24</f>
        <v>0</v>
      </c>
      <c r="J53" s="25" t="e">
        <f t="shared" si="1"/>
        <v>#DIV/0!</v>
      </c>
    </row>
    <row r="54" spans="1:10" ht="14.25" hidden="1">
      <c r="A54" s="9" t="s">
        <v>43</v>
      </c>
      <c r="C54">
        <f>'[5]10'!C25</f>
        <v>0</v>
      </c>
      <c r="F54">
        <f>'[5]10'!F25</f>
        <v>0</v>
      </c>
      <c r="G54" s="25" t="e">
        <f t="shared" si="0"/>
        <v>#DIV/0!</v>
      </c>
      <c r="I54">
        <f>'[5]10'!I25</f>
        <v>0</v>
      </c>
      <c r="J54" s="25" t="e">
        <f t="shared" si="1"/>
        <v>#DIV/0!</v>
      </c>
    </row>
    <row r="55" spans="1:10" ht="14.25" hidden="1">
      <c r="A55" s="9" t="s">
        <v>44</v>
      </c>
      <c r="C55">
        <f>'[5]10'!C26</f>
        <v>0</v>
      </c>
      <c r="F55">
        <f>'[5]10'!F26</f>
        <v>0</v>
      </c>
      <c r="G55" s="25" t="e">
        <f t="shared" si="0"/>
        <v>#DIV/0!</v>
      </c>
      <c r="I55">
        <f>'[5]10'!I26</f>
        <v>0</v>
      </c>
      <c r="J55" s="25" t="e">
        <f t="shared" si="1"/>
        <v>#DIV/0!</v>
      </c>
    </row>
    <row r="56" spans="1:10" ht="14.25" hidden="1">
      <c r="A56" s="9" t="s">
        <v>45</v>
      </c>
      <c r="C56">
        <f>'[5]10'!C27</f>
        <v>0</v>
      </c>
      <c r="F56">
        <f>'[5]10'!F27</f>
        <v>0</v>
      </c>
      <c r="G56" s="25" t="e">
        <f t="shared" si="0"/>
        <v>#DIV/0!</v>
      </c>
      <c r="I56">
        <f>'[5]10'!I27</f>
        <v>0</v>
      </c>
      <c r="J56" s="25" t="e">
        <f t="shared" si="1"/>
        <v>#DIV/0!</v>
      </c>
    </row>
    <row r="57" spans="1:10" ht="14.25" hidden="1">
      <c r="A57" s="9" t="s">
        <v>46</v>
      </c>
      <c r="C57">
        <f>'[5]10'!C28</f>
        <v>0</v>
      </c>
      <c r="F57">
        <f>'[5]10'!F28</f>
        <v>0</v>
      </c>
      <c r="G57" s="25" t="e">
        <f t="shared" si="0"/>
        <v>#DIV/0!</v>
      </c>
      <c r="I57">
        <f>'[5]10'!I28</f>
        <v>0</v>
      </c>
      <c r="J57" s="25" t="e">
        <f t="shared" si="1"/>
        <v>#DIV/0!</v>
      </c>
    </row>
    <row r="58" spans="1:10" ht="14.25" hidden="1">
      <c r="A58" s="9" t="s">
        <v>47</v>
      </c>
      <c r="C58">
        <f>'[5]10'!C29</f>
        <v>1</v>
      </c>
      <c r="F58">
        <f>'[5]10'!F29</f>
        <v>0</v>
      </c>
      <c r="G58" s="25" t="e">
        <f t="shared" si="0"/>
        <v>#DIV/0!</v>
      </c>
      <c r="I58">
        <f>'[5]10'!I29</f>
        <v>1</v>
      </c>
      <c r="J58" s="25" t="e">
        <f t="shared" si="1"/>
        <v>#DIV/0!</v>
      </c>
    </row>
    <row r="59" spans="1:10" ht="14.25" hidden="1">
      <c r="A59" s="9" t="s">
        <v>48</v>
      </c>
      <c r="C59">
        <f>'[5]10'!C30</f>
        <v>0</v>
      </c>
      <c r="F59">
        <f>'[5]10'!F30</f>
        <v>0</v>
      </c>
      <c r="G59" s="25" t="e">
        <f t="shared" si="0"/>
        <v>#DIV/0!</v>
      </c>
      <c r="I59">
        <f>'[5]10'!I30</f>
        <v>0</v>
      </c>
      <c r="J59" s="25" t="e">
        <f t="shared" si="1"/>
        <v>#DIV/0!</v>
      </c>
    </row>
    <row r="60" spans="1:10" ht="14.25" hidden="1">
      <c r="A60" s="9" t="s">
        <v>49</v>
      </c>
      <c r="C60">
        <f>'[5]10'!C31</f>
        <v>0</v>
      </c>
      <c r="F60">
        <f>'[5]10'!F31</f>
        <v>0</v>
      </c>
      <c r="G60" s="25" t="e">
        <f t="shared" si="0"/>
        <v>#DIV/0!</v>
      </c>
      <c r="I60">
        <f>'[5]10'!I31</f>
        <v>0</v>
      </c>
      <c r="J60" s="25" t="e">
        <f t="shared" si="1"/>
        <v>#DIV/0!</v>
      </c>
    </row>
    <row r="61" spans="1:10" ht="14.25" hidden="1">
      <c r="A61" s="9" t="s">
        <v>50</v>
      </c>
      <c r="C61">
        <f>'[5]10'!C32</f>
        <v>2</v>
      </c>
      <c r="F61">
        <f>'[5]10'!F32</f>
        <v>0</v>
      </c>
      <c r="G61" s="25" t="e">
        <f t="shared" si="0"/>
        <v>#DIV/0!</v>
      </c>
      <c r="I61">
        <f>'[5]10'!I32</f>
        <v>5</v>
      </c>
      <c r="J61" s="25" t="e">
        <f t="shared" si="1"/>
        <v>#DIV/0!</v>
      </c>
    </row>
    <row r="62" spans="1:10" ht="14.25" hidden="1">
      <c r="A62" s="9" t="s">
        <v>51</v>
      </c>
      <c r="C62">
        <f>'[5]10'!C33</f>
        <v>0</v>
      </c>
      <c r="F62">
        <f>'[5]10'!F33</f>
        <v>0</v>
      </c>
      <c r="G62" s="25" t="e">
        <f t="shared" si="0"/>
        <v>#DIV/0!</v>
      </c>
      <c r="I62">
        <f>'[5]10'!I33</f>
        <v>0</v>
      </c>
      <c r="J62" s="25" t="e">
        <f t="shared" si="1"/>
        <v>#DIV/0!</v>
      </c>
    </row>
    <row r="63" spans="1:10" ht="15" hidden="1">
      <c r="A63" s="10" t="s">
        <v>52</v>
      </c>
      <c r="C63">
        <f>'[5]10'!C34</f>
        <v>29</v>
      </c>
      <c r="F63">
        <f>'[5]10'!F34</f>
        <v>3</v>
      </c>
      <c r="G63" s="25" t="e">
        <f t="shared" si="0"/>
        <v>#DIV/0!</v>
      </c>
      <c r="I63">
        <f>'[5]10'!I34</f>
        <v>39</v>
      </c>
      <c r="J63" s="25" t="e">
        <f t="shared" si="1"/>
        <v>#DIV/0!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11:G25 D27:D34 D7:D13 D15:D16 D18:D25 G33:G63 G31 G27:G29 G7:G9 J7:J13 J15:J16 J18:J25 J27:J63">
    <cfRule type="cellIs" priority="45" dxfId="520" operator="greaterThan" stopIfTrue="1">
      <formula>0</formula>
    </cfRule>
    <cfRule type="cellIs" priority="46" dxfId="521" operator="lessThanOrEqual" stopIfTrue="1">
      <formula>0</formula>
    </cfRule>
  </conditionalFormatting>
  <conditionalFormatting sqref="D15:D16">
    <cfRule type="cellIs" priority="43" dxfId="520" operator="greaterThan" stopIfTrue="1">
      <formula>0</formula>
    </cfRule>
    <cfRule type="cellIs" priority="44" dxfId="521" operator="lessThanOrEqual" stopIfTrue="1">
      <formula>0</formula>
    </cfRule>
  </conditionalFormatting>
  <conditionalFormatting sqref="D18">
    <cfRule type="cellIs" priority="41" dxfId="520" operator="greaterThan" stopIfTrue="1">
      <formula>0</formula>
    </cfRule>
    <cfRule type="cellIs" priority="42" dxfId="521" operator="lessThanOrEqual" stopIfTrue="1">
      <formula>0</formula>
    </cfRule>
  </conditionalFormatting>
  <conditionalFormatting sqref="D25">
    <cfRule type="cellIs" priority="39" dxfId="520" operator="greaterThan" stopIfTrue="1">
      <formula>0</formula>
    </cfRule>
    <cfRule type="cellIs" priority="40" dxfId="521" operator="lessThanOrEqual" stopIfTrue="1">
      <formula>0</formula>
    </cfRule>
  </conditionalFormatting>
  <conditionalFormatting sqref="D27:D28">
    <cfRule type="cellIs" priority="37" dxfId="520" operator="greaterThan" stopIfTrue="1">
      <formula>0</formula>
    </cfRule>
    <cfRule type="cellIs" priority="38" dxfId="521" operator="lessThanOrEqual" stopIfTrue="1">
      <formula>0</formula>
    </cfRule>
  </conditionalFormatting>
  <conditionalFormatting sqref="D31">
    <cfRule type="cellIs" priority="35" dxfId="520" operator="greaterThan" stopIfTrue="1">
      <formula>0</formula>
    </cfRule>
    <cfRule type="cellIs" priority="36" dxfId="521" operator="lessThanOrEqual" stopIfTrue="1">
      <formula>0</formula>
    </cfRule>
  </conditionalFormatting>
  <conditionalFormatting sqref="G11">
    <cfRule type="cellIs" priority="33" dxfId="520" operator="greaterThan" stopIfTrue="1">
      <formula>0</formula>
    </cfRule>
    <cfRule type="cellIs" priority="34" dxfId="521" operator="lessThanOrEqual" stopIfTrue="1">
      <formula>0</formula>
    </cfRule>
  </conditionalFormatting>
  <conditionalFormatting sqref="G16">
    <cfRule type="cellIs" priority="31" dxfId="520" operator="greaterThan" stopIfTrue="1">
      <formula>0</formula>
    </cfRule>
    <cfRule type="cellIs" priority="32" dxfId="521" operator="lessThanOrEqual" stopIfTrue="1">
      <formula>0</formula>
    </cfRule>
  </conditionalFormatting>
  <conditionalFormatting sqref="G23">
    <cfRule type="cellIs" priority="29" dxfId="520" operator="greaterThan" stopIfTrue="1">
      <formula>0</formula>
    </cfRule>
    <cfRule type="cellIs" priority="30" dxfId="521" operator="lessThanOrEqual" stopIfTrue="1">
      <formula>0</formula>
    </cfRule>
  </conditionalFormatting>
  <conditionalFormatting sqref="G25">
    <cfRule type="cellIs" priority="27" dxfId="520" operator="greaterThan" stopIfTrue="1">
      <formula>0</formula>
    </cfRule>
    <cfRule type="cellIs" priority="28" dxfId="521" operator="lessThanOrEqual" stopIfTrue="1">
      <formula>0</formula>
    </cfRule>
  </conditionalFormatting>
  <conditionalFormatting sqref="G31">
    <cfRule type="cellIs" priority="25" dxfId="520" operator="greaterThan" stopIfTrue="1">
      <formula>0</formula>
    </cfRule>
    <cfRule type="cellIs" priority="26" dxfId="521" operator="lessThanOrEqual" stopIfTrue="1">
      <formula>0</formula>
    </cfRule>
  </conditionalFormatting>
  <conditionalFormatting sqref="J15:J16">
    <cfRule type="cellIs" priority="23" dxfId="520" operator="greaterThan" stopIfTrue="1">
      <formula>0</formula>
    </cfRule>
    <cfRule type="cellIs" priority="24" dxfId="521" operator="lessThanOrEqual" stopIfTrue="1">
      <formula>0</formula>
    </cfRule>
  </conditionalFormatting>
  <conditionalFormatting sqref="J18">
    <cfRule type="cellIs" priority="21" dxfId="520" operator="greaterThan" stopIfTrue="1">
      <formula>0</formula>
    </cfRule>
    <cfRule type="cellIs" priority="22" dxfId="521" operator="lessThanOrEqual" stopIfTrue="1">
      <formula>0</formula>
    </cfRule>
  </conditionalFormatting>
  <conditionalFormatting sqref="J27:J28">
    <cfRule type="cellIs" priority="19" dxfId="520" operator="greaterThan" stopIfTrue="1">
      <formula>0</formula>
    </cfRule>
    <cfRule type="cellIs" priority="20" dxfId="521" operator="lessThanOrEqual" stopIfTrue="1">
      <formula>0</formula>
    </cfRule>
  </conditionalFormatting>
  <conditionalFormatting sqref="D15">
    <cfRule type="cellIs" priority="17" dxfId="520" operator="greaterThan" stopIfTrue="1">
      <formula>0</formula>
    </cfRule>
    <cfRule type="cellIs" priority="18" dxfId="521" operator="lessThanOrEqual" stopIfTrue="1">
      <formula>0</formula>
    </cfRule>
  </conditionalFormatting>
  <conditionalFormatting sqref="D27">
    <cfRule type="cellIs" priority="15" dxfId="520" operator="greaterThan" stopIfTrue="1">
      <formula>0</formula>
    </cfRule>
    <cfRule type="cellIs" priority="16" dxfId="521" operator="lessThanOrEqual" stopIfTrue="1">
      <formula>0</formula>
    </cfRule>
  </conditionalFormatting>
  <conditionalFormatting sqref="D31">
    <cfRule type="cellIs" priority="13" dxfId="520" operator="greaterThan" stopIfTrue="1">
      <formula>0</formula>
    </cfRule>
    <cfRule type="cellIs" priority="14" dxfId="521" operator="lessThanOrEqual" stopIfTrue="1">
      <formula>0</formula>
    </cfRule>
  </conditionalFormatting>
  <conditionalFormatting sqref="G31">
    <cfRule type="cellIs" priority="11" dxfId="520" operator="greaterThan" stopIfTrue="1">
      <formula>0</formula>
    </cfRule>
    <cfRule type="cellIs" priority="12" dxfId="521" operator="lessThanOrEqual" stopIfTrue="1">
      <formula>0</formula>
    </cfRule>
  </conditionalFormatting>
  <conditionalFormatting sqref="G28">
    <cfRule type="cellIs" priority="9" dxfId="520" operator="greaterThan" stopIfTrue="1">
      <formula>0</formula>
    </cfRule>
    <cfRule type="cellIs" priority="10" dxfId="521" operator="lessThanOrEqual" stopIfTrue="1">
      <formula>0</formula>
    </cfRule>
  </conditionalFormatting>
  <conditionalFormatting sqref="G25">
    <cfRule type="cellIs" priority="7" dxfId="520" operator="greaterThan" stopIfTrue="1">
      <formula>0</formula>
    </cfRule>
    <cfRule type="cellIs" priority="8" dxfId="521" operator="lessThanOrEqual" stopIfTrue="1">
      <formula>0</formula>
    </cfRule>
  </conditionalFormatting>
  <conditionalFormatting sqref="G16">
    <cfRule type="cellIs" priority="5" dxfId="520" operator="greaterThan" stopIfTrue="1">
      <formula>0</formula>
    </cfRule>
    <cfRule type="cellIs" priority="6" dxfId="521" operator="lessThanOrEqual" stopIfTrue="1">
      <formula>0</formula>
    </cfRule>
  </conditionalFormatting>
  <conditionalFormatting sqref="J15">
    <cfRule type="cellIs" priority="3" dxfId="520" operator="greaterThan" stopIfTrue="1">
      <formula>0</formula>
    </cfRule>
    <cfRule type="cellIs" priority="4" dxfId="521" operator="lessThanOrEqual" stopIfTrue="1">
      <formula>0</formula>
    </cfRule>
  </conditionalFormatting>
  <conditionalFormatting sqref="J27">
    <cfRule type="cellIs" priority="1" dxfId="520" operator="greaterThan" stopIfTrue="1">
      <formula>0</formula>
    </cfRule>
    <cfRule type="cellIs" priority="2" dxfId="52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fitToHeight="1" fitToWidth="1" horizontalDpi="600" verticalDpi="600" orientation="portrait" paperSize="9" scale="59" r:id="rId1"/>
  <headerFooter alignWithMargins="0">
    <oddHeader>&amp;L12 місяців 2016-2017р.р.&amp;C&amp;N&amp;RДІАП НП України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L65"/>
  <sheetViews>
    <sheetView workbookViewId="0" topLeftCell="A1">
      <selection activeCell="B6" sqref="B6"/>
    </sheetView>
  </sheetViews>
  <sheetFormatPr defaultColWidth="8.796875" defaultRowHeight="14.25"/>
  <cols>
    <col min="1" max="1" width="25" style="0" customWidth="1"/>
    <col min="2" max="11" width="10.5" style="0" customWidth="1"/>
    <col min="12" max="13" width="9.5" style="0" customWidth="1"/>
  </cols>
  <sheetData>
    <row r="1" spans="1:11" ht="18">
      <c r="A1" s="108" t="s">
        <v>11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8">
      <c r="A2" s="108" t="s">
        <v>285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4" spans="1:11" ht="14.25">
      <c r="A4" s="109" t="s">
        <v>16</v>
      </c>
      <c r="B4" s="109" t="s">
        <v>79</v>
      </c>
      <c r="C4" s="109"/>
      <c r="D4" s="109" t="s">
        <v>80</v>
      </c>
      <c r="E4" s="109"/>
      <c r="F4" s="109" t="s">
        <v>81</v>
      </c>
      <c r="G4" s="109"/>
      <c r="H4" s="109" t="s">
        <v>82</v>
      </c>
      <c r="I4" s="109"/>
      <c r="J4" s="109" t="s">
        <v>83</v>
      </c>
      <c r="K4" s="109"/>
    </row>
    <row r="5" spans="1:11" ht="28.5">
      <c r="A5" s="109"/>
      <c r="B5" s="1" t="s">
        <v>84</v>
      </c>
      <c r="C5" s="1" t="s">
        <v>78</v>
      </c>
      <c r="D5" s="1" t="s">
        <v>84</v>
      </c>
      <c r="E5" s="1" t="s">
        <v>78</v>
      </c>
      <c r="F5" s="1" t="s">
        <v>84</v>
      </c>
      <c r="G5" s="1" t="s">
        <v>78</v>
      </c>
      <c r="H5" s="1" t="s">
        <v>84</v>
      </c>
      <c r="I5" s="1" t="s">
        <v>78</v>
      </c>
      <c r="J5" s="1" t="s">
        <v>84</v>
      </c>
      <c r="K5" s="1" t="s">
        <v>78</v>
      </c>
    </row>
    <row r="6" spans="1:11" ht="14.25">
      <c r="A6" s="9" t="s">
        <v>25</v>
      </c>
      <c r="B6" s="5">
        <v>0</v>
      </c>
      <c r="C6" s="12"/>
      <c r="D6" s="5">
        <v>0</v>
      </c>
      <c r="E6" s="12"/>
      <c r="F6" s="5">
        <v>0</v>
      </c>
      <c r="G6" s="12"/>
      <c r="H6" s="5">
        <v>0</v>
      </c>
      <c r="I6" s="12"/>
      <c r="J6" s="5">
        <v>0</v>
      </c>
      <c r="K6" s="12"/>
    </row>
    <row r="7" spans="1:11" ht="14.25">
      <c r="A7" s="9" t="s">
        <v>26</v>
      </c>
      <c r="B7" s="5">
        <v>0</v>
      </c>
      <c r="C7" s="12">
        <f aca="true" t="shared" si="0" ref="C7:C62">B7*100/(B7+D7+F7+H7+J7)</f>
        <v>0</v>
      </c>
      <c r="D7" s="5">
        <v>0</v>
      </c>
      <c r="E7" s="12">
        <f>D7*100/(B7+D7+F7+H7+J7)</f>
        <v>0</v>
      </c>
      <c r="F7" s="5">
        <v>19</v>
      </c>
      <c r="G7" s="23">
        <f>F7*100/(B7+D7+F7+H7+J7)</f>
        <v>76</v>
      </c>
      <c r="H7" s="5">
        <v>0</v>
      </c>
      <c r="I7" s="12">
        <f>H7*100/(B7+D7+F7+H7+J7)</f>
        <v>0</v>
      </c>
      <c r="J7" s="5">
        <v>6</v>
      </c>
      <c r="K7" s="23">
        <f>J7*100/(B7+D7+F7+H7+J7)</f>
        <v>24</v>
      </c>
    </row>
    <row r="8" spans="1:11" ht="14.25">
      <c r="A8" s="9" t="s">
        <v>27</v>
      </c>
      <c r="B8" s="5">
        <v>0</v>
      </c>
      <c r="C8" s="12">
        <f t="shared" si="0"/>
        <v>0</v>
      </c>
      <c r="D8" s="5">
        <v>2</v>
      </c>
      <c r="E8" s="23">
        <f aca="true" t="shared" si="1" ref="E8:E62">D8*100/(B8+D8+F8+H8+J8)</f>
        <v>6.0606060606060606</v>
      </c>
      <c r="F8" s="5">
        <v>9</v>
      </c>
      <c r="G8" s="23">
        <f aca="true" t="shared" si="2" ref="G8:G33">F8*100/(B8+D8+F8+H8+J8)</f>
        <v>27.272727272727273</v>
      </c>
      <c r="H8" s="5">
        <v>3</v>
      </c>
      <c r="I8" s="23">
        <f aca="true" t="shared" si="3" ref="I8:I33">H8*100/(B8+D8+F8+H8+J8)</f>
        <v>9.090909090909092</v>
      </c>
      <c r="J8" s="5">
        <v>19</v>
      </c>
      <c r="K8" s="23">
        <f aca="true" t="shared" si="4" ref="K8:K33">J8*100/(B8+D8+F8+H8+J8)</f>
        <v>57.57575757575758</v>
      </c>
    </row>
    <row r="9" spans="1:11" ht="14.25">
      <c r="A9" s="9" t="s">
        <v>28</v>
      </c>
      <c r="B9" s="5">
        <v>0</v>
      </c>
      <c r="C9" s="12">
        <f t="shared" si="0"/>
        <v>0</v>
      </c>
      <c r="D9" s="5">
        <v>0</v>
      </c>
      <c r="E9" s="23">
        <f t="shared" si="1"/>
        <v>0</v>
      </c>
      <c r="F9" s="5">
        <v>2</v>
      </c>
      <c r="G9" s="23">
        <f t="shared" si="2"/>
        <v>12.5</v>
      </c>
      <c r="H9" s="5">
        <v>6</v>
      </c>
      <c r="I9" s="23">
        <f t="shared" si="3"/>
        <v>37.5</v>
      </c>
      <c r="J9" s="5">
        <v>8</v>
      </c>
      <c r="K9" s="23">
        <f t="shared" si="4"/>
        <v>50</v>
      </c>
    </row>
    <row r="10" spans="1:11" ht="14.25">
      <c r="A10" s="9" t="s">
        <v>29</v>
      </c>
      <c r="B10" s="5">
        <v>0</v>
      </c>
      <c r="C10" s="12">
        <f t="shared" si="0"/>
        <v>0</v>
      </c>
      <c r="D10" s="5">
        <v>0</v>
      </c>
      <c r="E10" s="23">
        <f t="shared" si="1"/>
        <v>0</v>
      </c>
      <c r="F10" s="5">
        <v>4</v>
      </c>
      <c r="G10" s="23">
        <f t="shared" si="2"/>
        <v>30.76923076923077</v>
      </c>
      <c r="H10" s="5">
        <v>6</v>
      </c>
      <c r="I10" s="23">
        <f t="shared" si="3"/>
        <v>46.15384615384615</v>
      </c>
      <c r="J10" s="5">
        <v>3</v>
      </c>
      <c r="K10" s="23">
        <f t="shared" si="4"/>
        <v>23.076923076923077</v>
      </c>
    </row>
    <row r="11" spans="1:11" ht="14.25">
      <c r="A11" s="9" t="s">
        <v>30</v>
      </c>
      <c r="B11" s="5">
        <v>0</v>
      </c>
      <c r="C11" s="12">
        <f t="shared" si="0"/>
        <v>0</v>
      </c>
      <c r="D11" s="5">
        <v>1</v>
      </c>
      <c r="E11" s="23">
        <f t="shared" si="1"/>
        <v>50</v>
      </c>
      <c r="F11" s="5">
        <v>0</v>
      </c>
      <c r="G11" s="23">
        <f t="shared" si="2"/>
        <v>0</v>
      </c>
      <c r="H11" s="5">
        <v>0</v>
      </c>
      <c r="I11" s="23">
        <f t="shared" si="3"/>
        <v>0</v>
      </c>
      <c r="J11" s="5">
        <v>1</v>
      </c>
      <c r="K11" s="23">
        <f t="shared" si="4"/>
        <v>50</v>
      </c>
    </row>
    <row r="12" spans="1:11" ht="14.25">
      <c r="A12" s="9" t="s">
        <v>31</v>
      </c>
      <c r="B12" s="5">
        <v>0</v>
      </c>
      <c r="C12" s="12">
        <f t="shared" si="0"/>
        <v>0</v>
      </c>
      <c r="D12" s="5">
        <v>2</v>
      </c>
      <c r="E12" s="23">
        <f t="shared" si="1"/>
        <v>8</v>
      </c>
      <c r="F12" s="5">
        <v>6</v>
      </c>
      <c r="G12" s="23">
        <f t="shared" si="2"/>
        <v>24</v>
      </c>
      <c r="H12" s="5">
        <v>0</v>
      </c>
      <c r="I12" s="23">
        <f t="shared" si="3"/>
        <v>0</v>
      </c>
      <c r="J12" s="5">
        <v>17</v>
      </c>
      <c r="K12" s="23">
        <f t="shared" si="4"/>
        <v>68</v>
      </c>
    </row>
    <row r="13" spans="1:11" ht="14.25">
      <c r="A13" s="9" t="s">
        <v>32</v>
      </c>
      <c r="B13" s="5">
        <v>0</v>
      </c>
      <c r="C13" s="12">
        <f t="shared" si="0"/>
        <v>0</v>
      </c>
      <c r="D13" s="5">
        <v>0</v>
      </c>
      <c r="E13" s="23">
        <f t="shared" si="1"/>
        <v>0</v>
      </c>
      <c r="F13" s="5">
        <v>0</v>
      </c>
      <c r="G13" s="23">
        <f t="shared" si="2"/>
        <v>0</v>
      </c>
      <c r="H13" s="5">
        <v>0</v>
      </c>
      <c r="I13" s="23">
        <f t="shared" si="3"/>
        <v>0</v>
      </c>
      <c r="J13" s="5">
        <v>1</v>
      </c>
      <c r="K13" s="23">
        <f t="shared" si="4"/>
        <v>100</v>
      </c>
    </row>
    <row r="14" spans="1:11" ht="14.25">
      <c r="A14" s="9" t="s">
        <v>33</v>
      </c>
      <c r="B14" s="5">
        <v>0</v>
      </c>
      <c r="C14" s="12">
        <f t="shared" si="0"/>
        <v>0</v>
      </c>
      <c r="D14" s="5">
        <v>1</v>
      </c>
      <c r="E14" s="23">
        <f t="shared" si="1"/>
        <v>33.333333333333336</v>
      </c>
      <c r="F14" s="5">
        <v>0</v>
      </c>
      <c r="G14" s="23">
        <f t="shared" si="2"/>
        <v>0</v>
      </c>
      <c r="H14" s="5">
        <v>0</v>
      </c>
      <c r="I14" s="23">
        <f t="shared" si="3"/>
        <v>0</v>
      </c>
      <c r="J14" s="5">
        <v>2</v>
      </c>
      <c r="K14" s="23">
        <f t="shared" si="4"/>
        <v>66.66666666666667</v>
      </c>
    </row>
    <row r="15" spans="1:11" ht="14.25">
      <c r="A15" s="9" t="s">
        <v>34</v>
      </c>
      <c r="B15" s="5">
        <v>0</v>
      </c>
      <c r="C15" s="12">
        <f t="shared" si="0"/>
        <v>0</v>
      </c>
      <c r="D15" s="5">
        <v>0</v>
      </c>
      <c r="E15" s="23">
        <f t="shared" si="1"/>
        <v>0</v>
      </c>
      <c r="F15" s="5">
        <v>3</v>
      </c>
      <c r="G15" s="23">
        <f t="shared" si="2"/>
        <v>42.857142857142854</v>
      </c>
      <c r="H15" s="5">
        <v>0</v>
      </c>
      <c r="I15" s="23">
        <f t="shared" si="3"/>
        <v>0</v>
      </c>
      <c r="J15" s="5">
        <v>4</v>
      </c>
      <c r="K15" s="23">
        <f t="shared" si="4"/>
        <v>57.142857142857146</v>
      </c>
    </row>
    <row r="16" spans="1:11" ht="14.25">
      <c r="A16" s="9" t="s">
        <v>35</v>
      </c>
      <c r="B16" s="5">
        <v>2</v>
      </c>
      <c r="C16" s="12">
        <f t="shared" si="0"/>
        <v>100</v>
      </c>
      <c r="D16" s="5">
        <v>0</v>
      </c>
      <c r="E16" s="23">
        <f t="shared" si="1"/>
        <v>0</v>
      </c>
      <c r="F16" s="5">
        <v>0</v>
      </c>
      <c r="G16" s="23">
        <f t="shared" si="2"/>
        <v>0</v>
      </c>
      <c r="H16" s="5">
        <v>0</v>
      </c>
      <c r="I16" s="23">
        <f t="shared" si="3"/>
        <v>0</v>
      </c>
      <c r="J16" s="5">
        <v>0</v>
      </c>
      <c r="K16" s="23">
        <f t="shared" si="4"/>
        <v>0</v>
      </c>
    </row>
    <row r="17" spans="1:11" ht="14.25">
      <c r="A17" s="9" t="s">
        <v>36</v>
      </c>
      <c r="B17" s="5">
        <v>1</v>
      </c>
      <c r="C17" s="23">
        <f t="shared" si="0"/>
        <v>14.285714285714286</v>
      </c>
      <c r="D17" s="5">
        <v>1</v>
      </c>
      <c r="E17" s="23">
        <f t="shared" si="1"/>
        <v>14.285714285714286</v>
      </c>
      <c r="F17" s="5">
        <v>3</v>
      </c>
      <c r="G17" s="23">
        <f t="shared" si="2"/>
        <v>42.857142857142854</v>
      </c>
      <c r="H17" s="5">
        <v>0</v>
      </c>
      <c r="I17" s="23">
        <f t="shared" si="3"/>
        <v>0</v>
      </c>
      <c r="J17" s="5">
        <v>2</v>
      </c>
      <c r="K17" s="23">
        <f t="shared" si="4"/>
        <v>28.571428571428573</v>
      </c>
    </row>
    <row r="18" spans="1:11" ht="14.25">
      <c r="A18" s="9" t="s">
        <v>37</v>
      </c>
      <c r="B18" s="5">
        <v>0</v>
      </c>
      <c r="C18" s="23">
        <f t="shared" si="0"/>
        <v>0</v>
      </c>
      <c r="D18" s="5">
        <v>0</v>
      </c>
      <c r="E18" s="23">
        <f t="shared" si="1"/>
        <v>0</v>
      </c>
      <c r="F18" s="5">
        <v>1</v>
      </c>
      <c r="G18" s="23">
        <f t="shared" si="2"/>
        <v>50</v>
      </c>
      <c r="H18" s="5">
        <v>1</v>
      </c>
      <c r="I18" s="23">
        <f t="shared" si="3"/>
        <v>50</v>
      </c>
      <c r="J18" s="5">
        <v>0</v>
      </c>
      <c r="K18" s="23">
        <f t="shared" si="4"/>
        <v>0</v>
      </c>
    </row>
    <row r="19" spans="1:11" ht="14.25">
      <c r="A19" s="9" t="s">
        <v>38</v>
      </c>
      <c r="B19" s="5">
        <v>0</v>
      </c>
      <c r="C19" s="23">
        <f t="shared" si="0"/>
        <v>0</v>
      </c>
      <c r="D19" s="5">
        <v>36</v>
      </c>
      <c r="E19" s="23">
        <f t="shared" si="1"/>
        <v>33.9622641509434</v>
      </c>
      <c r="F19" s="5">
        <v>21</v>
      </c>
      <c r="G19" s="23">
        <f t="shared" si="2"/>
        <v>19.81132075471698</v>
      </c>
      <c r="H19" s="5">
        <v>10</v>
      </c>
      <c r="I19" s="23">
        <f t="shared" si="3"/>
        <v>9.433962264150944</v>
      </c>
      <c r="J19" s="5">
        <v>39</v>
      </c>
      <c r="K19" s="23">
        <f t="shared" si="4"/>
        <v>36.79245283018868</v>
      </c>
    </row>
    <row r="20" spans="1:11" ht="14.25">
      <c r="A20" s="9" t="s">
        <v>39</v>
      </c>
      <c r="B20" s="5">
        <v>1</v>
      </c>
      <c r="C20" s="23">
        <f t="shared" si="0"/>
        <v>5.2631578947368425</v>
      </c>
      <c r="D20" s="5">
        <v>3</v>
      </c>
      <c r="E20" s="23">
        <f t="shared" si="1"/>
        <v>15.789473684210526</v>
      </c>
      <c r="F20" s="5">
        <v>12</v>
      </c>
      <c r="G20" s="23">
        <f t="shared" si="2"/>
        <v>63.1578947368421</v>
      </c>
      <c r="H20" s="5">
        <v>1</v>
      </c>
      <c r="I20" s="23">
        <f t="shared" si="3"/>
        <v>5.2631578947368425</v>
      </c>
      <c r="J20" s="5">
        <v>2</v>
      </c>
      <c r="K20" s="23">
        <f t="shared" si="4"/>
        <v>10.526315789473685</v>
      </c>
    </row>
    <row r="21" spans="1:11" ht="14.25">
      <c r="A21" s="9" t="s">
        <v>40</v>
      </c>
      <c r="B21" s="5">
        <v>0</v>
      </c>
      <c r="C21" s="23">
        <f t="shared" si="0"/>
        <v>0</v>
      </c>
      <c r="D21" s="5">
        <v>1</v>
      </c>
      <c r="E21" s="23">
        <f t="shared" si="1"/>
        <v>10</v>
      </c>
      <c r="F21" s="5">
        <v>3</v>
      </c>
      <c r="G21" s="23">
        <f t="shared" si="2"/>
        <v>30</v>
      </c>
      <c r="H21" s="5">
        <v>1</v>
      </c>
      <c r="I21" s="23">
        <f t="shared" si="3"/>
        <v>10</v>
      </c>
      <c r="J21" s="5">
        <v>5</v>
      </c>
      <c r="K21" s="23">
        <f t="shared" si="4"/>
        <v>50</v>
      </c>
    </row>
    <row r="22" spans="1:11" ht="14.25">
      <c r="A22" s="9" t="s">
        <v>41</v>
      </c>
      <c r="B22" s="5">
        <v>1</v>
      </c>
      <c r="C22" s="23">
        <f t="shared" si="0"/>
        <v>8.333333333333334</v>
      </c>
      <c r="D22" s="5">
        <v>2</v>
      </c>
      <c r="E22" s="23">
        <f t="shared" si="1"/>
        <v>16.666666666666668</v>
      </c>
      <c r="F22" s="5">
        <v>5</v>
      </c>
      <c r="G22" s="23">
        <f t="shared" si="2"/>
        <v>41.666666666666664</v>
      </c>
      <c r="H22" s="5">
        <v>1</v>
      </c>
      <c r="I22" s="23">
        <f t="shared" si="3"/>
        <v>8.333333333333334</v>
      </c>
      <c r="J22" s="5">
        <v>3</v>
      </c>
      <c r="K22" s="23">
        <f t="shared" si="4"/>
        <v>25</v>
      </c>
    </row>
    <row r="23" spans="1:11" ht="14.25">
      <c r="A23" s="9" t="s">
        <v>42</v>
      </c>
      <c r="B23" s="5">
        <v>0</v>
      </c>
      <c r="C23" s="23">
        <f t="shared" si="0"/>
        <v>0</v>
      </c>
      <c r="D23" s="5">
        <v>3</v>
      </c>
      <c r="E23" s="23">
        <f t="shared" si="1"/>
        <v>17.647058823529413</v>
      </c>
      <c r="F23" s="5">
        <v>4</v>
      </c>
      <c r="G23" s="23">
        <f t="shared" si="2"/>
        <v>23.529411764705884</v>
      </c>
      <c r="H23" s="5">
        <v>0</v>
      </c>
      <c r="I23" s="23">
        <f t="shared" si="3"/>
        <v>0</v>
      </c>
      <c r="J23" s="5">
        <v>10</v>
      </c>
      <c r="K23" s="23">
        <f t="shared" si="4"/>
        <v>58.8235294117647</v>
      </c>
    </row>
    <row r="24" spans="1:11" ht="14.25">
      <c r="A24" s="9" t="s">
        <v>43</v>
      </c>
      <c r="B24" s="5">
        <v>0</v>
      </c>
      <c r="C24" s="23">
        <f t="shared" si="0"/>
        <v>0</v>
      </c>
      <c r="D24" s="5">
        <v>0</v>
      </c>
      <c r="E24" s="23">
        <f t="shared" si="1"/>
        <v>0</v>
      </c>
      <c r="F24" s="5">
        <v>2</v>
      </c>
      <c r="G24" s="23">
        <f t="shared" si="2"/>
        <v>40</v>
      </c>
      <c r="H24" s="5">
        <v>0</v>
      </c>
      <c r="I24" s="23">
        <f t="shared" si="3"/>
        <v>0</v>
      </c>
      <c r="J24" s="5">
        <v>3</v>
      </c>
      <c r="K24" s="23">
        <f t="shared" si="4"/>
        <v>60</v>
      </c>
    </row>
    <row r="25" spans="1:11" ht="14.25">
      <c r="A25" s="9" t="s">
        <v>44</v>
      </c>
      <c r="B25" s="5">
        <v>0</v>
      </c>
      <c r="C25" s="23">
        <f t="shared" si="0"/>
        <v>0</v>
      </c>
      <c r="D25" s="5">
        <v>0</v>
      </c>
      <c r="E25" s="23">
        <f t="shared" si="1"/>
        <v>0</v>
      </c>
      <c r="F25" s="5">
        <v>1</v>
      </c>
      <c r="G25" s="23">
        <f t="shared" si="2"/>
        <v>25</v>
      </c>
      <c r="H25" s="5">
        <v>2</v>
      </c>
      <c r="I25" s="23">
        <f t="shared" si="3"/>
        <v>50</v>
      </c>
      <c r="J25" s="5">
        <v>1</v>
      </c>
      <c r="K25" s="23">
        <f t="shared" si="4"/>
        <v>25</v>
      </c>
    </row>
    <row r="26" spans="1:11" ht="14.25">
      <c r="A26" s="9" t="s">
        <v>45</v>
      </c>
      <c r="B26" s="5">
        <v>0</v>
      </c>
      <c r="C26" s="23">
        <f t="shared" si="0"/>
        <v>0</v>
      </c>
      <c r="D26" s="5">
        <v>0</v>
      </c>
      <c r="E26" s="23">
        <f t="shared" si="1"/>
        <v>0</v>
      </c>
      <c r="F26" s="5">
        <v>0</v>
      </c>
      <c r="G26" s="23">
        <f t="shared" si="2"/>
        <v>0</v>
      </c>
      <c r="H26" s="5">
        <v>0</v>
      </c>
      <c r="I26" s="23">
        <f t="shared" si="3"/>
        <v>0</v>
      </c>
      <c r="J26" s="5">
        <v>1</v>
      </c>
      <c r="K26" s="23">
        <f t="shared" si="4"/>
        <v>100</v>
      </c>
    </row>
    <row r="27" spans="1:11" ht="14.25">
      <c r="A27" s="9" t="s">
        <v>46</v>
      </c>
      <c r="B27" s="5">
        <v>0</v>
      </c>
      <c r="C27" s="23">
        <f t="shared" si="0"/>
        <v>0</v>
      </c>
      <c r="D27" s="5">
        <v>0</v>
      </c>
      <c r="E27" s="23">
        <f t="shared" si="1"/>
        <v>0</v>
      </c>
      <c r="F27" s="5">
        <v>3</v>
      </c>
      <c r="G27" s="23">
        <f t="shared" si="2"/>
        <v>37.5</v>
      </c>
      <c r="H27" s="5">
        <v>0</v>
      </c>
      <c r="I27" s="23">
        <f t="shared" si="3"/>
        <v>0</v>
      </c>
      <c r="J27" s="5">
        <v>5</v>
      </c>
      <c r="K27" s="23">
        <f t="shared" si="4"/>
        <v>62.5</v>
      </c>
    </row>
    <row r="28" spans="1:11" ht="14.25">
      <c r="A28" s="9" t="s">
        <v>47</v>
      </c>
      <c r="B28" s="5">
        <v>0</v>
      </c>
      <c r="C28" s="23">
        <f t="shared" si="0"/>
        <v>0</v>
      </c>
      <c r="D28" s="5">
        <v>1</v>
      </c>
      <c r="E28" s="23">
        <f t="shared" si="1"/>
        <v>5.882352941176471</v>
      </c>
      <c r="F28" s="5">
        <v>10</v>
      </c>
      <c r="G28" s="23">
        <f t="shared" si="2"/>
        <v>58.8235294117647</v>
      </c>
      <c r="H28" s="5">
        <v>0</v>
      </c>
      <c r="I28" s="23">
        <f t="shared" si="3"/>
        <v>0</v>
      </c>
      <c r="J28" s="5">
        <v>6</v>
      </c>
      <c r="K28" s="23">
        <f t="shared" si="4"/>
        <v>35.294117647058826</v>
      </c>
    </row>
    <row r="29" spans="1:11" ht="14.25">
      <c r="A29" s="9" t="s">
        <v>48</v>
      </c>
      <c r="B29" s="5">
        <v>0</v>
      </c>
      <c r="C29" s="23">
        <f t="shared" si="0"/>
        <v>0</v>
      </c>
      <c r="D29" s="5">
        <v>0</v>
      </c>
      <c r="E29" s="23">
        <f t="shared" si="1"/>
        <v>0</v>
      </c>
      <c r="F29" s="5">
        <v>8</v>
      </c>
      <c r="G29" s="23">
        <f t="shared" si="2"/>
        <v>80</v>
      </c>
      <c r="H29" s="5">
        <v>0</v>
      </c>
      <c r="I29" s="23">
        <f t="shared" si="3"/>
        <v>0</v>
      </c>
      <c r="J29" s="5">
        <v>2</v>
      </c>
      <c r="K29" s="23">
        <f t="shared" si="4"/>
        <v>20</v>
      </c>
    </row>
    <row r="30" spans="1:11" ht="14.25">
      <c r="A30" s="9" t="s">
        <v>49</v>
      </c>
      <c r="B30" s="5">
        <v>0</v>
      </c>
      <c r="C30" s="23">
        <f t="shared" si="0"/>
        <v>0</v>
      </c>
      <c r="D30" s="5">
        <v>0</v>
      </c>
      <c r="E30" s="23">
        <f t="shared" si="1"/>
        <v>0</v>
      </c>
      <c r="F30" s="5">
        <v>0</v>
      </c>
      <c r="G30" s="23">
        <f t="shared" si="2"/>
        <v>0</v>
      </c>
      <c r="H30" s="5">
        <v>0</v>
      </c>
      <c r="I30" s="23">
        <f t="shared" si="3"/>
        <v>0</v>
      </c>
      <c r="J30" s="5">
        <v>1</v>
      </c>
      <c r="K30" s="23">
        <f t="shared" si="4"/>
        <v>100</v>
      </c>
    </row>
    <row r="31" spans="1:11" ht="14.25">
      <c r="A31" s="9" t="s">
        <v>50</v>
      </c>
      <c r="B31" s="5">
        <v>0</v>
      </c>
      <c r="C31" s="23">
        <f t="shared" si="0"/>
        <v>0</v>
      </c>
      <c r="D31" s="5">
        <v>6</v>
      </c>
      <c r="E31" s="23">
        <f t="shared" si="1"/>
        <v>75</v>
      </c>
      <c r="F31" s="5">
        <v>0</v>
      </c>
      <c r="G31" s="23">
        <f t="shared" si="2"/>
        <v>0</v>
      </c>
      <c r="H31" s="5">
        <v>0</v>
      </c>
      <c r="I31" s="23">
        <f t="shared" si="3"/>
        <v>0</v>
      </c>
      <c r="J31" s="5">
        <v>2</v>
      </c>
      <c r="K31" s="23">
        <f t="shared" si="4"/>
        <v>25</v>
      </c>
    </row>
    <row r="32" spans="1:11" ht="14.25">
      <c r="A32" s="9" t="s">
        <v>51</v>
      </c>
      <c r="B32" s="5">
        <v>0</v>
      </c>
      <c r="C32" s="23"/>
      <c r="D32" s="5">
        <v>0</v>
      </c>
      <c r="E32" s="23"/>
      <c r="F32" s="5">
        <v>0</v>
      </c>
      <c r="G32" s="23"/>
      <c r="H32" s="5">
        <v>0</v>
      </c>
      <c r="I32" s="23"/>
      <c r="J32" s="5">
        <v>0</v>
      </c>
      <c r="K32" s="23"/>
    </row>
    <row r="33" spans="1:12" ht="15">
      <c r="A33" s="10" t="s">
        <v>52</v>
      </c>
      <c r="B33" s="90">
        <v>5</v>
      </c>
      <c r="C33" s="99">
        <f t="shared" si="0"/>
        <v>1.4124293785310735</v>
      </c>
      <c r="D33" s="90">
        <v>59</v>
      </c>
      <c r="E33" s="99">
        <f t="shared" si="1"/>
        <v>16.666666666666668</v>
      </c>
      <c r="F33" s="90">
        <v>116</v>
      </c>
      <c r="G33" s="99">
        <f t="shared" si="2"/>
        <v>32.76836158192091</v>
      </c>
      <c r="H33" s="90">
        <v>31</v>
      </c>
      <c r="I33" s="99">
        <f t="shared" si="3"/>
        <v>8.757062146892656</v>
      </c>
      <c r="J33" s="90">
        <v>143</v>
      </c>
      <c r="K33" s="99">
        <f t="shared" si="4"/>
        <v>40.3954802259887</v>
      </c>
      <c r="L33" s="45"/>
    </row>
    <row r="34" spans="3:11" ht="14.25" hidden="1">
      <c r="C34" s="23" t="e">
        <f t="shared" si="0"/>
        <v>#DIV/0!</v>
      </c>
      <c r="E34" s="23" t="e">
        <f t="shared" si="1"/>
        <v>#DIV/0!</v>
      </c>
      <c r="I34" s="60" t="e">
        <f aca="true" t="shared" si="5" ref="I34:I62">H34*100/(B34+D34+F34+H34+J34)</f>
        <v>#DIV/0!</v>
      </c>
      <c r="K34" s="60" t="e">
        <f aca="true" t="shared" si="6" ref="K34:K62">J34*100/(B34+D34+F34+H34+J34)</f>
        <v>#DIV/0!</v>
      </c>
    </row>
    <row r="35" spans="1:11" ht="14.25" hidden="1">
      <c r="A35" s="9" t="s">
        <v>25</v>
      </c>
      <c r="B35" s="5">
        <v>0</v>
      </c>
      <c r="C35" s="23" t="e">
        <f t="shared" si="0"/>
        <v>#DIV/0!</v>
      </c>
      <c r="D35" s="5">
        <v>0</v>
      </c>
      <c r="E35" s="23" t="e">
        <f t="shared" si="1"/>
        <v>#DIV/0!</v>
      </c>
      <c r="F35" s="5">
        <v>0</v>
      </c>
      <c r="H35" s="5">
        <v>0</v>
      </c>
      <c r="I35" s="20" t="e">
        <f t="shared" si="5"/>
        <v>#DIV/0!</v>
      </c>
      <c r="J35" s="5">
        <v>0</v>
      </c>
      <c r="K35" s="20" t="e">
        <f t="shared" si="6"/>
        <v>#DIV/0!</v>
      </c>
    </row>
    <row r="36" spans="1:11" ht="14.25" hidden="1">
      <c r="A36" s="9" t="s">
        <v>26</v>
      </c>
      <c r="B36" s="5">
        <v>0</v>
      </c>
      <c r="C36" s="23">
        <f t="shared" si="0"/>
        <v>0</v>
      </c>
      <c r="D36" s="5">
        <v>1</v>
      </c>
      <c r="E36" s="23">
        <f t="shared" si="1"/>
        <v>50</v>
      </c>
      <c r="F36" s="5">
        <v>1</v>
      </c>
      <c r="H36" s="5">
        <v>0</v>
      </c>
      <c r="I36" s="20">
        <f t="shared" si="5"/>
        <v>0</v>
      </c>
      <c r="J36" s="5">
        <v>0</v>
      </c>
      <c r="K36" s="20">
        <f t="shared" si="6"/>
        <v>0</v>
      </c>
    </row>
    <row r="37" spans="1:11" ht="14.25" hidden="1">
      <c r="A37" s="9" t="s">
        <v>27</v>
      </c>
      <c r="B37" s="5">
        <v>0</v>
      </c>
      <c r="C37" s="23">
        <f t="shared" si="0"/>
        <v>0</v>
      </c>
      <c r="D37" s="5">
        <v>1</v>
      </c>
      <c r="E37" s="23">
        <f t="shared" si="1"/>
        <v>100</v>
      </c>
      <c r="F37" s="5">
        <v>0</v>
      </c>
      <c r="H37" s="5">
        <v>0</v>
      </c>
      <c r="I37" s="20">
        <f t="shared" si="5"/>
        <v>0</v>
      </c>
      <c r="J37" s="5">
        <v>0</v>
      </c>
      <c r="K37" s="20">
        <f t="shared" si="6"/>
        <v>0</v>
      </c>
    </row>
    <row r="38" spans="1:11" ht="14.25" hidden="1">
      <c r="A38" s="9" t="s">
        <v>28</v>
      </c>
      <c r="B38" s="5">
        <v>0</v>
      </c>
      <c r="C38" s="23">
        <f t="shared" si="0"/>
        <v>0</v>
      </c>
      <c r="D38" s="5">
        <v>1</v>
      </c>
      <c r="E38" s="23">
        <f t="shared" si="1"/>
        <v>9.090909090909092</v>
      </c>
      <c r="F38" s="5">
        <v>5</v>
      </c>
      <c r="H38" s="5">
        <v>2</v>
      </c>
      <c r="I38" s="20">
        <f t="shared" si="5"/>
        <v>18.181818181818183</v>
      </c>
      <c r="J38" s="5">
        <v>3</v>
      </c>
      <c r="K38" s="20">
        <f t="shared" si="6"/>
        <v>27.272727272727273</v>
      </c>
    </row>
    <row r="39" spans="1:11" ht="14.25" hidden="1">
      <c r="A39" s="9" t="s">
        <v>29</v>
      </c>
      <c r="B39" s="5">
        <v>0</v>
      </c>
      <c r="C39" s="23">
        <f t="shared" si="0"/>
        <v>0</v>
      </c>
      <c r="D39" s="5">
        <v>0</v>
      </c>
      <c r="E39" s="23">
        <f t="shared" si="1"/>
        <v>0</v>
      </c>
      <c r="F39" s="5">
        <v>1</v>
      </c>
      <c r="H39" s="5">
        <v>1</v>
      </c>
      <c r="I39" s="20">
        <f t="shared" si="5"/>
        <v>50</v>
      </c>
      <c r="J39" s="5">
        <v>0</v>
      </c>
      <c r="K39" s="20">
        <f t="shared" si="6"/>
        <v>0</v>
      </c>
    </row>
    <row r="40" spans="1:11" ht="14.25" hidden="1">
      <c r="A40" s="9" t="s">
        <v>30</v>
      </c>
      <c r="B40" s="5">
        <v>0</v>
      </c>
      <c r="C40" s="23">
        <f t="shared" si="0"/>
        <v>0</v>
      </c>
      <c r="D40" s="5">
        <v>4</v>
      </c>
      <c r="E40" s="23">
        <f t="shared" si="1"/>
        <v>57.142857142857146</v>
      </c>
      <c r="F40" s="5">
        <v>1</v>
      </c>
      <c r="H40" s="5">
        <v>1</v>
      </c>
      <c r="I40" s="20">
        <f t="shared" si="5"/>
        <v>14.285714285714286</v>
      </c>
      <c r="J40" s="5">
        <v>1</v>
      </c>
      <c r="K40" s="20">
        <f t="shared" si="6"/>
        <v>14.285714285714286</v>
      </c>
    </row>
    <row r="41" spans="1:11" ht="14.25" hidden="1">
      <c r="A41" s="9" t="s">
        <v>31</v>
      </c>
      <c r="B41" s="5">
        <v>0</v>
      </c>
      <c r="C41" s="23">
        <f t="shared" si="0"/>
        <v>0</v>
      </c>
      <c r="D41" s="5">
        <v>4</v>
      </c>
      <c r="E41" s="23">
        <f t="shared" si="1"/>
        <v>100</v>
      </c>
      <c r="F41" s="5">
        <v>0</v>
      </c>
      <c r="H41" s="5">
        <v>0</v>
      </c>
      <c r="I41" s="20">
        <f t="shared" si="5"/>
        <v>0</v>
      </c>
      <c r="J41" s="5">
        <v>0</v>
      </c>
      <c r="K41" s="20">
        <f t="shared" si="6"/>
        <v>0</v>
      </c>
    </row>
    <row r="42" spans="1:11" ht="14.25" hidden="1">
      <c r="A42" s="9" t="s">
        <v>32</v>
      </c>
      <c r="B42" s="5">
        <v>0</v>
      </c>
      <c r="C42" s="23">
        <f t="shared" si="0"/>
        <v>0</v>
      </c>
      <c r="D42" s="5">
        <v>5</v>
      </c>
      <c r="E42" s="23">
        <f t="shared" si="1"/>
        <v>31.25</v>
      </c>
      <c r="F42" s="5">
        <v>0</v>
      </c>
      <c r="H42" s="5">
        <v>0</v>
      </c>
      <c r="I42" s="20">
        <f t="shared" si="5"/>
        <v>0</v>
      </c>
      <c r="J42" s="5">
        <v>11</v>
      </c>
      <c r="K42" s="20">
        <f t="shared" si="6"/>
        <v>68.75</v>
      </c>
    </row>
    <row r="43" spans="1:11" ht="14.25" hidden="1">
      <c r="A43" s="9" t="s">
        <v>33</v>
      </c>
      <c r="B43" s="5">
        <v>0</v>
      </c>
      <c r="C43" s="23">
        <f t="shared" si="0"/>
        <v>0</v>
      </c>
      <c r="D43" s="5">
        <v>2</v>
      </c>
      <c r="E43" s="23">
        <f t="shared" si="1"/>
        <v>40</v>
      </c>
      <c r="F43" s="5">
        <v>1</v>
      </c>
      <c r="H43" s="5">
        <v>1</v>
      </c>
      <c r="I43" s="20">
        <f t="shared" si="5"/>
        <v>20</v>
      </c>
      <c r="J43" s="5">
        <v>1</v>
      </c>
      <c r="K43" s="20">
        <f t="shared" si="6"/>
        <v>20</v>
      </c>
    </row>
    <row r="44" spans="1:11" ht="14.25" hidden="1">
      <c r="A44" s="9" t="s">
        <v>34</v>
      </c>
      <c r="B44" s="5">
        <v>0</v>
      </c>
      <c r="C44" s="23">
        <f t="shared" si="0"/>
        <v>0</v>
      </c>
      <c r="D44" s="5">
        <v>0</v>
      </c>
      <c r="E44" s="23">
        <f t="shared" si="1"/>
        <v>0</v>
      </c>
      <c r="F44" s="5">
        <v>3</v>
      </c>
      <c r="H44" s="5">
        <v>2</v>
      </c>
      <c r="I44" s="20">
        <f t="shared" si="5"/>
        <v>18.181818181818183</v>
      </c>
      <c r="J44" s="5">
        <v>6</v>
      </c>
      <c r="K44" s="20">
        <f t="shared" si="6"/>
        <v>54.54545454545455</v>
      </c>
    </row>
    <row r="45" spans="1:11" ht="14.25" hidden="1">
      <c r="A45" s="9" t="s">
        <v>35</v>
      </c>
      <c r="B45" s="5">
        <v>110</v>
      </c>
      <c r="C45" s="23">
        <f t="shared" si="0"/>
        <v>99.09909909909909</v>
      </c>
      <c r="D45" s="5">
        <v>0</v>
      </c>
      <c r="E45" s="23">
        <f t="shared" si="1"/>
        <v>0</v>
      </c>
      <c r="F45" s="5">
        <v>0</v>
      </c>
      <c r="H45" s="5">
        <v>0</v>
      </c>
      <c r="I45" s="20">
        <f t="shared" si="5"/>
        <v>0</v>
      </c>
      <c r="J45" s="5">
        <v>1</v>
      </c>
      <c r="K45" s="20">
        <f t="shared" si="6"/>
        <v>0.9009009009009009</v>
      </c>
    </row>
    <row r="46" spans="1:11" ht="14.25" hidden="1">
      <c r="A46" s="9" t="s">
        <v>36</v>
      </c>
      <c r="B46" s="5">
        <v>0</v>
      </c>
      <c r="C46" s="23">
        <f t="shared" si="0"/>
        <v>0</v>
      </c>
      <c r="D46" s="5">
        <v>9</v>
      </c>
      <c r="E46" s="23">
        <f t="shared" si="1"/>
        <v>90</v>
      </c>
      <c r="F46" s="5">
        <v>1</v>
      </c>
      <c r="H46" s="5">
        <v>0</v>
      </c>
      <c r="I46" s="20">
        <f t="shared" si="5"/>
        <v>0</v>
      </c>
      <c r="J46" s="5">
        <v>0</v>
      </c>
      <c r="K46" s="20">
        <f t="shared" si="6"/>
        <v>0</v>
      </c>
    </row>
    <row r="47" spans="1:11" ht="14.25" hidden="1">
      <c r="A47" s="9" t="s">
        <v>37</v>
      </c>
      <c r="B47" s="5">
        <v>0</v>
      </c>
      <c r="C47" s="23">
        <f t="shared" si="0"/>
        <v>0</v>
      </c>
      <c r="D47" s="5">
        <v>0</v>
      </c>
      <c r="E47" s="23">
        <f t="shared" si="1"/>
        <v>0</v>
      </c>
      <c r="F47" s="5">
        <v>1</v>
      </c>
      <c r="H47" s="5">
        <v>0</v>
      </c>
      <c r="I47" s="20">
        <f t="shared" si="5"/>
        <v>0</v>
      </c>
      <c r="J47" s="5">
        <v>0</v>
      </c>
      <c r="K47" s="20">
        <f t="shared" si="6"/>
        <v>0</v>
      </c>
    </row>
    <row r="48" spans="1:11" ht="14.25" hidden="1">
      <c r="A48" s="9" t="s">
        <v>38</v>
      </c>
      <c r="B48" s="5">
        <v>0</v>
      </c>
      <c r="C48" s="23">
        <f t="shared" si="0"/>
        <v>0</v>
      </c>
      <c r="D48" s="5">
        <v>87</v>
      </c>
      <c r="E48" s="23">
        <f t="shared" si="1"/>
        <v>95.6043956043956</v>
      </c>
      <c r="F48" s="5">
        <v>2</v>
      </c>
      <c r="H48" s="5">
        <v>0</v>
      </c>
      <c r="I48" s="20">
        <f t="shared" si="5"/>
        <v>0</v>
      </c>
      <c r="J48" s="5">
        <v>2</v>
      </c>
      <c r="K48" s="20">
        <f t="shared" si="6"/>
        <v>2.197802197802198</v>
      </c>
    </row>
    <row r="49" spans="1:11" ht="14.25" hidden="1">
      <c r="A49" s="9" t="s">
        <v>39</v>
      </c>
      <c r="B49" s="5">
        <v>0</v>
      </c>
      <c r="C49" s="23">
        <f t="shared" si="0"/>
        <v>0</v>
      </c>
      <c r="D49" s="5">
        <v>36</v>
      </c>
      <c r="E49" s="23">
        <f t="shared" si="1"/>
        <v>90</v>
      </c>
      <c r="F49" s="5">
        <v>1</v>
      </c>
      <c r="H49" s="5">
        <v>2</v>
      </c>
      <c r="I49" s="20">
        <f t="shared" si="5"/>
        <v>5</v>
      </c>
      <c r="J49" s="5">
        <v>1</v>
      </c>
      <c r="K49" s="20">
        <f t="shared" si="6"/>
        <v>2.5</v>
      </c>
    </row>
    <row r="50" spans="1:11" ht="14.25" hidden="1">
      <c r="A50" s="9" t="s">
        <v>40</v>
      </c>
      <c r="B50" s="5">
        <v>0</v>
      </c>
      <c r="C50" s="23">
        <f t="shared" si="0"/>
        <v>0</v>
      </c>
      <c r="D50" s="5">
        <v>1</v>
      </c>
      <c r="E50" s="23">
        <f t="shared" si="1"/>
        <v>7.142857142857143</v>
      </c>
      <c r="F50" s="5">
        <v>0</v>
      </c>
      <c r="H50" s="5">
        <v>3</v>
      </c>
      <c r="I50" s="20">
        <f t="shared" si="5"/>
        <v>21.428571428571427</v>
      </c>
      <c r="J50" s="5">
        <v>10</v>
      </c>
      <c r="K50" s="20">
        <f t="shared" si="6"/>
        <v>71.42857142857143</v>
      </c>
    </row>
    <row r="51" spans="1:11" ht="14.25" hidden="1">
      <c r="A51" s="9" t="s">
        <v>41</v>
      </c>
      <c r="B51" s="5">
        <v>0</v>
      </c>
      <c r="C51" s="23">
        <f t="shared" si="0"/>
        <v>0</v>
      </c>
      <c r="D51" s="5">
        <v>1</v>
      </c>
      <c r="E51" s="23">
        <f t="shared" si="1"/>
        <v>9.090909090909092</v>
      </c>
      <c r="F51" s="5">
        <v>2</v>
      </c>
      <c r="H51" s="5">
        <v>6</v>
      </c>
      <c r="I51" s="20">
        <f t="shared" si="5"/>
        <v>54.54545454545455</v>
      </c>
      <c r="J51" s="5">
        <v>2</v>
      </c>
      <c r="K51" s="20">
        <f t="shared" si="6"/>
        <v>18.181818181818183</v>
      </c>
    </row>
    <row r="52" spans="1:11" ht="14.25" hidden="1">
      <c r="A52" s="9" t="s">
        <v>42</v>
      </c>
      <c r="B52" s="5">
        <v>0</v>
      </c>
      <c r="C52" s="23">
        <f t="shared" si="0"/>
        <v>0</v>
      </c>
      <c r="D52" s="5">
        <v>1</v>
      </c>
      <c r="E52" s="23">
        <f t="shared" si="1"/>
        <v>50</v>
      </c>
      <c r="F52" s="5">
        <v>0</v>
      </c>
      <c r="H52" s="5">
        <v>1</v>
      </c>
      <c r="I52" s="20">
        <f t="shared" si="5"/>
        <v>50</v>
      </c>
      <c r="J52" s="5">
        <v>0</v>
      </c>
      <c r="K52" s="20">
        <f t="shared" si="6"/>
        <v>0</v>
      </c>
    </row>
    <row r="53" spans="1:11" ht="14.25" hidden="1">
      <c r="A53" s="9" t="s">
        <v>43</v>
      </c>
      <c r="B53" s="5">
        <v>0</v>
      </c>
      <c r="C53" s="23">
        <f t="shared" si="0"/>
        <v>0</v>
      </c>
      <c r="D53" s="5">
        <v>1</v>
      </c>
      <c r="E53" s="23">
        <f t="shared" si="1"/>
        <v>33.333333333333336</v>
      </c>
      <c r="F53" s="5">
        <v>2</v>
      </c>
      <c r="H53" s="5">
        <v>0</v>
      </c>
      <c r="I53" s="20">
        <f t="shared" si="5"/>
        <v>0</v>
      </c>
      <c r="J53" s="5">
        <v>0</v>
      </c>
      <c r="K53" s="20">
        <f t="shared" si="6"/>
        <v>0</v>
      </c>
    </row>
    <row r="54" spans="1:11" ht="14.25" hidden="1">
      <c r="A54" s="9" t="s">
        <v>44</v>
      </c>
      <c r="B54" s="5">
        <v>0</v>
      </c>
      <c r="C54" s="23">
        <f t="shared" si="0"/>
        <v>0</v>
      </c>
      <c r="D54" s="5">
        <v>1</v>
      </c>
      <c r="E54" s="23">
        <f t="shared" si="1"/>
        <v>100</v>
      </c>
      <c r="F54" s="5">
        <v>0</v>
      </c>
      <c r="H54" s="5">
        <v>0</v>
      </c>
      <c r="I54" s="20">
        <f t="shared" si="5"/>
        <v>0</v>
      </c>
      <c r="J54" s="5">
        <v>0</v>
      </c>
      <c r="K54" s="20">
        <f t="shared" si="6"/>
        <v>0</v>
      </c>
    </row>
    <row r="55" spans="1:11" ht="14.25" hidden="1">
      <c r="A55" s="9" t="s">
        <v>45</v>
      </c>
      <c r="B55" s="5">
        <v>0</v>
      </c>
      <c r="C55" s="23">
        <f t="shared" si="0"/>
        <v>0</v>
      </c>
      <c r="D55" s="5">
        <v>116</v>
      </c>
      <c r="E55" s="23">
        <f t="shared" si="1"/>
        <v>96.66666666666667</v>
      </c>
      <c r="F55" s="5">
        <v>2</v>
      </c>
      <c r="H55" s="5">
        <v>0</v>
      </c>
      <c r="I55" s="20">
        <f t="shared" si="5"/>
        <v>0</v>
      </c>
      <c r="J55" s="5">
        <v>2</v>
      </c>
      <c r="K55" s="20">
        <f t="shared" si="6"/>
        <v>1.6666666666666667</v>
      </c>
    </row>
    <row r="56" spans="1:11" ht="14.25" hidden="1">
      <c r="A56" s="9" t="s">
        <v>46</v>
      </c>
      <c r="B56" s="5">
        <v>0</v>
      </c>
      <c r="C56" s="23">
        <f t="shared" si="0"/>
        <v>0</v>
      </c>
      <c r="D56" s="5">
        <v>4</v>
      </c>
      <c r="E56" s="23">
        <f t="shared" si="1"/>
        <v>100</v>
      </c>
      <c r="F56" s="5">
        <v>0</v>
      </c>
      <c r="H56" s="5">
        <v>0</v>
      </c>
      <c r="I56" s="20">
        <f t="shared" si="5"/>
        <v>0</v>
      </c>
      <c r="J56" s="5">
        <v>0</v>
      </c>
      <c r="K56" s="20">
        <f t="shared" si="6"/>
        <v>0</v>
      </c>
    </row>
    <row r="57" spans="1:11" ht="14.25" hidden="1">
      <c r="A57" s="9" t="s">
        <v>47</v>
      </c>
      <c r="B57" s="5">
        <v>0</v>
      </c>
      <c r="C57" s="23">
        <f t="shared" si="0"/>
        <v>0</v>
      </c>
      <c r="D57" s="5">
        <v>2</v>
      </c>
      <c r="E57" s="23">
        <f t="shared" si="1"/>
        <v>33.333333333333336</v>
      </c>
      <c r="F57" s="5">
        <v>0</v>
      </c>
      <c r="H57" s="5">
        <v>1</v>
      </c>
      <c r="I57" s="20">
        <f t="shared" si="5"/>
        <v>16.666666666666668</v>
      </c>
      <c r="J57" s="5">
        <v>3</v>
      </c>
      <c r="K57" s="20">
        <f t="shared" si="6"/>
        <v>50</v>
      </c>
    </row>
    <row r="58" spans="1:11" ht="14.25" hidden="1">
      <c r="A58" s="9" t="s">
        <v>48</v>
      </c>
      <c r="B58" s="5">
        <v>0</v>
      </c>
      <c r="C58" s="23">
        <f t="shared" si="0"/>
        <v>0</v>
      </c>
      <c r="D58" s="5">
        <v>18</v>
      </c>
      <c r="E58" s="23">
        <f t="shared" si="1"/>
        <v>38.297872340425535</v>
      </c>
      <c r="F58" s="5">
        <v>23</v>
      </c>
      <c r="H58" s="5">
        <v>0</v>
      </c>
      <c r="I58" s="20">
        <f t="shared" si="5"/>
        <v>0</v>
      </c>
      <c r="J58" s="5">
        <v>6</v>
      </c>
      <c r="K58" s="20">
        <f t="shared" si="6"/>
        <v>12.76595744680851</v>
      </c>
    </row>
    <row r="59" spans="1:11" ht="14.25" hidden="1">
      <c r="A59" s="9" t="s">
        <v>49</v>
      </c>
      <c r="B59" s="5">
        <v>0</v>
      </c>
      <c r="C59" s="23">
        <f t="shared" si="0"/>
        <v>0</v>
      </c>
      <c r="D59" s="5">
        <v>1</v>
      </c>
      <c r="E59" s="23">
        <f t="shared" si="1"/>
        <v>20</v>
      </c>
      <c r="F59" s="5">
        <v>4</v>
      </c>
      <c r="H59" s="5">
        <v>0</v>
      </c>
      <c r="I59" s="20">
        <f t="shared" si="5"/>
        <v>0</v>
      </c>
      <c r="J59" s="5">
        <v>0</v>
      </c>
      <c r="K59" s="20">
        <f t="shared" si="6"/>
        <v>0</v>
      </c>
    </row>
    <row r="60" spans="1:11" ht="14.25" hidden="1">
      <c r="A60" s="9" t="s">
        <v>50</v>
      </c>
      <c r="B60" s="5">
        <v>0</v>
      </c>
      <c r="C60" s="23">
        <f t="shared" si="0"/>
        <v>0</v>
      </c>
      <c r="D60" s="5">
        <v>0</v>
      </c>
      <c r="E60" s="23">
        <f t="shared" si="1"/>
        <v>0</v>
      </c>
      <c r="F60" s="5">
        <v>0</v>
      </c>
      <c r="H60" s="5">
        <v>0</v>
      </c>
      <c r="I60" s="20">
        <f t="shared" si="5"/>
        <v>0</v>
      </c>
      <c r="J60" s="5">
        <v>1</v>
      </c>
      <c r="K60" s="20">
        <f t="shared" si="6"/>
        <v>100</v>
      </c>
    </row>
    <row r="61" spans="1:11" ht="14.25" hidden="1">
      <c r="A61" s="9" t="s">
        <v>51</v>
      </c>
      <c r="B61" s="5">
        <v>0</v>
      </c>
      <c r="C61" s="23" t="e">
        <f t="shared" si="0"/>
        <v>#DIV/0!</v>
      </c>
      <c r="D61" s="5">
        <v>0</v>
      </c>
      <c r="E61" s="23" t="e">
        <f t="shared" si="1"/>
        <v>#DIV/0!</v>
      </c>
      <c r="F61" s="5">
        <v>0</v>
      </c>
      <c r="H61" s="5">
        <v>0</v>
      </c>
      <c r="I61" s="20" t="e">
        <f t="shared" si="5"/>
        <v>#DIV/0!</v>
      </c>
      <c r="J61" s="5">
        <v>0</v>
      </c>
      <c r="K61" s="20" t="e">
        <f t="shared" si="6"/>
        <v>#DIV/0!</v>
      </c>
    </row>
    <row r="62" spans="1:11" ht="15" hidden="1">
      <c r="A62" s="10" t="s">
        <v>52</v>
      </c>
      <c r="B62" s="4">
        <v>110</v>
      </c>
      <c r="C62" s="23">
        <f t="shared" si="0"/>
        <v>20.91254752851711</v>
      </c>
      <c r="D62" s="4">
        <v>296</v>
      </c>
      <c r="E62" s="23">
        <f t="shared" si="1"/>
        <v>56.27376425855513</v>
      </c>
      <c r="F62" s="4">
        <v>50</v>
      </c>
      <c r="H62" s="4">
        <v>20</v>
      </c>
      <c r="I62" s="20">
        <f t="shared" si="5"/>
        <v>3.802281368821293</v>
      </c>
      <c r="J62" s="4">
        <v>50</v>
      </c>
      <c r="K62" s="20">
        <f t="shared" si="6"/>
        <v>9.505703422053232</v>
      </c>
    </row>
    <row r="64" ht="14.25">
      <c r="C64" s="19"/>
    </row>
    <row r="65" ht="14.25">
      <c r="C65" s="19"/>
    </row>
  </sheetData>
  <sheetProtection formatCells="0" formatColumns="0" formatRows="0" insertColumns="0" insertRows="0" insertHyperlinks="0" deleteColumns="0" deleteRows="0" sort="0" autoFilter="0" pivotTables="0"/>
  <mergeCells count="8">
    <mergeCell ref="A1:K1"/>
    <mergeCell ref="A2:K2"/>
    <mergeCell ref="A4:A5"/>
    <mergeCell ref="B4:C4"/>
    <mergeCell ref="D4:E4"/>
    <mergeCell ref="F4:G4"/>
    <mergeCell ref="H4:I4"/>
    <mergeCell ref="J4:K4"/>
  </mergeCells>
  <printOptions horizontalCentered="1"/>
  <pageMargins left="1.1811023622047245" right="0.5905511811023623" top="1.1811023622047245" bottom="0.7874015748031497" header="0.7874015748031497" footer="0.3937007874015748"/>
  <pageSetup fitToHeight="1" fitToWidth="1" horizontalDpi="600" verticalDpi="600" orientation="portrait" paperSize="9" scale="58" r:id="rId1"/>
  <headerFooter alignWithMargins="0">
    <oddHeader>&amp;L12 місяців 2016-2017р.р.&amp;C&amp;N&amp;RДІАП НП України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J63"/>
  <sheetViews>
    <sheetView workbookViewId="0" topLeftCell="A1">
      <selection activeCell="J7" sqref="J7:J34"/>
    </sheetView>
  </sheetViews>
  <sheetFormatPr defaultColWidth="8.796875" defaultRowHeight="14.25"/>
  <cols>
    <col min="1" max="1" width="25" style="0" customWidth="1"/>
    <col min="2" max="10" width="11.3984375" style="0" customWidth="1"/>
    <col min="11" max="13" width="9.5" style="0" customWidth="1"/>
  </cols>
  <sheetData>
    <row r="1" spans="1:10" ht="18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8">
      <c r="A2" s="108" t="s">
        <v>285</v>
      </c>
      <c r="B2" s="108"/>
      <c r="C2" s="108"/>
      <c r="D2" s="108"/>
      <c r="E2" s="108"/>
      <c r="F2" s="108"/>
      <c r="G2" s="108"/>
      <c r="H2" s="108"/>
      <c r="I2" s="108"/>
      <c r="J2" s="108"/>
    </row>
    <row r="4" spans="1:10" ht="14.25">
      <c r="A4" s="109" t="s">
        <v>16</v>
      </c>
      <c r="B4" s="109" t="s">
        <v>18</v>
      </c>
      <c r="C4" s="109"/>
      <c r="D4" s="109"/>
      <c r="E4" s="109"/>
      <c r="F4" s="109"/>
      <c r="G4" s="109"/>
      <c r="H4" s="109"/>
      <c r="I4" s="109"/>
      <c r="J4" s="109"/>
    </row>
    <row r="5" spans="1:10" ht="14.25">
      <c r="A5" s="109"/>
      <c r="B5" s="109" t="s">
        <v>19</v>
      </c>
      <c r="C5" s="109"/>
      <c r="D5" s="109"/>
      <c r="E5" s="109" t="s">
        <v>20</v>
      </c>
      <c r="F5" s="109"/>
      <c r="G5" s="109"/>
      <c r="H5" s="109" t="s">
        <v>21</v>
      </c>
      <c r="I5" s="109"/>
      <c r="J5" s="109"/>
    </row>
    <row r="6" spans="1:10" ht="14.25">
      <c r="A6" s="109"/>
      <c r="B6" s="1" t="s">
        <v>22</v>
      </c>
      <c r="C6" s="1" t="s">
        <v>23</v>
      </c>
      <c r="D6" s="1" t="s">
        <v>24</v>
      </c>
      <c r="E6" s="1" t="s">
        <v>22</v>
      </c>
      <c r="F6" s="1" t="s">
        <v>23</v>
      </c>
      <c r="G6" s="1" t="s">
        <v>24</v>
      </c>
      <c r="H6" s="1" t="s">
        <v>22</v>
      </c>
      <c r="I6" s="1" t="s">
        <v>23</v>
      </c>
      <c r="J6" s="1" t="s">
        <v>24</v>
      </c>
    </row>
    <row r="7" spans="1:10" ht="14.25">
      <c r="A7" s="9" t="s">
        <v>25</v>
      </c>
      <c r="B7" s="12"/>
      <c r="C7" s="5">
        <v>0</v>
      </c>
      <c r="D7" s="25"/>
      <c r="E7" s="12"/>
      <c r="F7" s="5">
        <v>0</v>
      </c>
      <c r="G7" s="12"/>
      <c r="H7" s="12"/>
      <c r="I7" s="5">
        <v>0</v>
      </c>
      <c r="J7" s="14"/>
    </row>
    <row r="8" spans="1:10" ht="14.25">
      <c r="A8" s="9" t="s">
        <v>26</v>
      </c>
      <c r="B8" s="12"/>
      <c r="C8" s="5">
        <v>5</v>
      </c>
      <c r="D8" s="25"/>
      <c r="E8" s="12"/>
      <c r="F8" s="5">
        <v>1</v>
      </c>
      <c r="G8" s="25"/>
      <c r="H8" s="12"/>
      <c r="I8" s="5">
        <v>13</v>
      </c>
      <c r="J8" s="25"/>
    </row>
    <row r="9" spans="1:10" ht="14.25">
      <c r="A9" s="9" t="s">
        <v>27</v>
      </c>
      <c r="B9" s="12"/>
      <c r="C9" s="5">
        <v>7</v>
      </c>
      <c r="D9" s="25"/>
      <c r="E9" s="12"/>
      <c r="F9" s="5">
        <v>0</v>
      </c>
      <c r="G9" s="50"/>
      <c r="H9" s="12"/>
      <c r="I9" s="5">
        <v>47</v>
      </c>
      <c r="J9" s="25"/>
    </row>
    <row r="10" spans="1:10" ht="14.25">
      <c r="A10" s="9" t="s">
        <v>28</v>
      </c>
      <c r="B10" s="12"/>
      <c r="C10" s="5">
        <v>26</v>
      </c>
      <c r="D10" s="25"/>
      <c r="E10" s="12"/>
      <c r="F10" s="5">
        <v>2</v>
      </c>
      <c r="G10" s="25"/>
      <c r="H10" s="12"/>
      <c r="I10" s="5">
        <v>88</v>
      </c>
      <c r="J10" s="25"/>
    </row>
    <row r="11" spans="1:10" ht="14.25">
      <c r="A11" s="9" t="s">
        <v>29</v>
      </c>
      <c r="B11" s="12"/>
      <c r="C11" s="5">
        <v>5</v>
      </c>
      <c r="D11" s="25"/>
      <c r="E11" s="12"/>
      <c r="F11" s="5">
        <v>0</v>
      </c>
      <c r="G11" s="50"/>
      <c r="H11" s="12"/>
      <c r="I11" s="5">
        <v>13</v>
      </c>
      <c r="J11" s="25"/>
    </row>
    <row r="12" spans="1:10" ht="14.25">
      <c r="A12" s="9" t="s">
        <v>30</v>
      </c>
      <c r="B12" s="12"/>
      <c r="C12" s="5">
        <v>5</v>
      </c>
      <c r="D12" s="25"/>
      <c r="E12" s="12"/>
      <c r="F12" s="5">
        <v>1</v>
      </c>
      <c r="G12" s="25"/>
      <c r="H12" s="12"/>
      <c r="I12" s="5">
        <v>13</v>
      </c>
      <c r="J12" s="25"/>
    </row>
    <row r="13" spans="1:10" ht="14.25">
      <c r="A13" s="9" t="s">
        <v>31</v>
      </c>
      <c r="B13" s="12"/>
      <c r="C13" s="5">
        <v>3</v>
      </c>
      <c r="D13" s="25"/>
      <c r="E13" s="12"/>
      <c r="F13" s="5">
        <v>0</v>
      </c>
      <c r="G13" s="25"/>
      <c r="H13" s="12"/>
      <c r="I13" s="5">
        <v>4</v>
      </c>
      <c r="J13" s="25"/>
    </row>
    <row r="14" spans="1:10" ht="14.25">
      <c r="A14" s="9" t="s">
        <v>32</v>
      </c>
      <c r="B14" s="12"/>
      <c r="C14" s="5">
        <v>13</v>
      </c>
      <c r="D14" s="25"/>
      <c r="E14" s="12"/>
      <c r="F14" s="5">
        <v>1</v>
      </c>
      <c r="G14" s="25"/>
      <c r="H14" s="12"/>
      <c r="I14" s="5">
        <v>71</v>
      </c>
      <c r="J14" s="25"/>
    </row>
    <row r="15" spans="1:10" ht="14.25">
      <c r="A15" s="9" t="s">
        <v>33</v>
      </c>
      <c r="B15" s="12"/>
      <c r="C15" s="5">
        <v>4</v>
      </c>
      <c r="D15" s="25"/>
      <c r="E15" s="12"/>
      <c r="F15" s="5">
        <v>6</v>
      </c>
      <c r="G15" s="25"/>
      <c r="H15" s="12"/>
      <c r="I15" s="5">
        <v>16</v>
      </c>
      <c r="J15" s="25"/>
    </row>
    <row r="16" spans="1:10" ht="14.25">
      <c r="A16" s="9" t="s">
        <v>34</v>
      </c>
      <c r="B16" s="12"/>
      <c r="C16" s="5">
        <v>12</v>
      </c>
      <c r="D16" s="25"/>
      <c r="E16" s="12"/>
      <c r="F16" s="5">
        <v>1</v>
      </c>
      <c r="G16" s="25"/>
      <c r="H16" s="12"/>
      <c r="I16" s="5">
        <v>33</v>
      </c>
      <c r="J16" s="25"/>
    </row>
    <row r="17" spans="1:10" ht="14.25">
      <c r="A17" s="9" t="s">
        <v>35</v>
      </c>
      <c r="B17" s="12"/>
      <c r="C17" s="5">
        <v>13</v>
      </c>
      <c r="D17" s="25"/>
      <c r="E17" s="12"/>
      <c r="F17" s="5">
        <v>0</v>
      </c>
      <c r="G17" s="50"/>
      <c r="H17" s="12"/>
      <c r="I17" s="5">
        <v>18</v>
      </c>
      <c r="J17" s="25"/>
    </row>
    <row r="18" spans="1:10" ht="14.25">
      <c r="A18" s="9" t="s">
        <v>36</v>
      </c>
      <c r="B18" s="12"/>
      <c r="C18" s="5">
        <v>2</v>
      </c>
      <c r="D18" s="25"/>
      <c r="E18" s="12"/>
      <c r="F18" s="5">
        <v>1</v>
      </c>
      <c r="G18" s="25"/>
      <c r="H18" s="12"/>
      <c r="I18" s="5">
        <v>1</v>
      </c>
      <c r="J18" s="25"/>
    </row>
    <row r="19" spans="1:10" ht="14.25">
      <c r="A19" s="9" t="s">
        <v>37</v>
      </c>
      <c r="B19" s="12"/>
      <c r="C19" s="5">
        <v>2</v>
      </c>
      <c r="D19" s="25"/>
      <c r="E19" s="12"/>
      <c r="F19" s="5">
        <v>0</v>
      </c>
      <c r="G19" s="25"/>
      <c r="H19" s="12"/>
      <c r="I19" s="5">
        <v>3</v>
      </c>
      <c r="J19" s="25"/>
    </row>
    <row r="20" spans="1:10" ht="14.25">
      <c r="A20" s="9" t="s">
        <v>38</v>
      </c>
      <c r="B20" s="12"/>
      <c r="C20" s="5">
        <v>13</v>
      </c>
      <c r="D20" s="25"/>
      <c r="E20" s="12"/>
      <c r="F20" s="5">
        <v>3</v>
      </c>
      <c r="G20" s="25"/>
      <c r="H20" s="12"/>
      <c r="I20" s="5">
        <v>36</v>
      </c>
      <c r="J20" s="25"/>
    </row>
    <row r="21" spans="1:10" ht="14.25">
      <c r="A21" s="9" t="s">
        <v>39</v>
      </c>
      <c r="B21" s="12"/>
      <c r="C21" s="5">
        <v>3</v>
      </c>
      <c r="D21" s="25"/>
      <c r="E21" s="12"/>
      <c r="F21" s="5">
        <v>1</v>
      </c>
      <c r="G21" s="25"/>
      <c r="H21" s="12"/>
      <c r="I21" s="5">
        <v>4</v>
      </c>
      <c r="J21" s="25"/>
    </row>
    <row r="22" spans="1:10" ht="14.25">
      <c r="A22" s="9" t="s">
        <v>40</v>
      </c>
      <c r="B22" s="12"/>
      <c r="C22" s="5">
        <v>13</v>
      </c>
      <c r="D22" s="25"/>
      <c r="E22" s="12"/>
      <c r="F22" s="5">
        <v>0</v>
      </c>
      <c r="G22" s="50"/>
      <c r="H22" s="12"/>
      <c r="I22" s="5">
        <v>21</v>
      </c>
      <c r="J22" s="25"/>
    </row>
    <row r="23" spans="1:10" ht="14.25">
      <c r="A23" s="9" t="s">
        <v>41</v>
      </c>
      <c r="B23" s="12"/>
      <c r="C23" s="5">
        <v>8</v>
      </c>
      <c r="D23" s="25"/>
      <c r="E23" s="12"/>
      <c r="F23" s="5">
        <v>0</v>
      </c>
      <c r="G23" s="50"/>
      <c r="H23" s="12"/>
      <c r="I23" s="5">
        <v>31</v>
      </c>
      <c r="J23" s="25"/>
    </row>
    <row r="24" spans="1:10" ht="14.25">
      <c r="A24" s="9" t="s">
        <v>42</v>
      </c>
      <c r="B24" s="12"/>
      <c r="C24" s="5">
        <v>4</v>
      </c>
      <c r="D24" s="25"/>
      <c r="E24" s="12"/>
      <c r="F24" s="5">
        <v>0</v>
      </c>
      <c r="G24" s="50"/>
      <c r="H24" s="12"/>
      <c r="I24" s="5">
        <v>6</v>
      </c>
      <c r="J24" s="25"/>
    </row>
    <row r="25" spans="1:10" ht="14.25">
      <c r="A25" s="9" t="s">
        <v>43</v>
      </c>
      <c r="B25" s="12"/>
      <c r="C25" s="5">
        <v>2</v>
      </c>
      <c r="D25" s="25"/>
      <c r="E25" s="12"/>
      <c r="F25" s="5">
        <v>1</v>
      </c>
      <c r="G25" s="25"/>
      <c r="H25" s="12"/>
      <c r="I25" s="5">
        <v>12</v>
      </c>
      <c r="J25" s="25"/>
    </row>
    <row r="26" spans="1:10" ht="14.25">
      <c r="A26" s="9" t="s">
        <v>44</v>
      </c>
      <c r="B26" s="12"/>
      <c r="C26" s="5">
        <v>0</v>
      </c>
      <c r="D26" s="50"/>
      <c r="E26" s="12"/>
      <c r="F26" s="5">
        <v>0</v>
      </c>
      <c r="G26" s="50"/>
      <c r="H26" s="12"/>
      <c r="I26" s="5">
        <v>0</v>
      </c>
      <c r="J26" s="50"/>
    </row>
    <row r="27" spans="1:10" ht="14.25">
      <c r="A27" s="9" t="s">
        <v>45</v>
      </c>
      <c r="B27" s="12"/>
      <c r="C27" s="5">
        <v>2</v>
      </c>
      <c r="D27" s="25"/>
      <c r="E27" s="12"/>
      <c r="F27" s="5">
        <v>0</v>
      </c>
      <c r="G27" s="25"/>
      <c r="H27" s="12"/>
      <c r="I27" s="5">
        <v>2</v>
      </c>
      <c r="J27" s="25"/>
    </row>
    <row r="28" spans="1:10" ht="14.25">
      <c r="A28" s="9" t="s">
        <v>46</v>
      </c>
      <c r="B28" s="12"/>
      <c r="C28" s="5">
        <v>1</v>
      </c>
      <c r="D28" s="25"/>
      <c r="E28" s="12"/>
      <c r="F28" s="5">
        <v>0</v>
      </c>
      <c r="G28" s="25"/>
      <c r="H28" s="12"/>
      <c r="I28" s="5">
        <v>2</v>
      </c>
      <c r="J28" s="25"/>
    </row>
    <row r="29" spans="1:10" ht="14.25">
      <c r="A29" s="9" t="s">
        <v>47</v>
      </c>
      <c r="B29" s="12"/>
      <c r="C29" s="5">
        <v>1</v>
      </c>
      <c r="D29" s="25"/>
      <c r="E29" s="12"/>
      <c r="F29" s="5">
        <v>0</v>
      </c>
      <c r="G29" s="25"/>
      <c r="H29" s="12"/>
      <c r="I29" s="5">
        <v>3</v>
      </c>
      <c r="J29" s="25"/>
    </row>
    <row r="30" spans="1:10" ht="14.25">
      <c r="A30" s="9" t="s">
        <v>48</v>
      </c>
      <c r="B30" s="12"/>
      <c r="C30" s="5">
        <v>4</v>
      </c>
      <c r="D30" s="25"/>
      <c r="E30" s="12"/>
      <c r="F30" s="5">
        <v>0</v>
      </c>
      <c r="G30" s="50"/>
      <c r="H30" s="12"/>
      <c r="I30" s="5">
        <v>13</v>
      </c>
      <c r="J30" s="25"/>
    </row>
    <row r="31" spans="1:10" ht="14.25">
      <c r="A31" s="9" t="s">
        <v>49</v>
      </c>
      <c r="B31" s="12"/>
      <c r="C31" s="5">
        <v>4</v>
      </c>
      <c r="D31" s="25"/>
      <c r="E31" s="12"/>
      <c r="F31" s="5">
        <v>1</v>
      </c>
      <c r="G31" s="25"/>
      <c r="H31" s="12"/>
      <c r="I31" s="5">
        <v>12</v>
      </c>
      <c r="J31" s="25"/>
    </row>
    <row r="32" spans="1:10" ht="14.25">
      <c r="A32" s="9" t="s">
        <v>50</v>
      </c>
      <c r="B32" s="12"/>
      <c r="C32" s="5">
        <v>0</v>
      </c>
      <c r="D32" s="25"/>
      <c r="E32" s="12"/>
      <c r="F32" s="5">
        <v>0</v>
      </c>
      <c r="G32" s="25"/>
      <c r="H32" s="12"/>
      <c r="I32" s="5">
        <v>0</v>
      </c>
      <c r="J32" s="25"/>
    </row>
    <row r="33" spans="1:10" ht="14.25">
      <c r="A33" s="9" t="s">
        <v>51</v>
      </c>
      <c r="B33" s="12"/>
      <c r="C33" s="5">
        <v>0</v>
      </c>
      <c r="D33" s="25"/>
      <c r="E33" s="12"/>
      <c r="F33" s="5">
        <v>0</v>
      </c>
      <c r="G33" s="25"/>
      <c r="H33" s="12"/>
      <c r="I33" s="5">
        <v>0</v>
      </c>
      <c r="J33" s="25"/>
    </row>
    <row r="34" spans="1:10" ht="15">
      <c r="A34" s="10" t="s">
        <v>52</v>
      </c>
      <c r="B34" s="80"/>
      <c r="C34" s="90">
        <v>152</v>
      </c>
      <c r="D34" s="81"/>
      <c r="E34" s="80"/>
      <c r="F34" s="90">
        <v>19</v>
      </c>
      <c r="G34" s="81"/>
      <c r="H34" s="80"/>
      <c r="I34" s="90">
        <v>462</v>
      </c>
      <c r="J34" s="81"/>
    </row>
    <row r="35" ht="14.25" hidden="1">
      <c r="J35" s="25" t="e">
        <f aca="true" t="shared" si="0" ref="J35:J63">I35*100/H35-100</f>
        <v>#DIV/0!</v>
      </c>
    </row>
    <row r="36" spans="1:10" ht="14.25" hidden="1">
      <c r="A36" s="9" t="s">
        <v>25</v>
      </c>
      <c r="J36" s="25" t="e">
        <f t="shared" si="0"/>
        <v>#DIV/0!</v>
      </c>
    </row>
    <row r="37" spans="1:10" ht="14.25" hidden="1">
      <c r="A37" s="9" t="s">
        <v>26</v>
      </c>
      <c r="C37">
        <f>'[5]11'!C8</f>
        <v>3</v>
      </c>
      <c r="F37">
        <f>'[5]11'!F8</f>
        <v>0</v>
      </c>
      <c r="I37">
        <f>'[5]11'!I8</f>
        <v>8</v>
      </c>
      <c r="J37" s="25" t="e">
        <f t="shared" si="0"/>
        <v>#DIV/0!</v>
      </c>
    </row>
    <row r="38" spans="1:10" ht="14.25" hidden="1">
      <c r="A38" s="9" t="s">
        <v>27</v>
      </c>
      <c r="C38">
        <f>'[5]11'!C9</f>
        <v>3</v>
      </c>
      <c r="F38">
        <f>'[5]11'!F9</f>
        <v>0</v>
      </c>
      <c r="I38">
        <f>'[5]11'!I9</f>
        <v>4</v>
      </c>
      <c r="J38" s="25" t="e">
        <f t="shared" si="0"/>
        <v>#DIV/0!</v>
      </c>
    </row>
    <row r="39" spans="1:10" ht="14.25" hidden="1">
      <c r="A39" s="9" t="s">
        <v>28</v>
      </c>
      <c r="C39">
        <f>'[5]11'!C10</f>
        <v>6</v>
      </c>
      <c r="F39">
        <f>'[5]11'!F10</f>
        <v>0</v>
      </c>
      <c r="I39">
        <f>'[5]11'!I10</f>
        <v>7</v>
      </c>
      <c r="J39" s="25" t="e">
        <f t="shared" si="0"/>
        <v>#DIV/0!</v>
      </c>
    </row>
    <row r="40" spans="1:10" ht="14.25" hidden="1">
      <c r="A40" s="9" t="s">
        <v>29</v>
      </c>
      <c r="C40">
        <f>'[5]11'!C11</f>
        <v>2</v>
      </c>
      <c r="F40">
        <f>'[5]11'!F11</f>
        <v>0</v>
      </c>
      <c r="I40">
        <f>'[5]11'!I11</f>
        <v>2</v>
      </c>
      <c r="J40" s="25" t="e">
        <f t="shared" si="0"/>
        <v>#DIV/0!</v>
      </c>
    </row>
    <row r="41" spans="1:10" ht="14.25" hidden="1">
      <c r="A41" s="9" t="s">
        <v>30</v>
      </c>
      <c r="C41">
        <f>'[5]11'!C12</f>
        <v>3</v>
      </c>
      <c r="F41">
        <f>'[5]11'!F12</f>
        <v>0</v>
      </c>
      <c r="I41">
        <f>'[5]11'!I12</f>
        <v>3</v>
      </c>
      <c r="J41" s="25" t="e">
        <f t="shared" si="0"/>
        <v>#DIV/0!</v>
      </c>
    </row>
    <row r="42" spans="1:10" ht="14.25" hidden="1">
      <c r="A42" s="9" t="s">
        <v>31</v>
      </c>
      <c r="C42">
        <f>'[5]11'!C13</f>
        <v>0</v>
      </c>
      <c r="F42">
        <f>'[5]11'!F13</f>
        <v>0</v>
      </c>
      <c r="I42">
        <f>'[5]11'!I13</f>
        <v>0</v>
      </c>
      <c r="J42" s="25" t="e">
        <f t="shared" si="0"/>
        <v>#DIV/0!</v>
      </c>
    </row>
    <row r="43" spans="1:10" ht="14.25" hidden="1">
      <c r="A43" s="9" t="s">
        <v>32</v>
      </c>
      <c r="C43">
        <f>'[5]11'!C14</f>
        <v>4</v>
      </c>
      <c r="F43">
        <f>'[5]11'!F14</f>
        <v>0</v>
      </c>
      <c r="I43">
        <f>'[5]11'!I14</f>
        <v>8</v>
      </c>
      <c r="J43" s="25" t="e">
        <f t="shared" si="0"/>
        <v>#DIV/0!</v>
      </c>
    </row>
    <row r="44" spans="1:10" ht="14.25" hidden="1">
      <c r="A44" s="9" t="s">
        <v>33</v>
      </c>
      <c r="C44">
        <f>'[5]11'!C15</f>
        <v>2</v>
      </c>
      <c r="F44">
        <f>'[5]11'!F15</f>
        <v>2</v>
      </c>
      <c r="I44">
        <f>'[5]11'!I15</f>
        <v>7</v>
      </c>
      <c r="J44" s="25" t="e">
        <f t="shared" si="0"/>
        <v>#DIV/0!</v>
      </c>
    </row>
    <row r="45" spans="1:10" ht="14.25" hidden="1">
      <c r="A45" s="9" t="s">
        <v>34</v>
      </c>
      <c r="C45">
        <f>'[5]11'!C16</f>
        <v>1</v>
      </c>
      <c r="F45">
        <f>'[5]11'!F16</f>
        <v>0</v>
      </c>
      <c r="I45">
        <f>'[5]11'!I16</f>
        <v>3</v>
      </c>
      <c r="J45" s="25" t="e">
        <f t="shared" si="0"/>
        <v>#DIV/0!</v>
      </c>
    </row>
    <row r="46" spans="1:10" ht="14.25" hidden="1">
      <c r="A46" s="9" t="s">
        <v>35</v>
      </c>
      <c r="C46">
        <f>'[5]11'!C17</f>
        <v>4</v>
      </c>
      <c r="F46">
        <f>'[5]11'!F17</f>
        <v>0</v>
      </c>
      <c r="I46">
        <f>'[5]11'!I17</f>
        <v>8</v>
      </c>
      <c r="J46" s="25" t="e">
        <f t="shared" si="0"/>
        <v>#DIV/0!</v>
      </c>
    </row>
    <row r="47" spans="1:10" ht="14.25" hidden="1">
      <c r="A47" s="9" t="s">
        <v>36</v>
      </c>
      <c r="C47">
        <f>'[5]11'!C18</f>
        <v>0</v>
      </c>
      <c r="F47">
        <f>'[5]11'!F18</f>
        <v>0</v>
      </c>
      <c r="I47">
        <f>'[5]11'!I18</f>
        <v>0</v>
      </c>
      <c r="J47" s="25" t="e">
        <f t="shared" si="0"/>
        <v>#DIV/0!</v>
      </c>
    </row>
    <row r="48" spans="1:10" ht="14.25" hidden="1">
      <c r="A48" s="9" t="s">
        <v>37</v>
      </c>
      <c r="C48">
        <f>'[5]11'!C19</f>
        <v>0</v>
      </c>
      <c r="F48">
        <f>'[5]11'!F19</f>
        <v>0</v>
      </c>
      <c r="I48">
        <f>'[5]11'!I19</f>
        <v>0</v>
      </c>
      <c r="J48" s="25" t="e">
        <f t="shared" si="0"/>
        <v>#DIV/0!</v>
      </c>
    </row>
    <row r="49" spans="1:10" ht="14.25" hidden="1">
      <c r="A49" s="9" t="s">
        <v>38</v>
      </c>
      <c r="C49">
        <f>'[5]11'!C20</f>
        <v>5</v>
      </c>
      <c r="F49">
        <f>'[5]11'!F20</f>
        <v>2</v>
      </c>
      <c r="I49">
        <f>'[5]11'!I20</f>
        <v>3</v>
      </c>
      <c r="J49" s="25" t="e">
        <f t="shared" si="0"/>
        <v>#DIV/0!</v>
      </c>
    </row>
    <row r="50" spans="1:10" ht="14.25" hidden="1">
      <c r="A50" s="9" t="s">
        <v>39</v>
      </c>
      <c r="C50">
        <f>'[5]11'!C21</f>
        <v>2</v>
      </c>
      <c r="F50">
        <f>'[5]11'!F21</f>
        <v>0</v>
      </c>
      <c r="I50">
        <f>'[5]11'!I21</f>
        <v>3</v>
      </c>
      <c r="J50" s="25" t="e">
        <f t="shared" si="0"/>
        <v>#DIV/0!</v>
      </c>
    </row>
    <row r="51" spans="1:10" ht="14.25" hidden="1">
      <c r="A51" s="9" t="s">
        <v>40</v>
      </c>
      <c r="C51">
        <f>'[5]11'!C22</f>
        <v>2</v>
      </c>
      <c r="F51">
        <f>'[5]11'!F22</f>
        <v>0</v>
      </c>
      <c r="I51">
        <f>'[5]11'!I22</f>
        <v>6</v>
      </c>
      <c r="J51" s="25" t="e">
        <f t="shared" si="0"/>
        <v>#DIV/0!</v>
      </c>
    </row>
    <row r="52" spans="1:10" ht="14.25" hidden="1">
      <c r="A52" s="9" t="s">
        <v>41</v>
      </c>
      <c r="C52">
        <f>'[5]11'!C23</f>
        <v>3</v>
      </c>
      <c r="F52">
        <f>'[5]11'!F23</f>
        <v>0</v>
      </c>
      <c r="I52">
        <f>'[5]11'!I23</f>
        <v>3</v>
      </c>
      <c r="J52" s="25" t="e">
        <f t="shared" si="0"/>
        <v>#DIV/0!</v>
      </c>
    </row>
    <row r="53" spans="1:10" ht="14.25" hidden="1">
      <c r="A53" s="9" t="s">
        <v>42</v>
      </c>
      <c r="C53">
        <f>'[5]11'!C24</f>
        <v>0</v>
      </c>
      <c r="F53">
        <f>'[5]11'!F24</f>
        <v>0</v>
      </c>
      <c r="I53">
        <f>'[5]11'!I24</f>
        <v>0</v>
      </c>
      <c r="J53" s="25" t="e">
        <f t="shared" si="0"/>
        <v>#DIV/0!</v>
      </c>
    </row>
    <row r="54" spans="1:10" ht="14.25" hidden="1">
      <c r="A54" s="9" t="s">
        <v>43</v>
      </c>
      <c r="C54">
        <f>'[5]11'!C25</f>
        <v>3</v>
      </c>
      <c r="F54">
        <f>'[5]11'!F25</f>
        <v>1</v>
      </c>
      <c r="I54">
        <f>'[5]11'!I25</f>
        <v>14</v>
      </c>
      <c r="J54" s="25" t="e">
        <f t="shared" si="0"/>
        <v>#DIV/0!</v>
      </c>
    </row>
    <row r="55" spans="1:10" ht="14.25" hidden="1">
      <c r="A55" s="9" t="s">
        <v>44</v>
      </c>
      <c r="C55">
        <f>'[5]11'!C26</f>
        <v>1</v>
      </c>
      <c r="F55">
        <f>'[5]11'!F26</f>
        <v>0</v>
      </c>
      <c r="I55">
        <f>'[5]11'!I26</f>
        <v>1</v>
      </c>
      <c r="J55" s="25" t="e">
        <f t="shared" si="0"/>
        <v>#DIV/0!</v>
      </c>
    </row>
    <row r="56" spans="1:10" ht="14.25" hidden="1">
      <c r="A56" s="9" t="s">
        <v>45</v>
      </c>
      <c r="C56">
        <f>'[5]11'!C27</f>
        <v>0</v>
      </c>
      <c r="F56">
        <f>'[5]11'!F27</f>
        <v>0</v>
      </c>
      <c r="I56">
        <f>'[5]11'!I27</f>
        <v>0</v>
      </c>
      <c r="J56" s="25" t="e">
        <f t="shared" si="0"/>
        <v>#DIV/0!</v>
      </c>
    </row>
    <row r="57" spans="1:10" ht="14.25" hidden="1">
      <c r="A57" s="9" t="s">
        <v>46</v>
      </c>
      <c r="C57">
        <f>'[5]11'!C28</f>
        <v>1</v>
      </c>
      <c r="F57">
        <f>'[5]11'!F28</f>
        <v>0</v>
      </c>
      <c r="I57">
        <f>'[5]11'!I28</f>
        <v>2</v>
      </c>
      <c r="J57" s="25" t="e">
        <f t="shared" si="0"/>
        <v>#DIV/0!</v>
      </c>
    </row>
    <row r="58" spans="1:10" ht="14.25" hidden="1">
      <c r="A58" s="9" t="s">
        <v>47</v>
      </c>
      <c r="C58">
        <f>'[5]11'!C29</f>
        <v>1</v>
      </c>
      <c r="F58">
        <f>'[5]11'!F29</f>
        <v>0</v>
      </c>
      <c r="I58">
        <f>'[5]11'!I29</f>
        <v>1</v>
      </c>
      <c r="J58" s="25" t="e">
        <f t="shared" si="0"/>
        <v>#DIV/0!</v>
      </c>
    </row>
    <row r="59" spans="1:10" ht="14.25" hidden="1">
      <c r="A59" s="9" t="s">
        <v>48</v>
      </c>
      <c r="C59">
        <f>'[5]11'!C30</f>
        <v>0</v>
      </c>
      <c r="F59">
        <f>'[5]11'!F30</f>
        <v>0</v>
      </c>
      <c r="I59">
        <f>'[5]11'!I30</f>
        <v>0</v>
      </c>
      <c r="J59" s="25" t="e">
        <f t="shared" si="0"/>
        <v>#DIV/0!</v>
      </c>
    </row>
    <row r="60" spans="1:10" ht="14.25" hidden="1">
      <c r="A60" s="9" t="s">
        <v>49</v>
      </c>
      <c r="C60">
        <f>'[5]11'!C31</f>
        <v>1</v>
      </c>
      <c r="F60">
        <f>'[5]11'!F31</f>
        <v>0</v>
      </c>
      <c r="I60">
        <f>'[5]11'!I31</f>
        <v>3</v>
      </c>
      <c r="J60" s="25" t="e">
        <f t="shared" si="0"/>
        <v>#DIV/0!</v>
      </c>
    </row>
    <row r="61" spans="1:10" ht="14.25" hidden="1">
      <c r="A61" s="9" t="s">
        <v>50</v>
      </c>
      <c r="C61">
        <f>'[5]11'!C32</f>
        <v>1</v>
      </c>
      <c r="F61">
        <f>'[5]11'!F32</f>
        <v>0</v>
      </c>
      <c r="I61">
        <f>'[5]11'!I32</f>
        <v>1</v>
      </c>
      <c r="J61" s="25" t="e">
        <f t="shared" si="0"/>
        <v>#DIV/0!</v>
      </c>
    </row>
    <row r="62" spans="1:10" ht="14.25" hidden="1">
      <c r="A62" s="9" t="s">
        <v>51</v>
      </c>
      <c r="C62">
        <f>'[5]11'!C33</f>
        <v>0</v>
      </c>
      <c r="F62">
        <f>'[5]11'!F33</f>
        <v>0</v>
      </c>
      <c r="I62">
        <f>'[5]11'!I33</f>
        <v>0</v>
      </c>
      <c r="J62" s="25" t="e">
        <f t="shared" si="0"/>
        <v>#DIV/0!</v>
      </c>
    </row>
    <row r="63" spans="1:10" ht="15" hidden="1">
      <c r="A63" s="10" t="s">
        <v>52</v>
      </c>
      <c r="C63">
        <f>'[5]11'!C34</f>
        <v>48</v>
      </c>
      <c r="F63">
        <f>'[5]11'!F34</f>
        <v>5</v>
      </c>
      <c r="I63">
        <f>'[5]11'!I34</f>
        <v>87</v>
      </c>
      <c r="J63" s="25" t="e">
        <f t="shared" si="0"/>
        <v>#DIV/0!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10 D27:D34 D7:D25 G31:G34 G27:G29 G25 G18:G21 G12:G16 G8 J8:J25 J27:J63">
    <cfRule type="cellIs" priority="13" dxfId="520" operator="greaterThan" stopIfTrue="1">
      <formula>0</formula>
    </cfRule>
    <cfRule type="cellIs" priority="14" dxfId="521" operator="lessThanOrEqual" stopIfTrue="1">
      <formula>0</formula>
    </cfRule>
  </conditionalFormatting>
  <conditionalFormatting sqref="G25">
    <cfRule type="cellIs" priority="11" dxfId="520" operator="greaterThan" stopIfTrue="1">
      <formula>0</formula>
    </cfRule>
    <cfRule type="cellIs" priority="12" dxfId="521" operator="lessThanOrEqual" stopIfTrue="1">
      <formula>0</formula>
    </cfRule>
  </conditionalFormatting>
  <conditionalFormatting sqref="G18">
    <cfRule type="cellIs" priority="9" dxfId="520" operator="greaterThan" stopIfTrue="1">
      <formula>0</formula>
    </cfRule>
    <cfRule type="cellIs" priority="10" dxfId="521" operator="lessThanOrEqual" stopIfTrue="1">
      <formula>0</formula>
    </cfRule>
  </conditionalFormatting>
  <conditionalFormatting sqref="G16">
    <cfRule type="cellIs" priority="7" dxfId="520" operator="greaterThan" stopIfTrue="1">
      <formula>0</formula>
    </cfRule>
    <cfRule type="cellIs" priority="8" dxfId="521" operator="lessThanOrEqual" stopIfTrue="1">
      <formula>0</formula>
    </cfRule>
  </conditionalFormatting>
  <conditionalFormatting sqref="G25">
    <cfRule type="cellIs" priority="5" dxfId="520" operator="greaterThan" stopIfTrue="1">
      <formula>0</formula>
    </cfRule>
    <cfRule type="cellIs" priority="6" dxfId="521" operator="lessThanOrEqual" stopIfTrue="1">
      <formula>0</formula>
    </cfRule>
  </conditionalFormatting>
  <conditionalFormatting sqref="G18">
    <cfRule type="cellIs" priority="3" dxfId="520" operator="greaterThan" stopIfTrue="1">
      <formula>0</formula>
    </cfRule>
    <cfRule type="cellIs" priority="4" dxfId="521" operator="lessThanOrEqual" stopIfTrue="1">
      <formula>0</formula>
    </cfRule>
  </conditionalFormatting>
  <conditionalFormatting sqref="G16">
    <cfRule type="cellIs" priority="1" dxfId="520" operator="greaterThan" stopIfTrue="1">
      <formula>0</formula>
    </cfRule>
    <cfRule type="cellIs" priority="2" dxfId="52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fitToHeight="1" fitToWidth="1" horizontalDpi="600" verticalDpi="600" orientation="portrait" paperSize="9" scale="59" r:id="rId1"/>
  <headerFooter alignWithMargins="0">
    <oddHeader>&amp;L12 місяців 2016-2017р.р.&amp;C&amp;N&amp;RДІАП НП України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Q64"/>
  <sheetViews>
    <sheetView workbookViewId="0" topLeftCell="A1">
      <selection activeCell="O6" sqref="O6:O33"/>
    </sheetView>
  </sheetViews>
  <sheetFormatPr defaultColWidth="8.796875" defaultRowHeight="14.25"/>
  <cols>
    <col min="1" max="1" width="20" style="0" customWidth="1"/>
    <col min="2" max="16" width="6.69921875" style="0" customWidth="1"/>
  </cols>
  <sheetData>
    <row r="1" spans="1:16" ht="18">
      <c r="A1" s="108" t="s">
        <v>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8">
      <c r="A2" s="108" t="s">
        <v>285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4" spans="1:16" ht="14.25">
      <c r="A4" s="109" t="s">
        <v>16</v>
      </c>
      <c r="B4" s="109" t="s">
        <v>79</v>
      </c>
      <c r="C4" s="109"/>
      <c r="D4" s="109"/>
      <c r="E4" s="109" t="s">
        <v>80</v>
      </c>
      <c r="F4" s="109"/>
      <c r="G4" s="109"/>
      <c r="H4" s="109" t="s">
        <v>81</v>
      </c>
      <c r="I4" s="109"/>
      <c r="J4" s="109"/>
      <c r="K4" s="109" t="s">
        <v>82</v>
      </c>
      <c r="L4" s="109"/>
      <c r="M4" s="109"/>
      <c r="N4" s="109" t="s">
        <v>85</v>
      </c>
      <c r="O4" s="109"/>
      <c r="P4" s="109"/>
    </row>
    <row r="5" spans="1:16" ht="28.5">
      <c r="A5" s="109"/>
      <c r="B5" s="1" t="s">
        <v>84</v>
      </c>
      <c r="C5" s="1" t="s">
        <v>65</v>
      </c>
      <c r="D5" s="1" t="s">
        <v>86</v>
      </c>
      <c r="E5" s="1" t="s">
        <v>84</v>
      </c>
      <c r="F5" s="1" t="s">
        <v>65</v>
      </c>
      <c r="G5" s="1" t="s">
        <v>86</v>
      </c>
      <c r="H5" s="1" t="s">
        <v>84</v>
      </c>
      <c r="I5" s="1" t="s">
        <v>65</v>
      </c>
      <c r="J5" s="1" t="s">
        <v>86</v>
      </c>
      <c r="K5" s="1" t="s">
        <v>84</v>
      </c>
      <c r="L5" s="1" t="s">
        <v>65</v>
      </c>
      <c r="M5" s="1" t="s">
        <v>86</v>
      </c>
      <c r="N5" s="1" t="s">
        <v>84</v>
      </c>
      <c r="O5" s="1" t="s">
        <v>65</v>
      </c>
      <c r="P5" s="1" t="s">
        <v>86</v>
      </c>
    </row>
    <row r="6" spans="1:16" ht="14.25">
      <c r="A6" s="9" t="s">
        <v>25</v>
      </c>
      <c r="B6" s="5">
        <v>0</v>
      </c>
      <c r="C6" s="23"/>
      <c r="D6" s="23"/>
      <c r="E6" s="5">
        <v>0</v>
      </c>
      <c r="F6" s="23"/>
      <c r="G6" s="12"/>
      <c r="H6" s="5">
        <v>0</v>
      </c>
      <c r="I6" s="23"/>
      <c r="J6" s="12"/>
      <c r="K6" s="5">
        <v>0</v>
      </c>
      <c r="L6" s="23"/>
      <c r="M6" s="12"/>
      <c r="N6" s="5">
        <v>0</v>
      </c>
      <c r="O6" s="23"/>
      <c r="P6" s="12"/>
    </row>
    <row r="7" spans="1:16" ht="14.25">
      <c r="A7" s="9" t="s">
        <v>26</v>
      </c>
      <c r="B7" s="5">
        <v>1</v>
      </c>
      <c r="C7" s="23"/>
      <c r="D7" s="23"/>
      <c r="E7" s="5">
        <v>467</v>
      </c>
      <c r="F7" s="23"/>
      <c r="G7" s="23">
        <f>E7*100/(B7+E7+H7+K7+N7)</f>
        <v>45.1207729468599</v>
      </c>
      <c r="H7" s="5">
        <v>262</v>
      </c>
      <c r="I7" s="23"/>
      <c r="J7" s="23">
        <f>H7*100/(B7+E7+H7+K7+N7)</f>
        <v>25.314009661835748</v>
      </c>
      <c r="K7" s="5">
        <v>38</v>
      </c>
      <c r="L7" s="23"/>
      <c r="M7" s="23">
        <f>K7*100/(B7+E7+H7+K7+N7)</f>
        <v>3.6714975845410627</v>
      </c>
      <c r="N7" s="5">
        <v>267</v>
      </c>
      <c r="O7" s="23"/>
      <c r="P7" s="23">
        <f>N7*100/(B7+E7+H7+K7+N7)</f>
        <v>25.797101449275363</v>
      </c>
    </row>
    <row r="8" spans="1:16" ht="14.25">
      <c r="A8" s="9" t="s">
        <v>27</v>
      </c>
      <c r="B8" s="5">
        <v>0</v>
      </c>
      <c r="C8" s="23"/>
      <c r="D8" s="23"/>
      <c r="E8" s="5">
        <v>380</v>
      </c>
      <c r="F8" s="23"/>
      <c r="G8" s="23">
        <f aca="true" t="shared" si="0" ref="G8:G33">E8*100/(B8+E8+H8+K8+N8)</f>
        <v>43.42857142857143</v>
      </c>
      <c r="H8" s="5">
        <v>95</v>
      </c>
      <c r="I8" s="23"/>
      <c r="J8" s="23">
        <f aca="true" t="shared" si="1" ref="J8:J33">H8*100/(B8+E8+H8+K8+N8)</f>
        <v>10.857142857142858</v>
      </c>
      <c r="K8" s="5">
        <v>139</v>
      </c>
      <c r="L8" s="23"/>
      <c r="M8" s="23">
        <f aca="true" t="shared" si="2" ref="M8:M33">K8*100/(B8+E8+H8+K8+N8)</f>
        <v>15.885714285714286</v>
      </c>
      <c r="N8" s="5">
        <v>261</v>
      </c>
      <c r="O8" s="23"/>
      <c r="P8" s="23">
        <f aca="true" t="shared" si="3" ref="P8:P33">N8*100/(B8+E8+H8+K8+N8)</f>
        <v>29.82857142857143</v>
      </c>
    </row>
    <row r="9" spans="1:16" ht="14.25">
      <c r="A9" s="9" t="s">
        <v>28</v>
      </c>
      <c r="B9" s="5">
        <v>5</v>
      </c>
      <c r="C9" s="23"/>
      <c r="D9" s="23"/>
      <c r="E9" s="5">
        <v>1452</v>
      </c>
      <c r="F9" s="23"/>
      <c r="G9" s="23">
        <f t="shared" si="0"/>
        <v>48.61064613324406</v>
      </c>
      <c r="H9" s="5">
        <v>299</v>
      </c>
      <c r="I9" s="23"/>
      <c r="J9" s="23">
        <f t="shared" si="1"/>
        <v>10.010043521928356</v>
      </c>
      <c r="K9" s="5">
        <v>933</v>
      </c>
      <c r="L9" s="23"/>
      <c r="M9" s="23">
        <f t="shared" si="2"/>
        <v>31.235353197187813</v>
      </c>
      <c r="N9" s="5">
        <v>298</v>
      </c>
      <c r="O9" s="23"/>
      <c r="P9" s="23">
        <f t="shared" si="3"/>
        <v>9.976565115500502</v>
      </c>
    </row>
    <row r="10" spans="1:16" ht="14.25">
      <c r="A10" s="9" t="s">
        <v>29</v>
      </c>
      <c r="B10" s="5">
        <v>4</v>
      </c>
      <c r="C10" s="23"/>
      <c r="D10" s="23"/>
      <c r="E10" s="5">
        <v>0</v>
      </c>
      <c r="F10" s="23"/>
      <c r="G10" s="23">
        <f t="shared" si="0"/>
        <v>0</v>
      </c>
      <c r="H10" s="5">
        <v>395</v>
      </c>
      <c r="I10" s="23"/>
      <c r="J10" s="23">
        <f t="shared" si="1"/>
        <v>33.10980720871752</v>
      </c>
      <c r="K10" s="5">
        <v>537</v>
      </c>
      <c r="L10" s="23"/>
      <c r="M10" s="23">
        <f t="shared" si="2"/>
        <v>45.01257334450964</v>
      </c>
      <c r="N10" s="5">
        <v>257</v>
      </c>
      <c r="O10" s="23"/>
      <c r="P10" s="23">
        <f t="shared" si="3"/>
        <v>21.54233025984912</v>
      </c>
    </row>
    <row r="11" spans="1:16" ht="14.25">
      <c r="A11" s="9" t="s">
        <v>30</v>
      </c>
      <c r="B11" s="5">
        <v>1</v>
      </c>
      <c r="C11" s="23"/>
      <c r="D11" s="23"/>
      <c r="E11" s="5">
        <v>517</v>
      </c>
      <c r="F11" s="23"/>
      <c r="G11" s="23">
        <f t="shared" si="0"/>
        <v>46.87216681776972</v>
      </c>
      <c r="H11" s="5">
        <v>339</v>
      </c>
      <c r="I11" s="23"/>
      <c r="J11" s="23">
        <f t="shared" si="1"/>
        <v>30.73436083408885</v>
      </c>
      <c r="K11" s="5">
        <v>15</v>
      </c>
      <c r="L11" s="23"/>
      <c r="M11" s="23">
        <f t="shared" si="2"/>
        <v>1.3599274705349047</v>
      </c>
      <c r="N11" s="5">
        <v>231</v>
      </c>
      <c r="O11" s="23"/>
      <c r="P11" s="23">
        <f t="shared" si="3"/>
        <v>20.942883046237533</v>
      </c>
    </row>
    <row r="12" spans="1:16" ht="14.25">
      <c r="A12" s="9" t="s">
        <v>31</v>
      </c>
      <c r="B12" s="5">
        <v>1</v>
      </c>
      <c r="C12" s="23"/>
      <c r="D12" s="23"/>
      <c r="E12" s="5">
        <v>141</v>
      </c>
      <c r="F12" s="23"/>
      <c r="G12" s="23">
        <f t="shared" si="0"/>
        <v>23.03921568627451</v>
      </c>
      <c r="H12" s="5">
        <v>159</v>
      </c>
      <c r="I12" s="23"/>
      <c r="J12" s="23">
        <f t="shared" si="1"/>
        <v>25.980392156862745</v>
      </c>
      <c r="K12" s="5">
        <v>23</v>
      </c>
      <c r="L12" s="23"/>
      <c r="M12" s="23">
        <f t="shared" si="2"/>
        <v>3.758169934640523</v>
      </c>
      <c r="N12" s="5">
        <v>288</v>
      </c>
      <c r="O12" s="23"/>
      <c r="P12" s="23">
        <f t="shared" si="3"/>
        <v>47.05882352941177</v>
      </c>
    </row>
    <row r="13" spans="1:16" ht="14.25">
      <c r="A13" s="9" t="s">
        <v>32</v>
      </c>
      <c r="B13" s="5">
        <v>3</v>
      </c>
      <c r="C13" s="23"/>
      <c r="D13" s="23"/>
      <c r="E13" s="5">
        <v>892</v>
      </c>
      <c r="F13" s="23"/>
      <c r="G13" s="23">
        <f t="shared" si="0"/>
        <v>60.51560379918589</v>
      </c>
      <c r="H13" s="5">
        <v>364</v>
      </c>
      <c r="I13" s="23"/>
      <c r="J13" s="23">
        <f t="shared" si="1"/>
        <v>24.69470827679783</v>
      </c>
      <c r="K13" s="5">
        <v>51</v>
      </c>
      <c r="L13" s="23"/>
      <c r="M13" s="23">
        <f t="shared" si="2"/>
        <v>3.4599728629579376</v>
      </c>
      <c r="N13" s="5">
        <v>164</v>
      </c>
      <c r="O13" s="23"/>
      <c r="P13" s="23">
        <f t="shared" si="3"/>
        <v>11.12618724559023</v>
      </c>
    </row>
    <row r="14" spans="1:16" ht="14.25">
      <c r="A14" s="9" t="s">
        <v>33</v>
      </c>
      <c r="B14" s="5">
        <v>1</v>
      </c>
      <c r="C14" s="23"/>
      <c r="D14" s="23"/>
      <c r="E14" s="5">
        <v>374</v>
      </c>
      <c r="F14" s="23"/>
      <c r="G14" s="23">
        <f t="shared" si="0"/>
        <v>45.06024096385542</v>
      </c>
      <c r="H14" s="5">
        <v>159</v>
      </c>
      <c r="I14" s="23"/>
      <c r="J14" s="23">
        <f t="shared" si="1"/>
        <v>19.156626506024097</v>
      </c>
      <c r="K14" s="5">
        <v>18</v>
      </c>
      <c r="L14" s="23"/>
      <c r="M14" s="23">
        <f t="shared" si="2"/>
        <v>2.1686746987951806</v>
      </c>
      <c r="N14" s="5">
        <v>278</v>
      </c>
      <c r="O14" s="23"/>
      <c r="P14" s="23">
        <f t="shared" si="3"/>
        <v>33.493975903614455</v>
      </c>
    </row>
    <row r="15" spans="1:16" ht="14.25">
      <c r="A15" s="9" t="s">
        <v>34</v>
      </c>
      <c r="B15" s="5">
        <v>7</v>
      </c>
      <c r="C15" s="23"/>
      <c r="D15" s="23"/>
      <c r="E15" s="5">
        <v>0</v>
      </c>
      <c r="F15" s="23"/>
      <c r="G15" s="23">
        <f t="shared" si="0"/>
        <v>0</v>
      </c>
      <c r="H15" s="5">
        <v>529</v>
      </c>
      <c r="I15" s="23"/>
      <c r="J15" s="23">
        <f t="shared" si="1"/>
        <v>38.05755395683453</v>
      </c>
      <c r="K15" s="5">
        <v>49</v>
      </c>
      <c r="L15" s="23"/>
      <c r="M15" s="23">
        <f t="shared" si="2"/>
        <v>3.5251798561151078</v>
      </c>
      <c r="N15" s="5">
        <v>805</v>
      </c>
      <c r="O15" s="23"/>
      <c r="P15" s="23">
        <f t="shared" si="3"/>
        <v>57.9136690647482</v>
      </c>
    </row>
    <row r="16" spans="1:16" ht="14.25">
      <c r="A16" s="9" t="s">
        <v>35</v>
      </c>
      <c r="B16" s="5">
        <v>3716</v>
      </c>
      <c r="C16" s="23"/>
      <c r="D16" s="23">
        <f>B16*100/(N16+K16+H16+E16+B16)</f>
        <v>99.97309658326607</v>
      </c>
      <c r="E16" s="5">
        <v>0</v>
      </c>
      <c r="F16" s="50"/>
      <c r="G16" s="23">
        <f t="shared" si="0"/>
        <v>0</v>
      </c>
      <c r="H16" s="5">
        <v>0</v>
      </c>
      <c r="I16" s="50"/>
      <c r="J16" s="23">
        <f t="shared" si="1"/>
        <v>0</v>
      </c>
      <c r="K16" s="5">
        <v>0</v>
      </c>
      <c r="L16" s="23"/>
      <c r="M16" s="23">
        <f t="shared" si="2"/>
        <v>0</v>
      </c>
      <c r="N16" s="5">
        <v>1</v>
      </c>
      <c r="O16" s="50"/>
      <c r="P16" s="23">
        <f t="shared" si="3"/>
        <v>0.026903416733925208</v>
      </c>
    </row>
    <row r="17" spans="1:16" ht="14.25">
      <c r="A17" s="9" t="s">
        <v>36</v>
      </c>
      <c r="B17" s="5">
        <v>1</v>
      </c>
      <c r="C17" s="23"/>
      <c r="D17" s="23"/>
      <c r="E17" s="5">
        <v>320</v>
      </c>
      <c r="F17" s="23"/>
      <c r="G17" s="23">
        <f t="shared" si="0"/>
        <v>53.24459234608985</v>
      </c>
      <c r="H17" s="5">
        <v>125</v>
      </c>
      <c r="I17" s="23"/>
      <c r="J17" s="23">
        <f t="shared" si="1"/>
        <v>20.798668885191347</v>
      </c>
      <c r="K17" s="5">
        <v>41</v>
      </c>
      <c r="L17" s="23"/>
      <c r="M17" s="23">
        <f t="shared" si="2"/>
        <v>6.821963394342762</v>
      </c>
      <c r="N17" s="5">
        <v>114</v>
      </c>
      <c r="O17" s="23"/>
      <c r="P17" s="23">
        <f t="shared" si="3"/>
        <v>18.96838602329451</v>
      </c>
    </row>
    <row r="18" spans="1:16" ht="14.25">
      <c r="A18" s="9" t="s">
        <v>37</v>
      </c>
      <c r="B18" s="5">
        <v>0</v>
      </c>
      <c r="C18" s="23"/>
      <c r="D18" s="23"/>
      <c r="E18" s="5">
        <v>0</v>
      </c>
      <c r="F18" s="23"/>
      <c r="G18" s="23">
        <f t="shared" si="0"/>
        <v>0</v>
      </c>
      <c r="H18" s="5">
        <v>87</v>
      </c>
      <c r="I18" s="23"/>
      <c r="J18" s="23">
        <f t="shared" si="1"/>
        <v>22.307692307692307</v>
      </c>
      <c r="K18" s="5">
        <v>254</v>
      </c>
      <c r="L18" s="23"/>
      <c r="M18" s="23">
        <f t="shared" si="2"/>
        <v>65.12820512820512</v>
      </c>
      <c r="N18" s="5">
        <v>49</v>
      </c>
      <c r="O18" s="23"/>
      <c r="P18" s="23">
        <f t="shared" si="3"/>
        <v>12.564102564102564</v>
      </c>
    </row>
    <row r="19" spans="1:16" ht="14.25">
      <c r="A19" s="9" t="s">
        <v>38</v>
      </c>
      <c r="B19" s="5">
        <v>3</v>
      </c>
      <c r="C19" s="23"/>
      <c r="D19" s="23"/>
      <c r="E19" s="5">
        <v>1279</v>
      </c>
      <c r="F19" s="23"/>
      <c r="G19" s="23">
        <f t="shared" si="0"/>
        <v>56.26924769027717</v>
      </c>
      <c r="H19" s="5">
        <v>327</v>
      </c>
      <c r="I19" s="23"/>
      <c r="J19" s="23">
        <f t="shared" si="1"/>
        <v>14.38627364716234</v>
      </c>
      <c r="K19" s="5">
        <v>105</v>
      </c>
      <c r="L19" s="23"/>
      <c r="M19" s="23">
        <f t="shared" si="2"/>
        <v>4.619445666520018</v>
      </c>
      <c r="N19" s="5">
        <v>559</v>
      </c>
      <c r="O19" s="23"/>
      <c r="P19" s="23">
        <f t="shared" si="3"/>
        <v>24.593048834139903</v>
      </c>
    </row>
    <row r="20" spans="1:16" ht="14.25">
      <c r="A20" s="9" t="s">
        <v>39</v>
      </c>
      <c r="B20" s="5">
        <v>3</v>
      </c>
      <c r="C20" s="23"/>
      <c r="D20" s="23"/>
      <c r="E20" s="5">
        <v>708</v>
      </c>
      <c r="F20" s="23"/>
      <c r="G20" s="23">
        <f t="shared" si="0"/>
        <v>60.35805626598466</v>
      </c>
      <c r="H20" s="5">
        <v>161</v>
      </c>
      <c r="I20" s="23"/>
      <c r="J20" s="23">
        <f t="shared" si="1"/>
        <v>13.72549019607843</v>
      </c>
      <c r="K20" s="5">
        <v>90</v>
      </c>
      <c r="L20" s="23"/>
      <c r="M20" s="23">
        <f t="shared" si="2"/>
        <v>7.672634271099744</v>
      </c>
      <c r="N20" s="5">
        <v>211</v>
      </c>
      <c r="O20" s="23"/>
      <c r="P20" s="23">
        <f t="shared" si="3"/>
        <v>17.988064791133844</v>
      </c>
    </row>
    <row r="21" spans="1:16" ht="14.25">
      <c r="A21" s="9" t="s">
        <v>40</v>
      </c>
      <c r="B21" s="5">
        <v>2</v>
      </c>
      <c r="C21" s="23"/>
      <c r="D21" s="23"/>
      <c r="E21" s="5">
        <v>1777</v>
      </c>
      <c r="F21" s="23"/>
      <c r="G21" s="23">
        <f t="shared" si="0"/>
        <v>64.10533910533911</v>
      </c>
      <c r="H21" s="5">
        <v>469</v>
      </c>
      <c r="I21" s="23"/>
      <c r="J21" s="23">
        <f t="shared" si="1"/>
        <v>16.91919191919192</v>
      </c>
      <c r="K21" s="5">
        <v>79</v>
      </c>
      <c r="L21" s="23"/>
      <c r="M21" s="23">
        <f t="shared" si="2"/>
        <v>2.84992784992785</v>
      </c>
      <c r="N21" s="5">
        <v>445</v>
      </c>
      <c r="O21" s="23"/>
      <c r="P21" s="23">
        <f t="shared" si="3"/>
        <v>16.053391053391053</v>
      </c>
    </row>
    <row r="22" spans="1:16" ht="14.25">
      <c r="A22" s="9" t="s">
        <v>41</v>
      </c>
      <c r="B22" s="5">
        <v>1</v>
      </c>
      <c r="C22" s="23"/>
      <c r="D22" s="23"/>
      <c r="E22" s="5">
        <v>465</v>
      </c>
      <c r="F22" s="23"/>
      <c r="G22" s="23">
        <f t="shared" si="0"/>
        <v>42.23433242506812</v>
      </c>
      <c r="H22" s="5">
        <v>223</v>
      </c>
      <c r="I22" s="23"/>
      <c r="J22" s="23">
        <f t="shared" si="1"/>
        <v>20.254314259763852</v>
      </c>
      <c r="K22" s="5">
        <v>217</v>
      </c>
      <c r="L22" s="23"/>
      <c r="M22" s="23">
        <f t="shared" si="2"/>
        <v>19.709355131698455</v>
      </c>
      <c r="N22" s="5">
        <v>195</v>
      </c>
      <c r="O22" s="23"/>
      <c r="P22" s="23">
        <f t="shared" si="3"/>
        <v>17.71117166212534</v>
      </c>
    </row>
    <row r="23" spans="1:16" ht="14.25">
      <c r="A23" s="9" t="s">
        <v>42</v>
      </c>
      <c r="B23" s="5">
        <v>2</v>
      </c>
      <c r="C23" s="23"/>
      <c r="D23" s="23"/>
      <c r="E23" s="5">
        <v>311</v>
      </c>
      <c r="F23" s="23"/>
      <c r="G23" s="23">
        <f t="shared" si="0"/>
        <v>49.919743178170144</v>
      </c>
      <c r="H23" s="5">
        <v>117</v>
      </c>
      <c r="I23" s="23"/>
      <c r="J23" s="23">
        <f t="shared" si="1"/>
        <v>18.780096308186195</v>
      </c>
      <c r="K23" s="5">
        <v>16</v>
      </c>
      <c r="L23" s="23"/>
      <c r="M23" s="23">
        <f t="shared" si="2"/>
        <v>2.568218298555377</v>
      </c>
      <c r="N23" s="5">
        <v>177</v>
      </c>
      <c r="O23" s="23"/>
      <c r="P23" s="23">
        <f t="shared" si="3"/>
        <v>28.41091492776886</v>
      </c>
    </row>
    <row r="24" spans="1:16" ht="14.25">
      <c r="A24" s="9" t="s">
        <v>43</v>
      </c>
      <c r="B24" s="5">
        <v>2</v>
      </c>
      <c r="C24" s="23"/>
      <c r="D24" s="23"/>
      <c r="E24" s="5">
        <v>301</v>
      </c>
      <c r="F24" s="23"/>
      <c r="G24" s="23">
        <f t="shared" si="0"/>
        <v>42.63456090651558</v>
      </c>
      <c r="H24" s="5">
        <v>273</v>
      </c>
      <c r="I24" s="23"/>
      <c r="J24" s="23">
        <f t="shared" si="1"/>
        <v>38.668555240793204</v>
      </c>
      <c r="K24" s="5">
        <v>16</v>
      </c>
      <c r="L24" s="23"/>
      <c r="M24" s="23">
        <f t="shared" si="2"/>
        <v>2.26628895184136</v>
      </c>
      <c r="N24" s="5">
        <v>114</v>
      </c>
      <c r="O24" s="23"/>
      <c r="P24" s="23">
        <f t="shared" si="3"/>
        <v>16.14730878186969</v>
      </c>
    </row>
    <row r="25" spans="1:16" ht="14.25">
      <c r="A25" s="9" t="s">
        <v>44</v>
      </c>
      <c r="B25" s="5">
        <v>0</v>
      </c>
      <c r="C25" s="23"/>
      <c r="D25" s="23"/>
      <c r="E25" s="5">
        <v>284</v>
      </c>
      <c r="F25" s="23"/>
      <c r="G25" s="23">
        <f t="shared" si="0"/>
        <v>51.7304189435337</v>
      </c>
      <c r="H25" s="5">
        <v>111</v>
      </c>
      <c r="I25" s="23"/>
      <c r="J25" s="23">
        <f t="shared" si="1"/>
        <v>20.218579234972676</v>
      </c>
      <c r="K25" s="5">
        <v>24</v>
      </c>
      <c r="L25" s="23"/>
      <c r="M25" s="23">
        <f t="shared" si="2"/>
        <v>4.371584699453552</v>
      </c>
      <c r="N25" s="5">
        <v>130</v>
      </c>
      <c r="O25" s="23"/>
      <c r="P25" s="23">
        <f t="shared" si="3"/>
        <v>23.67941712204007</v>
      </c>
    </row>
    <row r="26" spans="1:16" ht="14.25">
      <c r="A26" s="9" t="s">
        <v>45</v>
      </c>
      <c r="B26" s="5">
        <v>4</v>
      </c>
      <c r="C26" s="23"/>
      <c r="D26" s="23"/>
      <c r="E26" s="5">
        <v>1546</v>
      </c>
      <c r="F26" s="23"/>
      <c r="G26" s="23">
        <f t="shared" si="0"/>
        <v>83.7486457204767</v>
      </c>
      <c r="H26" s="5">
        <v>140</v>
      </c>
      <c r="I26" s="23"/>
      <c r="J26" s="23">
        <f t="shared" si="1"/>
        <v>7.583965330444204</v>
      </c>
      <c r="K26" s="5">
        <v>26</v>
      </c>
      <c r="L26" s="23"/>
      <c r="M26" s="23">
        <f t="shared" si="2"/>
        <v>1.408450704225352</v>
      </c>
      <c r="N26" s="5">
        <v>130</v>
      </c>
      <c r="O26" s="23"/>
      <c r="P26" s="23">
        <f t="shared" si="3"/>
        <v>7.042253521126761</v>
      </c>
    </row>
    <row r="27" spans="1:16" ht="14.25">
      <c r="A27" s="9" t="s">
        <v>46</v>
      </c>
      <c r="B27" s="5">
        <v>4</v>
      </c>
      <c r="C27" s="23"/>
      <c r="D27" s="23"/>
      <c r="E27" s="5">
        <v>487</v>
      </c>
      <c r="F27" s="23"/>
      <c r="G27" s="23">
        <f t="shared" si="0"/>
        <v>53.8716814159292</v>
      </c>
      <c r="H27" s="5">
        <v>149</v>
      </c>
      <c r="I27" s="23"/>
      <c r="J27" s="23">
        <f t="shared" si="1"/>
        <v>16.48230088495575</v>
      </c>
      <c r="K27" s="5">
        <v>70</v>
      </c>
      <c r="L27" s="23"/>
      <c r="M27" s="23">
        <f t="shared" si="2"/>
        <v>7.743362831858407</v>
      </c>
      <c r="N27" s="5">
        <v>194</v>
      </c>
      <c r="O27" s="23"/>
      <c r="P27" s="23">
        <f t="shared" si="3"/>
        <v>21.460176991150444</v>
      </c>
    </row>
    <row r="28" spans="1:16" ht="14.25">
      <c r="A28" s="9" t="s">
        <v>47</v>
      </c>
      <c r="B28" s="5">
        <v>2</v>
      </c>
      <c r="C28" s="23"/>
      <c r="D28" s="23"/>
      <c r="E28" s="5">
        <v>454</v>
      </c>
      <c r="F28" s="23"/>
      <c r="G28" s="23">
        <f t="shared" si="0"/>
        <v>49.134199134199136</v>
      </c>
      <c r="H28" s="5">
        <v>203</v>
      </c>
      <c r="I28" s="23"/>
      <c r="J28" s="23">
        <f t="shared" si="1"/>
        <v>21.96969696969697</v>
      </c>
      <c r="K28" s="5">
        <v>102</v>
      </c>
      <c r="L28" s="23"/>
      <c r="M28" s="23">
        <f t="shared" si="2"/>
        <v>11.03896103896104</v>
      </c>
      <c r="N28" s="5">
        <v>163</v>
      </c>
      <c r="O28" s="23"/>
      <c r="P28" s="23">
        <f t="shared" si="3"/>
        <v>17.64069264069264</v>
      </c>
    </row>
    <row r="29" spans="1:16" ht="14.25">
      <c r="A29" s="9" t="s">
        <v>48</v>
      </c>
      <c r="B29" s="5">
        <v>1</v>
      </c>
      <c r="C29" s="23"/>
      <c r="D29" s="23"/>
      <c r="E29" s="5">
        <v>498</v>
      </c>
      <c r="F29" s="23"/>
      <c r="G29" s="23">
        <f t="shared" si="0"/>
        <v>41.67364016736402</v>
      </c>
      <c r="H29" s="5">
        <v>358</v>
      </c>
      <c r="I29" s="23"/>
      <c r="J29" s="23">
        <f t="shared" si="1"/>
        <v>29.9581589958159</v>
      </c>
      <c r="K29" s="5">
        <v>22</v>
      </c>
      <c r="L29" s="23"/>
      <c r="M29" s="23">
        <f t="shared" si="2"/>
        <v>1.8410041841004183</v>
      </c>
      <c r="N29" s="5">
        <v>316</v>
      </c>
      <c r="O29" s="23"/>
      <c r="P29" s="23">
        <f t="shared" si="3"/>
        <v>26.443514644351463</v>
      </c>
    </row>
    <row r="30" spans="1:16" ht="14.25">
      <c r="A30" s="9" t="s">
        <v>49</v>
      </c>
      <c r="B30" s="5">
        <v>2</v>
      </c>
      <c r="C30" s="23"/>
      <c r="D30" s="23"/>
      <c r="E30" s="5">
        <v>304</v>
      </c>
      <c r="F30" s="23"/>
      <c r="G30" s="23">
        <f t="shared" si="0"/>
        <v>40.47936085219707</v>
      </c>
      <c r="H30" s="5">
        <v>259</v>
      </c>
      <c r="I30" s="23"/>
      <c r="J30" s="23">
        <f t="shared" si="1"/>
        <v>34.48735019973369</v>
      </c>
      <c r="K30" s="5">
        <v>15</v>
      </c>
      <c r="L30" s="23"/>
      <c r="M30" s="23">
        <f t="shared" si="2"/>
        <v>1.9973368841544608</v>
      </c>
      <c r="N30" s="5">
        <v>171</v>
      </c>
      <c r="O30" s="23"/>
      <c r="P30" s="23">
        <f t="shared" si="3"/>
        <v>22.769640479360852</v>
      </c>
    </row>
    <row r="31" spans="1:16" ht="14.25">
      <c r="A31" s="9" t="s">
        <v>50</v>
      </c>
      <c r="B31" s="5">
        <v>0</v>
      </c>
      <c r="C31" s="23"/>
      <c r="D31" s="23"/>
      <c r="E31" s="5">
        <v>199</v>
      </c>
      <c r="F31" s="23"/>
      <c r="G31" s="23">
        <f t="shared" si="0"/>
        <v>47.38095238095238</v>
      </c>
      <c r="H31" s="5">
        <v>34</v>
      </c>
      <c r="I31" s="23"/>
      <c r="J31" s="23">
        <f t="shared" si="1"/>
        <v>8.095238095238095</v>
      </c>
      <c r="K31" s="5">
        <v>11</v>
      </c>
      <c r="L31" s="100"/>
      <c r="M31" s="23">
        <f t="shared" si="2"/>
        <v>2.619047619047619</v>
      </c>
      <c r="N31" s="5">
        <v>176</v>
      </c>
      <c r="O31" s="23"/>
      <c r="P31" s="23">
        <f t="shared" si="3"/>
        <v>41.904761904761905</v>
      </c>
    </row>
    <row r="32" spans="1:16" ht="14.25">
      <c r="A32" s="9" t="s">
        <v>51</v>
      </c>
      <c r="B32" s="5">
        <v>0</v>
      </c>
      <c r="C32" s="23"/>
      <c r="D32" s="23"/>
      <c r="E32" s="5">
        <v>0</v>
      </c>
      <c r="F32" s="23"/>
      <c r="G32" s="23"/>
      <c r="H32" s="5">
        <v>0</v>
      </c>
      <c r="I32" s="23"/>
      <c r="J32" s="23"/>
      <c r="K32" s="5">
        <v>0</v>
      </c>
      <c r="L32" s="23"/>
      <c r="M32" s="23"/>
      <c r="N32" s="5">
        <v>0</v>
      </c>
      <c r="O32" s="23"/>
      <c r="P32" s="23"/>
    </row>
    <row r="33" spans="1:16" ht="15">
      <c r="A33" s="10" t="s">
        <v>52</v>
      </c>
      <c r="B33" s="4">
        <v>3766</v>
      </c>
      <c r="C33" s="26"/>
      <c r="D33" s="26">
        <f>B33*100/(N33+K33+H33+E33+B33)</f>
        <v>11.976847729296527</v>
      </c>
      <c r="E33" s="4">
        <v>13156</v>
      </c>
      <c r="F33" s="26"/>
      <c r="G33" s="26">
        <f t="shared" si="0"/>
        <v>41.83946062841878</v>
      </c>
      <c r="H33" s="4">
        <v>5637</v>
      </c>
      <c r="I33" s="26"/>
      <c r="J33" s="26">
        <f t="shared" si="1"/>
        <v>17.92710851036764</v>
      </c>
      <c r="K33" s="4">
        <v>2891</v>
      </c>
      <c r="L33" s="26"/>
      <c r="M33" s="26">
        <f t="shared" si="2"/>
        <v>9.194122885129119</v>
      </c>
      <c r="N33" s="4">
        <v>5994</v>
      </c>
      <c r="O33" s="26"/>
      <c r="P33" s="26">
        <f t="shared" si="3"/>
        <v>19.06246024678794</v>
      </c>
    </row>
    <row r="34" ht="14.25" hidden="1"/>
    <row r="35" spans="1:17" ht="14.25" hidden="1">
      <c r="A35" s="3" t="s">
        <v>25</v>
      </c>
      <c r="B35" s="5">
        <v>0</v>
      </c>
      <c r="C35" s="19" t="e">
        <f aca="true" t="shared" si="4" ref="C35:C62">B6*100/B35-100</f>
        <v>#DIV/0!</v>
      </c>
      <c r="E35" s="5">
        <v>0</v>
      </c>
      <c r="F35" s="19" t="e">
        <f aca="true" t="shared" si="5" ref="F35:F62">E6*100/E35-100</f>
        <v>#DIV/0!</v>
      </c>
      <c r="H35" s="5">
        <v>0</v>
      </c>
      <c r="I35" s="19" t="e">
        <f aca="true" t="shared" si="6" ref="I35:I62">H6*100/H35-100</f>
        <v>#DIV/0!</v>
      </c>
      <c r="K35" s="5">
        <v>0</v>
      </c>
      <c r="L35" s="19" t="e">
        <f aca="true" t="shared" si="7" ref="L35:L62">K6*100/K35-100</f>
        <v>#DIV/0!</v>
      </c>
      <c r="N35" s="5">
        <v>0</v>
      </c>
      <c r="O35" s="19" t="e">
        <f aca="true" t="shared" si="8" ref="O35:O62">N6*100/N35-100</f>
        <v>#DIV/0!</v>
      </c>
      <c r="Q35" s="19"/>
    </row>
    <row r="36" spans="1:15" ht="14.25" hidden="1">
      <c r="A36" s="3" t="s">
        <v>26</v>
      </c>
      <c r="B36" s="5">
        <v>0</v>
      </c>
      <c r="C36" s="19" t="e">
        <f t="shared" si="4"/>
        <v>#DIV/0!</v>
      </c>
      <c r="E36" s="5">
        <v>347</v>
      </c>
      <c r="F36" s="19">
        <f t="shared" si="5"/>
        <v>34.58213256484149</v>
      </c>
      <c r="H36" s="5">
        <v>148</v>
      </c>
      <c r="I36" s="19">
        <f t="shared" si="6"/>
        <v>77.02702702702703</v>
      </c>
      <c r="K36" s="5">
        <v>56</v>
      </c>
      <c r="L36" s="19">
        <f t="shared" si="7"/>
        <v>-32.14285714285714</v>
      </c>
      <c r="N36" s="5">
        <v>194</v>
      </c>
      <c r="O36" s="19">
        <f t="shared" si="8"/>
        <v>37.62886597938143</v>
      </c>
    </row>
    <row r="37" spans="1:15" ht="14.25" hidden="1">
      <c r="A37" s="3" t="s">
        <v>27</v>
      </c>
      <c r="B37" s="5">
        <v>0</v>
      </c>
      <c r="C37" s="19" t="e">
        <f t="shared" si="4"/>
        <v>#DIV/0!</v>
      </c>
      <c r="E37" s="5">
        <v>271</v>
      </c>
      <c r="F37" s="19">
        <f t="shared" si="5"/>
        <v>40.221402214022135</v>
      </c>
      <c r="H37" s="5">
        <v>96</v>
      </c>
      <c r="I37" s="19">
        <f t="shared" si="6"/>
        <v>-1.0416666666666714</v>
      </c>
      <c r="K37" s="5">
        <v>103</v>
      </c>
      <c r="L37" s="19">
        <f t="shared" si="7"/>
        <v>34.95145631067962</v>
      </c>
      <c r="N37" s="5">
        <v>194</v>
      </c>
      <c r="O37" s="19">
        <f t="shared" si="8"/>
        <v>34.536082474226816</v>
      </c>
    </row>
    <row r="38" spans="1:15" ht="14.25" hidden="1">
      <c r="A38" s="3" t="s">
        <v>28</v>
      </c>
      <c r="B38" s="5">
        <v>3</v>
      </c>
      <c r="C38" s="19">
        <f t="shared" si="4"/>
        <v>66.66666666666666</v>
      </c>
      <c r="E38" s="5">
        <v>1025</v>
      </c>
      <c r="F38" s="19">
        <f t="shared" si="5"/>
        <v>41.65853658536585</v>
      </c>
      <c r="H38" s="5">
        <v>481</v>
      </c>
      <c r="I38" s="19">
        <f t="shared" si="6"/>
        <v>-37.83783783783784</v>
      </c>
      <c r="K38" s="5">
        <v>466</v>
      </c>
      <c r="L38" s="19">
        <f t="shared" si="7"/>
        <v>100.21459227467813</v>
      </c>
      <c r="N38" s="5">
        <v>189</v>
      </c>
      <c r="O38" s="19">
        <f t="shared" si="8"/>
        <v>57.67195767195767</v>
      </c>
    </row>
    <row r="39" spans="1:15" ht="14.25" hidden="1">
      <c r="A39" s="3" t="s">
        <v>29</v>
      </c>
      <c r="B39" s="5">
        <v>0</v>
      </c>
      <c r="C39" s="19" t="e">
        <f t="shared" si="4"/>
        <v>#DIV/0!</v>
      </c>
      <c r="E39" s="5">
        <v>0</v>
      </c>
      <c r="F39" s="19" t="e">
        <f t="shared" si="5"/>
        <v>#DIV/0!</v>
      </c>
      <c r="H39" s="5">
        <v>467</v>
      </c>
      <c r="I39" s="19">
        <f t="shared" si="6"/>
        <v>-15.417558886509639</v>
      </c>
      <c r="K39" s="5">
        <v>264</v>
      </c>
      <c r="L39" s="19">
        <f t="shared" si="7"/>
        <v>103.4090909090909</v>
      </c>
      <c r="N39" s="5">
        <v>117</v>
      </c>
      <c r="O39" s="19">
        <f t="shared" si="8"/>
        <v>119.65811965811966</v>
      </c>
    </row>
    <row r="40" spans="1:15" ht="14.25" hidden="1">
      <c r="A40" s="3" t="s">
        <v>30</v>
      </c>
      <c r="B40" s="5">
        <v>0</v>
      </c>
      <c r="C40" s="19" t="e">
        <f t="shared" si="4"/>
        <v>#DIV/0!</v>
      </c>
      <c r="E40" s="5">
        <v>298</v>
      </c>
      <c r="F40" s="19">
        <f t="shared" si="5"/>
        <v>73.48993288590603</v>
      </c>
      <c r="H40" s="5">
        <v>143</v>
      </c>
      <c r="I40" s="19">
        <f t="shared" si="6"/>
        <v>137.06293706293707</v>
      </c>
      <c r="K40" s="5">
        <v>71</v>
      </c>
      <c r="L40" s="19">
        <f t="shared" si="7"/>
        <v>-78.87323943661971</v>
      </c>
      <c r="N40" s="5">
        <v>136</v>
      </c>
      <c r="O40" s="19">
        <f t="shared" si="8"/>
        <v>69.85294117647058</v>
      </c>
    </row>
    <row r="41" spans="1:15" ht="14.25" hidden="1">
      <c r="A41" s="3" t="s">
        <v>31</v>
      </c>
      <c r="B41" s="5">
        <v>0</v>
      </c>
      <c r="C41" s="19" t="e">
        <f t="shared" si="4"/>
        <v>#DIV/0!</v>
      </c>
      <c r="E41" s="5">
        <v>99</v>
      </c>
      <c r="F41" s="19">
        <f t="shared" si="5"/>
        <v>42.424242424242436</v>
      </c>
      <c r="H41" s="5">
        <v>67</v>
      </c>
      <c r="I41" s="19">
        <f t="shared" si="6"/>
        <v>137.3134328358209</v>
      </c>
      <c r="K41" s="5">
        <v>87</v>
      </c>
      <c r="L41" s="19">
        <f t="shared" si="7"/>
        <v>-73.5632183908046</v>
      </c>
      <c r="N41" s="5">
        <v>212</v>
      </c>
      <c r="O41" s="19">
        <f t="shared" si="8"/>
        <v>35.84905660377359</v>
      </c>
    </row>
    <row r="42" spans="1:15" ht="14.25" hidden="1">
      <c r="A42" s="3" t="s">
        <v>32</v>
      </c>
      <c r="B42" s="5">
        <v>0</v>
      </c>
      <c r="C42" s="19" t="e">
        <f t="shared" si="4"/>
        <v>#DIV/0!</v>
      </c>
      <c r="E42" s="5">
        <v>364</v>
      </c>
      <c r="F42" s="19">
        <f t="shared" si="5"/>
        <v>145.05494505494505</v>
      </c>
      <c r="H42" s="5">
        <v>194</v>
      </c>
      <c r="I42" s="19">
        <f t="shared" si="6"/>
        <v>87.62886597938143</v>
      </c>
      <c r="K42" s="5">
        <v>100</v>
      </c>
      <c r="L42" s="19">
        <f t="shared" si="7"/>
        <v>-49</v>
      </c>
      <c r="N42" s="5">
        <v>305</v>
      </c>
      <c r="O42" s="19">
        <f t="shared" si="8"/>
        <v>-46.22950819672131</v>
      </c>
    </row>
    <row r="43" spans="1:15" ht="14.25" hidden="1">
      <c r="A43" s="3" t="s">
        <v>33</v>
      </c>
      <c r="B43" s="5">
        <v>1</v>
      </c>
      <c r="C43" s="19">
        <f t="shared" si="4"/>
        <v>0</v>
      </c>
      <c r="E43" s="5">
        <v>222</v>
      </c>
      <c r="F43" s="19">
        <f t="shared" si="5"/>
        <v>68.46846846846847</v>
      </c>
      <c r="H43" s="5">
        <v>76</v>
      </c>
      <c r="I43" s="19">
        <f t="shared" si="6"/>
        <v>109.21052631578948</v>
      </c>
      <c r="K43" s="5">
        <v>45</v>
      </c>
      <c r="L43" s="19">
        <f t="shared" si="7"/>
        <v>-60</v>
      </c>
      <c r="N43" s="5">
        <v>120</v>
      </c>
      <c r="O43" s="19">
        <f t="shared" si="8"/>
        <v>131.66666666666666</v>
      </c>
    </row>
    <row r="44" spans="1:15" ht="14.25" hidden="1">
      <c r="A44" s="3" t="s">
        <v>34</v>
      </c>
      <c r="B44" s="5">
        <v>1</v>
      </c>
      <c r="C44" s="19">
        <f t="shared" si="4"/>
        <v>600</v>
      </c>
      <c r="E44" s="5">
        <v>0</v>
      </c>
      <c r="F44" s="19" t="e">
        <f t="shared" si="5"/>
        <v>#DIV/0!</v>
      </c>
      <c r="H44" s="5">
        <v>254</v>
      </c>
      <c r="I44" s="19">
        <f t="shared" si="6"/>
        <v>108.26771653543307</v>
      </c>
      <c r="K44" s="5">
        <v>199</v>
      </c>
      <c r="L44" s="19">
        <f t="shared" si="7"/>
        <v>-75.37688442211055</v>
      </c>
      <c r="N44" s="5">
        <v>398</v>
      </c>
      <c r="O44" s="19">
        <f t="shared" si="8"/>
        <v>102.26130653266333</v>
      </c>
    </row>
    <row r="45" spans="1:15" ht="14.25" hidden="1">
      <c r="A45" s="3" t="s">
        <v>35</v>
      </c>
      <c r="B45" s="5">
        <v>2463</v>
      </c>
      <c r="C45" s="19">
        <f t="shared" si="4"/>
        <v>50.872919204222484</v>
      </c>
      <c r="E45" s="5">
        <v>1</v>
      </c>
      <c r="F45" s="19">
        <f t="shared" si="5"/>
        <v>-100</v>
      </c>
      <c r="H45" s="5">
        <v>3</v>
      </c>
      <c r="I45" s="19">
        <f t="shared" si="6"/>
        <v>-100</v>
      </c>
      <c r="K45" s="5">
        <v>0</v>
      </c>
      <c r="L45" s="19" t="e">
        <f t="shared" si="7"/>
        <v>#DIV/0!</v>
      </c>
      <c r="N45" s="5">
        <v>3</v>
      </c>
      <c r="O45" s="19">
        <f t="shared" si="8"/>
        <v>-66.66666666666666</v>
      </c>
    </row>
    <row r="46" spans="1:15" ht="14.25" hidden="1">
      <c r="A46" s="3" t="s">
        <v>36</v>
      </c>
      <c r="B46" s="5">
        <v>0</v>
      </c>
      <c r="C46" s="19" t="e">
        <f t="shared" si="4"/>
        <v>#DIV/0!</v>
      </c>
      <c r="E46" s="5">
        <v>169</v>
      </c>
      <c r="F46" s="19">
        <f t="shared" si="5"/>
        <v>89.3491124260355</v>
      </c>
      <c r="H46" s="5">
        <v>127</v>
      </c>
      <c r="I46" s="19">
        <f t="shared" si="6"/>
        <v>-1.5748031496062964</v>
      </c>
      <c r="K46" s="5">
        <v>18</v>
      </c>
      <c r="L46" s="19">
        <f t="shared" si="7"/>
        <v>127.77777777777777</v>
      </c>
      <c r="N46" s="5">
        <v>82</v>
      </c>
      <c r="O46" s="19">
        <f t="shared" si="8"/>
        <v>39.024390243902445</v>
      </c>
    </row>
    <row r="47" spans="1:15" ht="14.25" hidden="1">
      <c r="A47" s="3" t="s">
        <v>37</v>
      </c>
      <c r="B47" s="5">
        <v>0</v>
      </c>
      <c r="C47" s="19" t="e">
        <f t="shared" si="4"/>
        <v>#DIV/0!</v>
      </c>
      <c r="E47" s="5">
        <v>0</v>
      </c>
      <c r="F47" s="19" t="e">
        <f t="shared" si="5"/>
        <v>#DIV/0!</v>
      </c>
      <c r="H47" s="5">
        <v>64</v>
      </c>
      <c r="I47" s="19">
        <f t="shared" si="6"/>
        <v>35.9375</v>
      </c>
      <c r="K47" s="5">
        <v>165</v>
      </c>
      <c r="L47" s="19">
        <f t="shared" si="7"/>
        <v>53.93939393939394</v>
      </c>
      <c r="N47" s="5">
        <v>46</v>
      </c>
      <c r="O47" s="19">
        <f t="shared" si="8"/>
        <v>6.521739130434781</v>
      </c>
    </row>
    <row r="48" spans="1:15" ht="14.25" hidden="1">
      <c r="A48" s="3" t="s">
        <v>38</v>
      </c>
      <c r="B48" s="5">
        <v>1</v>
      </c>
      <c r="C48" s="19">
        <f t="shared" si="4"/>
        <v>200</v>
      </c>
      <c r="E48" s="5">
        <v>691</v>
      </c>
      <c r="F48" s="19">
        <f t="shared" si="5"/>
        <v>85.09406657018815</v>
      </c>
      <c r="H48" s="5">
        <v>206</v>
      </c>
      <c r="I48" s="19">
        <f t="shared" si="6"/>
        <v>58.73786407766991</v>
      </c>
      <c r="K48" s="5">
        <v>109</v>
      </c>
      <c r="L48" s="19">
        <f t="shared" si="7"/>
        <v>-3.6697247706422047</v>
      </c>
      <c r="N48" s="5">
        <v>333</v>
      </c>
      <c r="O48" s="19">
        <f t="shared" si="8"/>
        <v>67.86786786786786</v>
      </c>
    </row>
    <row r="49" spans="1:15" ht="14.25" hidden="1">
      <c r="A49" s="3" t="s">
        <v>39</v>
      </c>
      <c r="B49" s="5">
        <v>0</v>
      </c>
      <c r="C49" s="19" t="e">
        <f t="shared" si="4"/>
        <v>#DIV/0!</v>
      </c>
      <c r="E49" s="5">
        <v>492</v>
      </c>
      <c r="F49" s="19">
        <f t="shared" si="5"/>
        <v>43.90243902439025</v>
      </c>
      <c r="H49" s="5">
        <v>90</v>
      </c>
      <c r="I49" s="19">
        <f t="shared" si="6"/>
        <v>78.88888888888889</v>
      </c>
      <c r="K49" s="5">
        <v>71</v>
      </c>
      <c r="L49" s="19">
        <f t="shared" si="7"/>
        <v>26.760563380281695</v>
      </c>
      <c r="N49" s="5">
        <v>72</v>
      </c>
      <c r="O49" s="19">
        <f t="shared" si="8"/>
        <v>193.05555555555554</v>
      </c>
    </row>
    <row r="50" spans="1:15" ht="14.25" hidden="1">
      <c r="A50" s="3" t="s">
        <v>40</v>
      </c>
      <c r="B50" s="5">
        <v>0</v>
      </c>
      <c r="C50" s="19" t="e">
        <f t="shared" si="4"/>
        <v>#DIV/0!</v>
      </c>
      <c r="E50" s="5">
        <v>944</v>
      </c>
      <c r="F50" s="19">
        <f t="shared" si="5"/>
        <v>88.2415254237288</v>
      </c>
      <c r="H50" s="5">
        <v>290</v>
      </c>
      <c r="I50" s="19">
        <f t="shared" si="6"/>
        <v>61.72413793103448</v>
      </c>
      <c r="K50" s="5">
        <v>101</v>
      </c>
      <c r="L50" s="19">
        <f t="shared" si="7"/>
        <v>-21.78217821782178</v>
      </c>
      <c r="N50" s="5">
        <v>351</v>
      </c>
      <c r="O50" s="19">
        <f t="shared" si="8"/>
        <v>26.780626780626775</v>
      </c>
    </row>
    <row r="51" spans="1:15" ht="14.25" hidden="1">
      <c r="A51" s="3" t="s">
        <v>41</v>
      </c>
      <c r="B51" s="5">
        <v>1</v>
      </c>
      <c r="C51" s="19">
        <f t="shared" si="4"/>
        <v>0</v>
      </c>
      <c r="E51" s="5">
        <v>261</v>
      </c>
      <c r="F51" s="19">
        <f t="shared" si="5"/>
        <v>78.16091954022988</v>
      </c>
      <c r="H51" s="5">
        <v>168</v>
      </c>
      <c r="I51" s="19">
        <f t="shared" si="6"/>
        <v>32.73809523809524</v>
      </c>
      <c r="K51" s="5">
        <v>161</v>
      </c>
      <c r="L51" s="19">
        <f t="shared" si="7"/>
        <v>34.782608695652186</v>
      </c>
      <c r="N51" s="5">
        <v>152</v>
      </c>
      <c r="O51" s="19">
        <f t="shared" si="8"/>
        <v>28.28947368421052</v>
      </c>
    </row>
    <row r="52" spans="1:15" ht="14.25" hidden="1">
      <c r="A52" s="3" t="s">
        <v>42</v>
      </c>
      <c r="B52" s="5">
        <v>0</v>
      </c>
      <c r="C52" s="19" t="e">
        <f t="shared" si="4"/>
        <v>#DIV/0!</v>
      </c>
      <c r="E52" s="5">
        <v>225</v>
      </c>
      <c r="F52" s="19">
        <f t="shared" si="5"/>
        <v>38.22222222222223</v>
      </c>
      <c r="H52" s="5">
        <v>87</v>
      </c>
      <c r="I52" s="19">
        <f t="shared" si="6"/>
        <v>34.48275862068965</v>
      </c>
      <c r="K52" s="5">
        <v>49</v>
      </c>
      <c r="L52" s="19">
        <f t="shared" si="7"/>
        <v>-67.34693877551021</v>
      </c>
      <c r="N52" s="5">
        <v>135</v>
      </c>
      <c r="O52" s="19">
        <f t="shared" si="8"/>
        <v>31.111111111111114</v>
      </c>
    </row>
    <row r="53" spans="1:15" ht="14.25" hidden="1">
      <c r="A53" s="3" t="s">
        <v>43</v>
      </c>
      <c r="B53" s="5">
        <v>0</v>
      </c>
      <c r="C53" s="19" t="e">
        <f t="shared" si="4"/>
        <v>#DIV/0!</v>
      </c>
      <c r="E53" s="5">
        <v>191</v>
      </c>
      <c r="F53" s="19">
        <f t="shared" si="5"/>
        <v>57.591623036649224</v>
      </c>
      <c r="H53" s="5">
        <v>204</v>
      </c>
      <c r="I53" s="19">
        <f t="shared" si="6"/>
        <v>33.823529411764696</v>
      </c>
      <c r="K53" s="5">
        <v>26</v>
      </c>
      <c r="L53" s="19">
        <f t="shared" si="7"/>
        <v>-38.46153846153846</v>
      </c>
      <c r="N53" s="5">
        <v>57</v>
      </c>
      <c r="O53" s="19">
        <f t="shared" si="8"/>
        <v>100</v>
      </c>
    </row>
    <row r="54" spans="1:15" ht="14.25" hidden="1">
      <c r="A54" s="3" t="s">
        <v>44</v>
      </c>
      <c r="B54" s="5">
        <v>0</v>
      </c>
      <c r="C54" s="19" t="e">
        <f t="shared" si="4"/>
        <v>#DIV/0!</v>
      </c>
      <c r="E54" s="5">
        <v>234</v>
      </c>
      <c r="F54" s="19">
        <f t="shared" si="5"/>
        <v>21.367521367521363</v>
      </c>
      <c r="H54" s="5">
        <v>60</v>
      </c>
      <c r="I54" s="19">
        <f t="shared" si="6"/>
        <v>85</v>
      </c>
      <c r="K54" s="5">
        <v>36</v>
      </c>
      <c r="L54" s="19">
        <f t="shared" si="7"/>
        <v>-33.33333333333333</v>
      </c>
      <c r="N54" s="5">
        <v>75</v>
      </c>
      <c r="O54" s="19">
        <f t="shared" si="8"/>
        <v>73.33333333333334</v>
      </c>
    </row>
    <row r="55" spans="1:15" ht="14.25" hidden="1">
      <c r="A55" s="3" t="s">
        <v>45</v>
      </c>
      <c r="B55" s="5">
        <v>2</v>
      </c>
      <c r="C55" s="19">
        <f t="shared" si="4"/>
        <v>100</v>
      </c>
      <c r="E55" s="5">
        <v>1099</v>
      </c>
      <c r="F55" s="19">
        <f t="shared" si="5"/>
        <v>40.67333939945405</v>
      </c>
      <c r="H55" s="5">
        <v>143</v>
      </c>
      <c r="I55" s="19">
        <f t="shared" si="6"/>
        <v>-2.097902097902093</v>
      </c>
      <c r="K55" s="5">
        <v>19</v>
      </c>
      <c r="L55" s="19">
        <f t="shared" si="7"/>
        <v>36.84210526315789</v>
      </c>
      <c r="N55" s="5">
        <v>107</v>
      </c>
      <c r="O55" s="19">
        <f t="shared" si="8"/>
        <v>21.495327102803742</v>
      </c>
    </row>
    <row r="56" spans="1:15" ht="14.25" hidden="1">
      <c r="A56" s="3" t="s">
        <v>46</v>
      </c>
      <c r="B56" s="5">
        <v>0</v>
      </c>
      <c r="C56" s="19" t="e">
        <f t="shared" si="4"/>
        <v>#DIV/0!</v>
      </c>
      <c r="E56" s="5">
        <v>281</v>
      </c>
      <c r="F56" s="19">
        <f t="shared" si="5"/>
        <v>73.30960854092527</v>
      </c>
      <c r="H56" s="5">
        <v>80</v>
      </c>
      <c r="I56" s="19">
        <f t="shared" si="6"/>
        <v>86.25</v>
      </c>
      <c r="K56" s="5">
        <v>52</v>
      </c>
      <c r="L56" s="19">
        <f t="shared" si="7"/>
        <v>34.61538461538461</v>
      </c>
      <c r="N56" s="5">
        <v>107</v>
      </c>
      <c r="O56" s="19">
        <f t="shared" si="8"/>
        <v>81.30841121495328</v>
      </c>
    </row>
    <row r="57" spans="1:15" ht="14.25" hidden="1">
      <c r="A57" s="3" t="s">
        <v>47</v>
      </c>
      <c r="B57" s="5">
        <v>1</v>
      </c>
      <c r="C57" s="19">
        <f t="shared" si="4"/>
        <v>100</v>
      </c>
      <c r="E57" s="5">
        <v>300</v>
      </c>
      <c r="F57" s="19">
        <f t="shared" si="5"/>
        <v>51.33333333333334</v>
      </c>
      <c r="H57" s="5">
        <v>110</v>
      </c>
      <c r="I57" s="19">
        <f t="shared" si="6"/>
        <v>84.54545454545453</v>
      </c>
      <c r="K57" s="5">
        <v>109</v>
      </c>
      <c r="L57" s="19">
        <f t="shared" si="7"/>
        <v>-6.422018348623851</v>
      </c>
      <c r="N57" s="5">
        <v>93</v>
      </c>
      <c r="O57" s="19">
        <f t="shared" si="8"/>
        <v>75.26881720430109</v>
      </c>
    </row>
    <row r="58" spans="1:15" ht="14.25" hidden="1">
      <c r="A58" s="3" t="s">
        <v>48</v>
      </c>
      <c r="B58" s="5">
        <v>0</v>
      </c>
      <c r="C58" s="19" t="e">
        <f t="shared" si="4"/>
        <v>#DIV/0!</v>
      </c>
      <c r="E58" s="5">
        <v>299</v>
      </c>
      <c r="F58" s="19">
        <f t="shared" si="5"/>
        <v>66.55518394648828</v>
      </c>
      <c r="H58" s="5">
        <v>178</v>
      </c>
      <c r="I58" s="19">
        <f t="shared" si="6"/>
        <v>101.12359550561797</v>
      </c>
      <c r="K58" s="5">
        <v>52</v>
      </c>
      <c r="L58" s="19">
        <f t="shared" si="7"/>
        <v>-57.69230769230769</v>
      </c>
      <c r="N58" s="5">
        <v>170</v>
      </c>
      <c r="O58" s="19">
        <f t="shared" si="8"/>
        <v>85.88235294117646</v>
      </c>
    </row>
    <row r="59" spans="1:15" ht="14.25" hidden="1">
      <c r="A59" s="3" t="s">
        <v>49</v>
      </c>
      <c r="B59" s="5">
        <v>1</v>
      </c>
      <c r="C59" s="19">
        <f t="shared" si="4"/>
        <v>100</v>
      </c>
      <c r="E59" s="5">
        <v>232</v>
      </c>
      <c r="F59" s="19">
        <f t="shared" si="5"/>
        <v>31.034482758620697</v>
      </c>
      <c r="H59" s="5">
        <v>182</v>
      </c>
      <c r="I59" s="19">
        <f t="shared" si="6"/>
        <v>42.30769230769232</v>
      </c>
      <c r="K59" s="5">
        <v>7</v>
      </c>
      <c r="L59" s="19">
        <f t="shared" si="7"/>
        <v>114.28571428571428</v>
      </c>
      <c r="N59" s="5">
        <v>102</v>
      </c>
      <c r="O59" s="19">
        <f t="shared" si="8"/>
        <v>67.64705882352942</v>
      </c>
    </row>
    <row r="60" spans="1:15" ht="14.25" hidden="1">
      <c r="A60" s="3" t="s">
        <v>50</v>
      </c>
      <c r="B60" s="5">
        <v>0</v>
      </c>
      <c r="C60" s="19" t="e">
        <f t="shared" si="4"/>
        <v>#DIV/0!</v>
      </c>
      <c r="E60" s="5">
        <v>118</v>
      </c>
      <c r="F60" s="19">
        <f t="shared" si="5"/>
        <v>68.64406779661016</v>
      </c>
      <c r="H60" s="5">
        <v>15</v>
      </c>
      <c r="I60" s="19">
        <f t="shared" si="6"/>
        <v>126.66666666666666</v>
      </c>
      <c r="K60" s="5">
        <v>12</v>
      </c>
      <c r="L60" s="19">
        <f t="shared" si="7"/>
        <v>-8.333333333333329</v>
      </c>
      <c r="N60" s="5">
        <v>127</v>
      </c>
      <c r="O60" s="19">
        <f t="shared" si="8"/>
        <v>38.58267716535434</v>
      </c>
    </row>
    <row r="61" spans="1:15" ht="14.25" hidden="1">
      <c r="A61" s="3" t="s">
        <v>51</v>
      </c>
      <c r="B61" s="5">
        <v>0</v>
      </c>
      <c r="C61" s="19" t="e">
        <f t="shared" si="4"/>
        <v>#DIV/0!</v>
      </c>
      <c r="E61" s="5">
        <v>0</v>
      </c>
      <c r="F61" s="19" t="e">
        <f t="shared" si="5"/>
        <v>#DIV/0!</v>
      </c>
      <c r="H61" s="5">
        <v>0</v>
      </c>
      <c r="I61" s="19" t="e">
        <f t="shared" si="6"/>
        <v>#DIV/0!</v>
      </c>
      <c r="K61" s="5">
        <v>0</v>
      </c>
      <c r="L61" s="19" t="e">
        <f t="shared" si="7"/>
        <v>#DIV/0!</v>
      </c>
      <c r="N61" s="5">
        <v>0</v>
      </c>
      <c r="O61" s="19" t="e">
        <f t="shared" si="8"/>
        <v>#DIV/0!</v>
      </c>
    </row>
    <row r="62" spans="1:15" ht="15" hidden="1">
      <c r="A62" s="4" t="s">
        <v>52</v>
      </c>
      <c r="B62" s="4">
        <v>2474</v>
      </c>
      <c r="C62" s="19">
        <f t="shared" si="4"/>
        <v>52.22312045270817</v>
      </c>
      <c r="E62" s="4">
        <v>8163</v>
      </c>
      <c r="F62" s="19">
        <f t="shared" si="5"/>
        <v>61.16623790273184</v>
      </c>
      <c r="H62" s="4">
        <v>3933</v>
      </c>
      <c r="I62" s="19">
        <f t="shared" si="6"/>
        <v>43.32570556826849</v>
      </c>
      <c r="K62" s="4">
        <v>2378</v>
      </c>
      <c r="L62" s="19">
        <f t="shared" si="7"/>
        <v>21.572750210260722</v>
      </c>
      <c r="N62" s="4">
        <v>3877</v>
      </c>
      <c r="O62" s="19">
        <f t="shared" si="8"/>
        <v>54.60407531596596</v>
      </c>
    </row>
    <row r="64" spans="3:7" ht="14.25">
      <c r="C64" s="19"/>
      <c r="D64" s="19"/>
      <c r="E64" s="19"/>
      <c r="G64" s="19"/>
    </row>
  </sheetData>
  <sheetProtection formatCells="0" formatColumns="0" formatRows="0" insertColumns="0" insertRows="0" insertHyperlinks="0" deleteColumns="0" deleteRows="0" sort="0" autoFilter="0" pivotTables="0"/>
  <mergeCells count="8">
    <mergeCell ref="A1:P1"/>
    <mergeCell ref="A2:P2"/>
    <mergeCell ref="A4:A5"/>
    <mergeCell ref="B4:D4"/>
    <mergeCell ref="E4:G4"/>
    <mergeCell ref="H4:J4"/>
    <mergeCell ref="K4:M4"/>
    <mergeCell ref="N4:P4"/>
  </mergeCells>
  <conditionalFormatting sqref="C6:C33 I17:I33 F17:F33 O17:O33 F6:F15 I6:I15 O6:O15 L6:L30 L32:L33">
    <cfRule type="cellIs" priority="1" dxfId="520" operator="greaterThan" stopIfTrue="1">
      <formula>0</formula>
    </cfRule>
    <cfRule type="cellIs" priority="2" dxfId="521" operator="lessThanOrEqual" stopIfTrue="1">
      <formula>0</formula>
    </cfRule>
  </conditionalFormatting>
  <conditionalFormatting sqref="L31">
    <cfRule type="expression" priority="5" dxfId="521" stopIfTrue="1">
      <formula>"зниж"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fitToHeight="1" fitToWidth="1" horizontalDpi="600" verticalDpi="600" orientation="portrait" paperSize="9" scale="62" r:id="rId1"/>
  <headerFooter alignWithMargins="0">
    <oddHeader>&amp;L12 місяців 2016-2017р.р.&amp;C&amp;N&amp;RДІАП НП України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S65"/>
  <sheetViews>
    <sheetView workbookViewId="0" topLeftCell="A1">
      <selection activeCell="R6" sqref="R6:R33"/>
    </sheetView>
  </sheetViews>
  <sheetFormatPr defaultColWidth="8.796875" defaultRowHeight="14.25"/>
  <cols>
    <col min="1" max="1" width="17.8984375" style="0" customWidth="1"/>
    <col min="2" max="19" width="6.69921875" style="0" customWidth="1"/>
  </cols>
  <sheetData>
    <row r="1" spans="1:19" ht="18">
      <c r="A1" s="108" t="s">
        <v>14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18">
      <c r="A2" s="108" t="s">
        <v>285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4" spans="1:19" ht="14.25">
      <c r="A4" s="109" t="s">
        <v>16</v>
      </c>
      <c r="B4" s="109" t="s">
        <v>71</v>
      </c>
      <c r="C4" s="109"/>
      <c r="D4" s="109"/>
      <c r="E4" s="109" t="s">
        <v>72</v>
      </c>
      <c r="F4" s="109"/>
      <c r="G4" s="109"/>
      <c r="H4" s="109" t="s">
        <v>73</v>
      </c>
      <c r="I4" s="109"/>
      <c r="J4" s="109"/>
      <c r="K4" s="109" t="s">
        <v>74</v>
      </c>
      <c r="L4" s="109"/>
      <c r="M4" s="109"/>
      <c r="N4" s="109" t="s">
        <v>75</v>
      </c>
      <c r="O4" s="109"/>
      <c r="P4" s="109"/>
      <c r="Q4" s="109" t="s">
        <v>76</v>
      </c>
      <c r="R4" s="109"/>
      <c r="S4" s="109"/>
    </row>
    <row r="5" spans="1:19" ht="28.5">
      <c r="A5" s="109"/>
      <c r="B5" s="2" t="s">
        <v>64</v>
      </c>
      <c r="C5" s="2" t="s">
        <v>65</v>
      </c>
      <c r="D5" s="2" t="s">
        <v>66</v>
      </c>
      <c r="E5" s="2" t="s">
        <v>64</v>
      </c>
      <c r="F5" s="2" t="s">
        <v>65</v>
      </c>
      <c r="G5" s="2" t="s">
        <v>66</v>
      </c>
      <c r="H5" s="2" t="s">
        <v>64</v>
      </c>
      <c r="I5" s="2" t="s">
        <v>65</v>
      </c>
      <c r="J5" s="2" t="s">
        <v>66</v>
      </c>
      <c r="K5" s="2" t="s">
        <v>64</v>
      </c>
      <c r="L5" s="1" t="s">
        <v>65</v>
      </c>
      <c r="M5" s="2" t="s">
        <v>66</v>
      </c>
      <c r="N5" s="2" t="s">
        <v>64</v>
      </c>
      <c r="O5" s="2" t="s">
        <v>65</v>
      </c>
      <c r="P5" s="2" t="s">
        <v>66</v>
      </c>
      <c r="Q5" s="2" t="s">
        <v>64</v>
      </c>
      <c r="R5" s="2" t="s">
        <v>65</v>
      </c>
      <c r="S5" s="2" t="s">
        <v>66</v>
      </c>
    </row>
    <row r="6" spans="1:19" ht="14.25">
      <c r="A6" s="3" t="s">
        <v>25</v>
      </c>
      <c r="B6" s="5">
        <v>0</v>
      </c>
      <c r="C6" s="6"/>
      <c r="D6" s="5"/>
      <c r="E6" s="5">
        <v>0</v>
      </c>
      <c r="F6" s="6"/>
      <c r="G6" s="5"/>
      <c r="H6" s="5">
        <v>0</v>
      </c>
      <c r="I6" s="6"/>
      <c r="J6" s="5"/>
      <c r="K6" s="5">
        <v>0</v>
      </c>
      <c r="L6" s="12"/>
      <c r="M6" s="37"/>
      <c r="N6" s="5">
        <v>0</v>
      </c>
      <c r="O6" s="6"/>
      <c r="P6" s="5"/>
      <c r="Q6" s="5">
        <v>0</v>
      </c>
      <c r="R6" s="6"/>
      <c r="S6" s="5"/>
    </row>
    <row r="7" spans="1:19" ht="14.25">
      <c r="A7" s="3" t="s">
        <v>26</v>
      </c>
      <c r="B7" s="5">
        <v>234</v>
      </c>
      <c r="C7" s="21"/>
      <c r="D7" s="20">
        <f>B7*100/(B7+E7+H7+K7+N7+Q7)</f>
        <v>55.45023696682465</v>
      </c>
      <c r="E7" s="5">
        <v>0</v>
      </c>
      <c r="F7" s="6"/>
      <c r="G7" s="20">
        <f>E7*100/(B7+E7+H7+K7+N7+Q7)</f>
        <v>0</v>
      </c>
      <c r="H7" s="5">
        <v>68</v>
      </c>
      <c r="I7" s="21"/>
      <c r="J7" s="20">
        <f>H7*100/(B7+E7+H7+K7+N7+Q7)</f>
        <v>16.113744075829384</v>
      </c>
      <c r="K7" s="5">
        <v>76</v>
      </c>
      <c r="L7" s="23"/>
      <c r="M7" s="22">
        <f>K7*100/(B7+E7+H7+K7+N7+Q7)</f>
        <v>18.009478672985782</v>
      </c>
      <c r="N7" s="5">
        <v>17</v>
      </c>
      <c r="O7" s="21"/>
      <c r="P7" s="20">
        <f aca="true" t="shared" si="0" ref="P7:P33">N7*100/(B7+E7+H7+K7+N7+Q7)</f>
        <v>4.028436018957346</v>
      </c>
      <c r="Q7" s="5">
        <v>27</v>
      </c>
      <c r="R7" s="21"/>
      <c r="S7" s="20">
        <f>Q7*100/(B7+E7+H7+K7+N7+Q7)</f>
        <v>6.398104265402844</v>
      </c>
    </row>
    <row r="8" spans="1:19" ht="14.25">
      <c r="A8" s="3" t="s">
        <v>27</v>
      </c>
      <c r="B8" s="5">
        <v>113</v>
      </c>
      <c r="C8" s="21"/>
      <c r="D8" s="20">
        <f aca="true" t="shared" si="1" ref="D8:D33">B8*100/(B8+E8+H8+K8+N8+Q8)</f>
        <v>35.646687697160885</v>
      </c>
      <c r="E8" s="5">
        <v>93</v>
      </c>
      <c r="F8" s="21"/>
      <c r="G8" s="20">
        <f aca="true" t="shared" si="2" ref="G8:G33">E8*100/(B8+E8+H8+K8+N8+Q8)</f>
        <v>29.337539432176655</v>
      </c>
      <c r="H8" s="5">
        <v>37</v>
      </c>
      <c r="I8" s="21"/>
      <c r="J8" s="20">
        <f aca="true" t="shared" si="3" ref="J8:J33">H8*100/(B8+E8+H8+K8+N8+Q8)</f>
        <v>11.67192429022082</v>
      </c>
      <c r="K8" s="5">
        <v>43</v>
      </c>
      <c r="L8" s="23"/>
      <c r="M8" s="22">
        <f aca="true" t="shared" si="4" ref="M8:M33">K8*100/(B8+E8+H8+K8+N8+Q8)</f>
        <v>13.564668769716087</v>
      </c>
      <c r="N8" s="5">
        <v>17</v>
      </c>
      <c r="O8" s="21"/>
      <c r="P8" s="20">
        <f t="shared" si="0"/>
        <v>5.3627760252365935</v>
      </c>
      <c r="Q8" s="5">
        <v>14</v>
      </c>
      <c r="R8" s="21"/>
      <c r="S8" s="20">
        <f aca="true" t="shared" si="5" ref="S8:S35">Q8*100/(B8+E8+H8+K8+N8+Q8)</f>
        <v>4.416403785488959</v>
      </c>
    </row>
    <row r="9" spans="1:19" ht="14.25">
      <c r="A9" s="3" t="s">
        <v>28</v>
      </c>
      <c r="B9" s="5">
        <v>124</v>
      </c>
      <c r="C9" s="21"/>
      <c r="D9" s="20">
        <f t="shared" si="1"/>
        <v>34.831460674157306</v>
      </c>
      <c r="E9" s="5">
        <v>89</v>
      </c>
      <c r="F9" s="21"/>
      <c r="G9" s="20">
        <f t="shared" si="2"/>
        <v>25</v>
      </c>
      <c r="H9" s="5">
        <v>43</v>
      </c>
      <c r="I9" s="21"/>
      <c r="J9" s="20">
        <f t="shared" si="3"/>
        <v>12.07865168539326</v>
      </c>
      <c r="K9" s="5">
        <v>51</v>
      </c>
      <c r="L9" s="23"/>
      <c r="M9" s="22">
        <f t="shared" si="4"/>
        <v>14.325842696629213</v>
      </c>
      <c r="N9" s="5">
        <v>34</v>
      </c>
      <c r="O9" s="21"/>
      <c r="P9" s="20">
        <f t="shared" si="0"/>
        <v>9.55056179775281</v>
      </c>
      <c r="Q9" s="5">
        <v>15</v>
      </c>
      <c r="R9" s="21"/>
      <c r="S9" s="20">
        <f t="shared" si="5"/>
        <v>4.213483146067416</v>
      </c>
    </row>
    <row r="10" spans="1:19" ht="14.25">
      <c r="A10" s="3" t="s">
        <v>29</v>
      </c>
      <c r="B10" s="5">
        <v>21</v>
      </c>
      <c r="C10" s="21"/>
      <c r="D10" s="20">
        <f t="shared" si="1"/>
        <v>12.138728323699421</v>
      </c>
      <c r="E10" s="5">
        <v>28</v>
      </c>
      <c r="F10" s="21"/>
      <c r="G10" s="20">
        <f t="shared" si="2"/>
        <v>16.184971098265898</v>
      </c>
      <c r="H10" s="5">
        <v>0</v>
      </c>
      <c r="I10" s="21"/>
      <c r="J10" s="20">
        <f t="shared" si="3"/>
        <v>0</v>
      </c>
      <c r="K10" s="5">
        <v>90</v>
      </c>
      <c r="L10" s="23"/>
      <c r="M10" s="22">
        <f t="shared" si="4"/>
        <v>52.02312138728324</v>
      </c>
      <c r="N10" s="5">
        <v>15</v>
      </c>
      <c r="O10" s="21"/>
      <c r="P10" s="20">
        <f t="shared" si="0"/>
        <v>8.670520231213873</v>
      </c>
      <c r="Q10" s="5">
        <v>19</v>
      </c>
      <c r="R10" s="21"/>
      <c r="S10" s="20">
        <f t="shared" si="5"/>
        <v>10.982658959537572</v>
      </c>
    </row>
    <row r="11" spans="1:19" ht="14.25">
      <c r="A11" s="3" t="s">
        <v>30</v>
      </c>
      <c r="B11" s="5">
        <v>324</v>
      </c>
      <c r="C11" s="21"/>
      <c r="D11" s="20">
        <f t="shared" si="1"/>
        <v>61.48007590132827</v>
      </c>
      <c r="E11" s="5">
        <v>48</v>
      </c>
      <c r="F11" s="21"/>
      <c r="G11" s="20">
        <f t="shared" si="2"/>
        <v>9.108159392789373</v>
      </c>
      <c r="H11" s="5">
        <v>57</v>
      </c>
      <c r="I11" s="21"/>
      <c r="J11" s="20">
        <f t="shared" si="3"/>
        <v>10.815939278937382</v>
      </c>
      <c r="K11" s="5">
        <v>42</v>
      </c>
      <c r="L11" s="23"/>
      <c r="M11" s="22">
        <f t="shared" si="4"/>
        <v>7.969639468690702</v>
      </c>
      <c r="N11" s="5">
        <v>14</v>
      </c>
      <c r="O11" s="21"/>
      <c r="P11" s="20">
        <f t="shared" si="0"/>
        <v>2.6565464895635675</v>
      </c>
      <c r="Q11" s="5">
        <v>42</v>
      </c>
      <c r="R11" s="21"/>
      <c r="S11" s="20">
        <f t="shared" si="5"/>
        <v>7.969639468690702</v>
      </c>
    </row>
    <row r="12" spans="1:19" ht="14.25">
      <c r="A12" s="3" t="s">
        <v>31</v>
      </c>
      <c r="B12" s="5">
        <v>144</v>
      </c>
      <c r="C12" s="21"/>
      <c r="D12" s="20">
        <f t="shared" si="1"/>
        <v>61.016949152542374</v>
      </c>
      <c r="E12" s="5">
        <v>38</v>
      </c>
      <c r="F12" s="21"/>
      <c r="G12" s="20">
        <f t="shared" si="2"/>
        <v>16.10169491525424</v>
      </c>
      <c r="H12" s="5">
        <v>12</v>
      </c>
      <c r="I12" s="21"/>
      <c r="J12" s="20">
        <f t="shared" si="3"/>
        <v>5.084745762711864</v>
      </c>
      <c r="K12" s="5">
        <v>13</v>
      </c>
      <c r="L12" s="12"/>
      <c r="M12" s="22">
        <f t="shared" si="4"/>
        <v>5.508474576271187</v>
      </c>
      <c r="N12" s="5">
        <v>9</v>
      </c>
      <c r="O12" s="21"/>
      <c r="P12" s="20">
        <f t="shared" si="0"/>
        <v>3.8135593220338984</v>
      </c>
      <c r="Q12" s="5">
        <v>20</v>
      </c>
      <c r="R12" s="21"/>
      <c r="S12" s="20">
        <f t="shared" si="5"/>
        <v>8.474576271186441</v>
      </c>
    </row>
    <row r="13" spans="1:19" ht="14.25">
      <c r="A13" s="3" t="s">
        <v>32</v>
      </c>
      <c r="B13" s="5">
        <v>100</v>
      </c>
      <c r="C13" s="21"/>
      <c r="D13" s="20">
        <f t="shared" si="1"/>
        <v>37.174721189591075</v>
      </c>
      <c r="E13" s="5">
        <v>19</v>
      </c>
      <c r="F13" s="6"/>
      <c r="G13" s="20">
        <f t="shared" si="2"/>
        <v>7.063197026022305</v>
      </c>
      <c r="H13" s="5">
        <v>28</v>
      </c>
      <c r="I13" s="21"/>
      <c r="J13" s="20">
        <f t="shared" si="3"/>
        <v>10.408921933085502</v>
      </c>
      <c r="K13" s="5">
        <v>61</v>
      </c>
      <c r="L13" s="23"/>
      <c r="M13" s="22">
        <f t="shared" si="4"/>
        <v>22.676579925650557</v>
      </c>
      <c r="N13" s="5">
        <v>26</v>
      </c>
      <c r="O13" s="21"/>
      <c r="P13" s="20">
        <f t="shared" si="0"/>
        <v>9.66542750929368</v>
      </c>
      <c r="Q13" s="5">
        <v>35</v>
      </c>
      <c r="R13" s="21"/>
      <c r="S13" s="20">
        <f t="shared" si="5"/>
        <v>13.011152416356877</v>
      </c>
    </row>
    <row r="14" spans="1:19" ht="14.25">
      <c r="A14" s="3" t="s">
        <v>33</v>
      </c>
      <c r="B14" s="5">
        <v>3</v>
      </c>
      <c r="C14" s="41"/>
      <c r="D14" s="20">
        <f t="shared" si="1"/>
        <v>1.3157894736842106</v>
      </c>
      <c r="E14" s="5">
        <v>167</v>
      </c>
      <c r="F14" s="21"/>
      <c r="G14" s="20">
        <f t="shared" si="2"/>
        <v>73.24561403508773</v>
      </c>
      <c r="H14" s="5">
        <v>41</v>
      </c>
      <c r="I14" s="21"/>
      <c r="J14" s="20">
        <f t="shared" si="3"/>
        <v>17.982456140350877</v>
      </c>
      <c r="K14" s="5">
        <v>6</v>
      </c>
      <c r="L14" s="23"/>
      <c r="M14" s="22">
        <f t="shared" si="4"/>
        <v>2.6315789473684212</v>
      </c>
      <c r="N14" s="5">
        <v>3</v>
      </c>
      <c r="O14" s="21"/>
      <c r="P14" s="20">
        <f t="shared" si="0"/>
        <v>1.3157894736842106</v>
      </c>
      <c r="Q14" s="5">
        <v>8</v>
      </c>
      <c r="R14" s="21"/>
      <c r="S14" s="20">
        <f t="shared" si="5"/>
        <v>3.508771929824561</v>
      </c>
    </row>
    <row r="15" spans="1:19" ht="14.25">
      <c r="A15" s="3" t="s">
        <v>34</v>
      </c>
      <c r="B15" s="5">
        <v>428</v>
      </c>
      <c r="C15" s="21"/>
      <c r="D15" s="20">
        <f t="shared" si="1"/>
        <v>53.36658354114713</v>
      </c>
      <c r="E15" s="5">
        <v>96</v>
      </c>
      <c r="F15" s="21"/>
      <c r="G15" s="20">
        <f t="shared" si="2"/>
        <v>11.970074812967582</v>
      </c>
      <c r="H15" s="5">
        <v>135</v>
      </c>
      <c r="I15" s="27"/>
      <c r="J15" s="20">
        <f t="shared" si="3"/>
        <v>16.83291770573566</v>
      </c>
      <c r="K15" s="5">
        <v>42</v>
      </c>
      <c r="L15" s="23"/>
      <c r="M15" s="22">
        <f t="shared" si="4"/>
        <v>5.236907730673317</v>
      </c>
      <c r="N15" s="5">
        <v>68</v>
      </c>
      <c r="O15" s="21"/>
      <c r="P15" s="20">
        <f t="shared" si="0"/>
        <v>8.478802992518704</v>
      </c>
      <c r="Q15" s="5">
        <v>33</v>
      </c>
      <c r="R15" s="21"/>
      <c r="S15" s="20">
        <f t="shared" si="5"/>
        <v>4.114713216957606</v>
      </c>
    </row>
    <row r="16" spans="1:19" ht="14.25">
      <c r="A16" s="3" t="s">
        <v>35</v>
      </c>
      <c r="B16" s="5">
        <v>5</v>
      </c>
      <c r="C16" s="21"/>
      <c r="D16" s="20">
        <f t="shared" si="1"/>
        <v>71.42857142857143</v>
      </c>
      <c r="E16" s="5">
        <v>0</v>
      </c>
      <c r="F16" s="6"/>
      <c r="G16" s="20">
        <f t="shared" si="2"/>
        <v>0</v>
      </c>
      <c r="H16" s="5">
        <v>1</v>
      </c>
      <c r="I16" s="6"/>
      <c r="J16" s="20">
        <f t="shared" si="3"/>
        <v>14.285714285714286</v>
      </c>
      <c r="K16" s="5">
        <v>0</v>
      </c>
      <c r="L16" s="50"/>
      <c r="M16" s="22">
        <f t="shared" si="4"/>
        <v>0</v>
      </c>
      <c r="N16" s="5">
        <v>1</v>
      </c>
      <c r="O16" s="50"/>
      <c r="P16" s="20">
        <f t="shared" si="0"/>
        <v>14.285714285714286</v>
      </c>
      <c r="Q16" s="5">
        <v>0</v>
      </c>
      <c r="R16" s="21"/>
      <c r="S16" s="20">
        <f t="shared" si="5"/>
        <v>0</v>
      </c>
    </row>
    <row r="17" spans="1:19" ht="14.25">
      <c r="A17" s="3" t="s">
        <v>36</v>
      </c>
      <c r="B17" s="5">
        <v>67</v>
      </c>
      <c r="C17" s="21"/>
      <c r="D17" s="20">
        <f t="shared" si="1"/>
        <v>42.67515923566879</v>
      </c>
      <c r="E17" s="5">
        <v>40</v>
      </c>
      <c r="F17" s="21"/>
      <c r="G17" s="20">
        <f t="shared" si="2"/>
        <v>25.477707006369428</v>
      </c>
      <c r="H17" s="5">
        <v>11</v>
      </c>
      <c r="I17" s="21"/>
      <c r="J17" s="20">
        <f t="shared" si="3"/>
        <v>7.006369426751593</v>
      </c>
      <c r="K17" s="5">
        <v>21</v>
      </c>
      <c r="L17" s="12"/>
      <c r="M17" s="22">
        <f t="shared" si="4"/>
        <v>13.375796178343949</v>
      </c>
      <c r="N17" s="5">
        <v>9</v>
      </c>
      <c r="O17" s="21"/>
      <c r="P17" s="20">
        <f t="shared" si="0"/>
        <v>5.732484076433121</v>
      </c>
      <c r="Q17" s="5">
        <v>9</v>
      </c>
      <c r="R17" s="21"/>
      <c r="S17" s="20">
        <f t="shared" si="5"/>
        <v>5.732484076433121</v>
      </c>
    </row>
    <row r="18" spans="1:19" ht="14.25">
      <c r="A18" s="3" t="s">
        <v>37</v>
      </c>
      <c r="B18" s="5">
        <v>0</v>
      </c>
      <c r="C18" s="21"/>
      <c r="D18" s="20">
        <f t="shared" si="1"/>
        <v>0</v>
      </c>
      <c r="E18" s="5">
        <v>8</v>
      </c>
      <c r="F18" s="21"/>
      <c r="G18" s="20">
        <f t="shared" si="2"/>
        <v>8.421052631578947</v>
      </c>
      <c r="H18" s="5">
        <v>40</v>
      </c>
      <c r="I18" s="21"/>
      <c r="J18" s="20">
        <f t="shared" si="3"/>
        <v>42.10526315789474</v>
      </c>
      <c r="K18" s="5">
        <v>30</v>
      </c>
      <c r="L18" s="23"/>
      <c r="M18" s="22">
        <f t="shared" si="4"/>
        <v>31.57894736842105</v>
      </c>
      <c r="N18" s="5">
        <v>12</v>
      </c>
      <c r="O18" s="21"/>
      <c r="P18" s="20">
        <f t="shared" si="0"/>
        <v>12.631578947368421</v>
      </c>
      <c r="Q18" s="5">
        <v>5</v>
      </c>
      <c r="R18" s="21"/>
      <c r="S18" s="20">
        <f t="shared" si="5"/>
        <v>5.2631578947368425</v>
      </c>
    </row>
    <row r="19" spans="1:19" ht="14.25">
      <c r="A19" s="3" t="s">
        <v>38</v>
      </c>
      <c r="B19" s="5">
        <v>830</v>
      </c>
      <c r="C19" s="21"/>
      <c r="D19" s="20">
        <f t="shared" si="1"/>
        <v>67.37012987012987</v>
      </c>
      <c r="E19" s="5">
        <v>195</v>
      </c>
      <c r="F19" s="21"/>
      <c r="G19" s="20">
        <f t="shared" si="2"/>
        <v>15.827922077922079</v>
      </c>
      <c r="H19" s="5">
        <v>51</v>
      </c>
      <c r="I19" s="21"/>
      <c r="J19" s="20">
        <f t="shared" si="3"/>
        <v>4.1396103896103895</v>
      </c>
      <c r="K19" s="5">
        <v>92</v>
      </c>
      <c r="L19" s="23"/>
      <c r="M19" s="22">
        <f t="shared" si="4"/>
        <v>7.467532467532467</v>
      </c>
      <c r="N19" s="5">
        <v>11</v>
      </c>
      <c r="O19" s="21"/>
      <c r="P19" s="20">
        <f t="shared" si="0"/>
        <v>0.8928571428571429</v>
      </c>
      <c r="Q19" s="5">
        <v>53</v>
      </c>
      <c r="R19" s="21"/>
      <c r="S19" s="20">
        <f t="shared" si="5"/>
        <v>4.3019480519480515</v>
      </c>
    </row>
    <row r="20" spans="1:19" ht="14.25">
      <c r="A20" s="3" t="s">
        <v>39</v>
      </c>
      <c r="B20" s="5">
        <v>106</v>
      </c>
      <c r="C20" s="21"/>
      <c r="D20" s="20">
        <f t="shared" si="1"/>
        <v>33.333333333333336</v>
      </c>
      <c r="E20" s="5">
        <v>32</v>
      </c>
      <c r="F20" s="21"/>
      <c r="G20" s="20">
        <f t="shared" si="2"/>
        <v>10.062893081761006</v>
      </c>
      <c r="H20" s="5">
        <v>106</v>
      </c>
      <c r="I20" s="21"/>
      <c r="J20" s="20">
        <f t="shared" si="3"/>
        <v>33.333333333333336</v>
      </c>
      <c r="K20" s="5">
        <v>48</v>
      </c>
      <c r="L20" s="23"/>
      <c r="M20" s="22">
        <f t="shared" si="4"/>
        <v>15.09433962264151</v>
      </c>
      <c r="N20" s="5">
        <v>23</v>
      </c>
      <c r="O20" s="21"/>
      <c r="P20" s="20">
        <f t="shared" si="0"/>
        <v>7.232704402515723</v>
      </c>
      <c r="Q20" s="5">
        <v>3</v>
      </c>
      <c r="R20" s="41"/>
      <c r="S20" s="20">
        <f t="shared" si="5"/>
        <v>0.9433962264150944</v>
      </c>
    </row>
    <row r="21" spans="1:19" ht="14.25">
      <c r="A21" s="3" t="s">
        <v>40</v>
      </c>
      <c r="B21" s="5">
        <v>413</v>
      </c>
      <c r="C21" s="21"/>
      <c r="D21" s="20">
        <f t="shared" si="1"/>
        <v>70.35775127768314</v>
      </c>
      <c r="E21" s="5">
        <v>0</v>
      </c>
      <c r="F21" s="6"/>
      <c r="G21" s="20">
        <f t="shared" si="2"/>
        <v>0</v>
      </c>
      <c r="H21" s="5">
        <v>89</v>
      </c>
      <c r="I21" s="21"/>
      <c r="J21" s="20">
        <f t="shared" si="3"/>
        <v>15.1618398637138</v>
      </c>
      <c r="K21" s="5">
        <v>56</v>
      </c>
      <c r="L21" s="23"/>
      <c r="M21" s="22">
        <f t="shared" si="4"/>
        <v>9.540034071550256</v>
      </c>
      <c r="N21" s="5">
        <v>10</v>
      </c>
      <c r="O21" s="21"/>
      <c r="P21" s="20">
        <f t="shared" si="0"/>
        <v>1.7035775127768313</v>
      </c>
      <c r="Q21" s="5">
        <v>19</v>
      </c>
      <c r="R21" s="21"/>
      <c r="S21" s="20">
        <f t="shared" si="5"/>
        <v>3.2367972742759794</v>
      </c>
    </row>
    <row r="22" spans="1:19" ht="14.25">
      <c r="A22" s="3" t="s">
        <v>41</v>
      </c>
      <c r="B22" s="5">
        <v>240</v>
      </c>
      <c r="C22" s="21"/>
      <c r="D22" s="20">
        <f t="shared" si="1"/>
        <v>60.150375939849624</v>
      </c>
      <c r="E22" s="5">
        <v>32</v>
      </c>
      <c r="F22" s="21"/>
      <c r="G22" s="20">
        <f t="shared" si="2"/>
        <v>8.020050125313283</v>
      </c>
      <c r="H22" s="5">
        <v>36</v>
      </c>
      <c r="I22" s="21"/>
      <c r="J22" s="20">
        <f t="shared" si="3"/>
        <v>9.022556390977444</v>
      </c>
      <c r="K22" s="5">
        <v>54</v>
      </c>
      <c r="L22" s="23"/>
      <c r="M22" s="22">
        <f t="shared" si="4"/>
        <v>13.533834586466165</v>
      </c>
      <c r="N22" s="5">
        <v>16</v>
      </c>
      <c r="O22" s="21"/>
      <c r="P22" s="20">
        <f t="shared" si="0"/>
        <v>4.010025062656641</v>
      </c>
      <c r="Q22" s="5">
        <v>21</v>
      </c>
      <c r="R22" s="21"/>
      <c r="S22" s="20">
        <f t="shared" si="5"/>
        <v>5.2631578947368425</v>
      </c>
    </row>
    <row r="23" spans="1:19" ht="14.25">
      <c r="A23" s="3" t="s">
        <v>42</v>
      </c>
      <c r="B23" s="5">
        <v>227</v>
      </c>
      <c r="C23" s="21"/>
      <c r="D23" s="20">
        <f t="shared" si="1"/>
        <v>48.81720430107527</v>
      </c>
      <c r="E23" s="5">
        <v>23</v>
      </c>
      <c r="F23" s="21"/>
      <c r="G23" s="20">
        <f t="shared" si="2"/>
        <v>4.946236559139785</v>
      </c>
      <c r="H23" s="5">
        <v>101</v>
      </c>
      <c r="I23" s="21"/>
      <c r="J23" s="20">
        <f t="shared" si="3"/>
        <v>21.72043010752688</v>
      </c>
      <c r="K23" s="5">
        <v>76</v>
      </c>
      <c r="L23" s="23"/>
      <c r="M23" s="22">
        <f t="shared" si="4"/>
        <v>16.344086021505376</v>
      </c>
      <c r="N23" s="5">
        <v>27</v>
      </c>
      <c r="O23" s="21"/>
      <c r="P23" s="20">
        <f t="shared" si="0"/>
        <v>5.806451612903226</v>
      </c>
      <c r="Q23" s="5">
        <v>11</v>
      </c>
      <c r="R23" s="21"/>
      <c r="S23" s="20">
        <f t="shared" si="5"/>
        <v>2.3655913978494625</v>
      </c>
    </row>
    <row r="24" spans="1:19" ht="14.25">
      <c r="A24" s="3" t="s">
        <v>43</v>
      </c>
      <c r="B24" s="5">
        <v>12</v>
      </c>
      <c r="C24" s="21"/>
      <c r="D24" s="20">
        <f t="shared" si="1"/>
        <v>6.857142857142857</v>
      </c>
      <c r="E24" s="5">
        <v>54</v>
      </c>
      <c r="F24" s="21"/>
      <c r="G24" s="20">
        <f t="shared" si="2"/>
        <v>30.857142857142858</v>
      </c>
      <c r="H24" s="5">
        <v>55</v>
      </c>
      <c r="I24" s="21"/>
      <c r="J24" s="20">
        <f t="shared" si="3"/>
        <v>31.428571428571427</v>
      </c>
      <c r="K24" s="5">
        <v>32</v>
      </c>
      <c r="L24" s="12"/>
      <c r="M24" s="22">
        <f t="shared" si="4"/>
        <v>18.285714285714285</v>
      </c>
      <c r="N24" s="5">
        <v>13</v>
      </c>
      <c r="O24" s="21"/>
      <c r="P24" s="20">
        <f t="shared" si="0"/>
        <v>7.428571428571429</v>
      </c>
      <c r="Q24" s="5">
        <v>9</v>
      </c>
      <c r="R24" s="21"/>
      <c r="S24" s="20">
        <f t="shared" si="5"/>
        <v>5.142857142857143</v>
      </c>
    </row>
    <row r="25" spans="1:19" ht="14.25">
      <c r="A25" s="3" t="s">
        <v>44</v>
      </c>
      <c r="B25" s="5">
        <v>115</v>
      </c>
      <c r="C25" s="21"/>
      <c r="D25" s="20">
        <f t="shared" si="1"/>
        <v>44.747081712062254</v>
      </c>
      <c r="E25" s="5">
        <v>31</v>
      </c>
      <c r="F25" s="21"/>
      <c r="G25" s="20">
        <f t="shared" si="2"/>
        <v>12.062256809338521</v>
      </c>
      <c r="H25" s="5">
        <v>41</v>
      </c>
      <c r="I25" s="21"/>
      <c r="J25" s="20">
        <f t="shared" si="3"/>
        <v>15.95330739299611</v>
      </c>
      <c r="K25" s="5">
        <v>49</v>
      </c>
      <c r="L25" s="23"/>
      <c r="M25" s="22">
        <f t="shared" si="4"/>
        <v>19.06614785992218</v>
      </c>
      <c r="N25" s="5">
        <v>8</v>
      </c>
      <c r="O25" s="21"/>
      <c r="P25" s="20">
        <f t="shared" si="0"/>
        <v>3.11284046692607</v>
      </c>
      <c r="Q25" s="5">
        <v>13</v>
      </c>
      <c r="R25" s="21"/>
      <c r="S25" s="20">
        <f t="shared" si="5"/>
        <v>5.058365758754864</v>
      </c>
    </row>
    <row r="26" spans="1:19" ht="14.25">
      <c r="A26" s="3" t="s">
        <v>45</v>
      </c>
      <c r="B26" s="5">
        <v>51</v>
      </c>
      <c r="C26" s="21"/>
      <c r="D26" s="20">
        <f t="shared" si="1"/>
        <v>33.333333333333336</v>
      </c>
      <c r="E26" s="5">
        <v>0</v>
      </c>
      <c r="F26" s="6"/>
      <c r="G26" s="20">
        <f t="shared" si="2"/>
        <v>0</v>
      </c>
      <c r="H26" s="5">
        <v>51</v>
      </c>
      <c r="I26" s="21"/>
      <c r="J26" s="20">
        <f t="shared" si="3"/>
        <v>33.333333333333336</v>
      </c>
      <c r="K26" s="5">
        <v>27</v>
      </c>
      <c r="L26" s="23"/>
      <c r="M26" s="22">
        <f t="shared" si="4"/>
        <v>17.647058823529413</v>
      </c>
      <c r="N26" s="5">
        <v>15</v>
      </c>
      <c r="O26" s="21"/>
      <c r="P26" s="20">
        <f t="shared" si="0"/>
        <v>9.803921568627452</v>
      </c>
      <c r="Q26" s="5">
        <v>9</v>
      </c>
      <c r="R26" s="21"/>
      <c r="S26" s="20">
        <f t="shared" si="5"/>
        <v>5.882352941176471</v>
      </c>
    </row>
    <row r="27" spans="1:19" ht="14.25">
      <c r="A27" s="3" t="s">
        <v>46</v>
      </c>
      <c r="B27" s="5">
        <v>131</v>
      </c>
      <c r="C27" s="21"/>
      <c r="D27" s="20">
        <f t="shared" si="1"/>
        <v>40.0611620795107</v>
      </c>
      <c r="E27" s="5">
        <v>0</v>
      </c>
      <c r="F27" s="6"/>
      <c r="G27" s="20">
        <f t="shared" si="2"/>
        <v>0</v>
      </c>
      <c r="H27" s="5">
        <v>74</v>
      </c>
      <c r="I27" s="21"/>
      <c r="J27" s="20">
        <f t="shared" si="3"/>
        <v>22.629969418960243</v>
      </c>
      <c r="K27" s="5">
        <v>58</v>
      </c>
      <c r="L27" s="23"/>
      <c r="M27" s="22">
        <f t="shared" si="4"/>
        <v>17.737003058103976</v>
      </c>
      <c r="N27" s="5">
        <v>48</v>
      </c>
      <c r="O27" s="21"/>
      <c r="P27" s="20">
        <f t="shared" si="0"/>
        <v>14.678899082568808</v>
      </c>
      <c r="Q27" s="5">
        <v>16</v>
      </c>
      <c r="R27" s="21"/>
      <c r="S27" s="20">
        <f t="shared" si="5"/>
        <v>4.892966360856269</v>
      </c>
    </row>
    <row r="28" spans="1:19" ht="14.25">
      <c r="A28" s="3" t="s">
        <v>47</v>
      </c>
      <c r="B28" s="5">
        <v>61</v>
      </c>
      <c r="C28" s="21"/>
      <c r="D28" s="20">
        <f t="shared" si="1"/>
        <v>21.863799283154123</v>
      </c>
      <c r="E28" s="5">
        <v>82</v>
      </c>
      <c r="F28" s="21"/>
      <c r="G28" s="20">
        <f t="shared" si="2"/>
        <v>29.39068100358423</v>
      </c>
      <c r="H28" s="5">
        <v>50</v>
      </c>
      <c r="I28" s="21"/>
      <c r="J28" s="20">
        <f t="shared" si="3"/>
        <v>17.921146953405017</v>
      </c>
      <c r="K28" s="5">
        <v>51</v>
      </c>
      <c r="L28" s="23"/>
      <c r="M28" s="22">
        <f t="shared" si="4"/>
        <v>18.27956989247312</v>
      </c>
      <c r="N28" s="5">
        <v>27</v>
      </c>
      <c r="O28" s="21"/>
      <c r="P28" s="20">
        <f t="shared" si="0"/>
        <v>9.67741935483871</v>
      </c>
      <c r="Q28" s="5">
        <v>8</v>
      </c>
      <c r="R28" s="21"/>
      <c r="S28" s="20">
        <f t="shared" si="5"/>
        <v>2.867383512544803</v>
      </c>
    </row>
    <row r="29" spans="1:19" ht="14.25">
      <c r="A29" s="3" t="s">
        <v>48</v>
      </c>
      <c r="B29" s="5">
        <v>87</v>
      </c>
      <c r="C29" s="21"/>
      <c r="D29" s="20">
        <f t="shared" si="1"/>
        <v>29.19463087248322</v>
      </c>
      <c r="E29" s="5">
        <v>112</v>
      </c>
      <c r="F29" s="21"/>
      <c r="G29" s="20">
        <f t="shared" si="2"/>
        <v>37.58389261744966</v>
      </c>
      <c r="H29" s="5">
        <v>43</v>
      </c>
      <c r="I29" s="21"/>
      <c r="J29" s="20">
        <f t="shared" si="3"/>
        <v>14.429530201342281</v>
      </c>
      <c r="K29" s="5">
        <v>13</v>
      </c>
      <c r="L29" s="23"/>
      <c r="M29" s="22">
        <f t="shared" si="4"/>
        <v>4.3624161073825505</v>
      </c>
      <c r="N29" s="5">
        <v>34</v>
      </c>
      <c r="O29" s="21"/>
      <c r="P29" s="20">
        <f t="shared" si="0"/>
        <v>11.409395973154362</v>
      </c>
      <c r="Q29" s="5">
        <v>9</v>
      </c>
      <c r="R29" s="21"/>
      <c r="S29" s="20">
        <f t="shared" si="5"/>
        <v>3.0201342281879193</v>
      </c>
    </row>
    <row r="30" spans="1:19" ht="14.25">
      <c r="A30" s="3" t="s">
        <v>49</v>
      </c>
      <c r="B30" s="5">
        <v>110</v>
      </c>
      <c r="C30" s="21"/>
      <c r="D30" s="20">
        <f t="shared" si="1"/>
        <v>32.73809523809524</v>
      </c>
      <c r="E30" s="5">
        <v>34</v>
      </c>
      <c r="F30" s="21"/>
      <c r="G30" s="20">
        <f t="shared" si="2"/>
        <v>10.119047619047619</v>
      </c>
      <c r="H30" s="5">
        <v>111</v>
      </c>
      <c r="I30" s="21"/>
      <c r="J30" s="20">
        <f t="shared" si="3"/>
        <v>33.035714285714285</v>
      </c>
      <c r="K30" s="5">
        <v>57</v>
      </c>
      <c r="L30" s="23"/>
      <c r="M30" s="22">
        <f t="shared" si="4"/>
        <v>16.964285714285715</v>
      </c>
      <c r="N30" s="5">
        <v>17</v>
      </c>
      <c r="O30" s="21"/>
      <c r="P30" s="20">
        <f t="shared" si="0"/>
        <v>5.059523809523809</v>
      </c>
      <c r="Q30" s="5">
        <v>7</v>
      </c>
      <c r="R30" s="71"/>
      <c r="S30" s="20">
        <f t="shared" si="5"/>
        <v>2.0833333333333335</v>
      </c>
    </row>
    <row r="31" spans="1:19" ht="14.25">
      <c r="A31" s="3" t="s">
        <v>50</v>
      </c>
      <c r="B31" s="5">
        <v>28</v>
      </c>
      <c r="C31" s="21"/>
      <c r="D31" s="20">
        <f t="shared" si="1"/>
        <v>30.434782608695652</v>
      </c>
      <c r="E31" s="5">
        <v>39</v>
      </c>
      <c r="F31" s="21"/>
      <c r="G31" s="20">
        <f t="shared" si="2"/>
        <v>42.391304347826086</v>
      </c>
      <c r="H31" s="5">
        <v>12</v>
      </c>
      <c r="I31" s="21"/>
      <c r="J31" s="20">
        <f t="shared" si="3"/>
        <v>13.043478260869565</v>
      </c>
      <c r="K31" s="5">
        <v>6</v>
      </c>
      <c r="L31" s="12"/>
      <c r="M31" s="22">
        <f t="shared" si="4"/>
        <v>6.521739130434782</v>
      </c>
      <c r="N31" s="5">
        <v>7</v>
      </c>
      <c r="O31" s="21"/>
      <c r="P31" s="20">
        <f t="shared" si="0"/>
        <v>7.608695652173913</v>
      </c>
      <c r="Q31" s="5">
        <v>0</v>
      </c>
      <c r="R31" s="21"/>
      <c r="S31" s="20">
        <f t="shared" si="5"/>
        <v>0</v>
      </c>
    </row>
    <row r="32" spans="1:19" ht="14.25">
      <c r="A32" s="3" t="s">
        <v>51</v>
      </c>
      <c r="B32" s="5">
        <v>0</v>
      </c>
      <c r="C32" s="46"/>
      <c r="D32" s="20"/>
      <c r="E32" s="5">
        <v>0</v>
      </c>
      <c r="F32" s="46"/>
      <c r="G32" s="20"/>
      <c r="H32" s="5">
        <v>0</v>
      </c>
      <c r="I32" s="47"/>
      <c r="J32" s="20"/>
      <c r="K32" s="5">
        <v>0</v>
      </c>
      <c r="L32" s="36"/>
      <c r="M32" s="22"/>
      <c r="N32" s="5">
        <v>0</v>
      </c>
      <c r="O32" s="46"/>
      <c r="P32" s="20"/>
      <c r="Q32" s="5">
        <v>0</v>
      </c>
      <c r="R32" s="46"/>
      <c r="S32" s="20"/>
    </row>
    <row r="33" spans="1:19" ht="15">
      <c r="A33" s="43" t="s">
        <v>52</v>
      </c>
      <c r="B33" s="4">
        <v>3974</v>
      </c>
      <c r="C33" s="28"/>
      <c r="D33" s="24">
        <f t="shared" si="1"/>
        <v>46.71447043611144</v>
      </c>
      <c r="E33" s="4">
        <v>1260</v>
      </c>
      <c r="F33" s="28"/>
      <c r="G33" s="24">
        <f t="shared" si="2"/>
        <v>14.811331844363465</v>
      </c>
      <c r="H33" s="4">
        <v>1293</v>
      </c>
      <c r="I33" s="28"/>
      <c r="J33" s="24">
        <f t="shared" si="3"/>
        <v>15.199247678382509</v>
      </c>
      <c r="K33" s="4">
        <v>1094</v>
      </c>
      <c r="L33" s="26"/>
      <c r="M33" s="42">
        <f t="shared" si="4"/>
        <v>12.859997648994945</v>
      </c>
      <c r="N33" s="4">
        <v>481</v>
      </c>
      <c r="O33" s="28"/>
      <c r="P33" s="24">
        <f t="shared" si="0"/>
        <v>5.654167156459386</v>
      </c>
      <c r="Q33" s="4">
        <v>405</v>
      </c>
      <c r="R33" s="28"/>
      <c r="S33" s="24">
        <f t="shared" si="5"/>
        <v>4.760785235688257</v>
      </c>
    </row>
    <row r="34" spans="16:19" ht="14.25" hidden="1">
      <c r="P34" s="20"/>
      <c r="S34" s="20" t="e">
        <f t="shared" si="5"/>
        <v>#DIV/0!</v>
      </c>
    </row>
    <row r="35" spans="1:19" ht="14.25" hidden="1">
      <c r="A35" s="3" t="s">
        <v>25</v>
      </c>
      <c r="B35" s="5">
        <v>0</v>
      </c>
      <c r="E35" s="5">
        <v>0</v>
      </c>
      <c r="F35" t="e">
        <f>E6*100/E35-100</f>
        <v>#DIV/0!</v>
      </c>
      <c r="H35" s="5">
        <v>0</v>
      </c>
      <c r="I35" t="e">
        <f>H6*100/H35-100</f>
        <v>#DIV/0!</v>
      </c>
      <c r="K35" s="5">
        <v>0</v>
      </c>
      <c r="L35" t="e">
        <f>K6*100/K35-100</f>
        <v>#DIV/0!</v>
      </c>
      <c r="N35" s="5">
        <v>0</v>
      </c>
      <c r="O35" t="e">
        <f>N6*100/N35-100</f>
        <v>#DIV/0!</v>
      </c>
      <c r="P35" s="20"/>
      <c r="Q35" s="5">
        <v>0</v>
      </c>
      <c r="R35" t="e">
        <f>Q6*100/Q35-100</f>
        <v>#DIV/0!</v>
      </c>
      <c r="S35" s="20" t="e">
        <f t="shared" si="5"/>
        <v>#DIV/0!</v>
      </c>
    </row>
    <row r="36" spans="1:19" ht="14.25" hidden="1">
      <c r="A36" s="3" t="s">
        <v>26</v>
      </c>
      <c r="B36" s="5">
        <v>139</v>
      </c>
      <c r="C36" s="19">
        <f aca="true" t="shared" si="6" ref="C36:C62">B7*100/B36-100</f>
        <v>68.3453237410072</v>
      </c>
      <c r="E36" s="5">
        <v>0</v>
      </c>
      <c r="F36" s="19" t="e">
        <f aca="true" t="shared" si="7" ref="F36:F62">E7*100/E36-100</f>
        <v>#DIV/0!</v>
      </c>
      <c r="H36" s="5">
        <v>43</v>
      </c>
      <c r="I36" s="19">
        <f aca="true" t="shared" si="8" ref="I36:I62">H7*100/H36-100</f>
        <v>58.13953488372093</v>
      </c>
      <c r="K36" s="5">
        <v>32</v>
      </c>
      <c r="L36" s="19">
        <f aca="true" t="shared" si="9" ref="L36:L62">K7*100/K36-100</f>
        <v>137.5</v>
      </c>
      <c r="N36" s="5">
        <v>55</v>
      </c>
      <c r="O36" s="19">
        <f aca="true" t="shared" si="10" ref="O36:O62">N7*100/N36-100</f>
        <v>-69.0909090909091</v>
      </c>
      <c r="P36" s="20"/>
      <c r="Q36" s="5">
        <v>18</v>
      </c>
      <c r="R36" s="19">
        <f aca="true" t="shared" si="11" ref="R36:R62">Q7*100/Q36-100</f>
        <v>50</v>
      </c>
      <c r="S36" s="20"/>
    </row>
    <row r="37" spans="1:19" ht="14.25" hidden="1">
      <c r="A37" s="3" t="s">
        <v>27</v>
      </c>
      <c r="B37" s="5">
        <v>89</v>
      </c>
      <c r="C37" s="19">
        <f t="shared" si="6"/>
        <v>26.966292134831463</v>
      </c>
      <c r="E37" s="5">
        <v>67</v>
      </c>
      <c r="F37" s="19">
        <f t="shared" si="7"/>
        <v>38.80597014925374</v>
      </c>
      <c r="H37" s="5">
        <v>43</v>
      </c>
      <c r="I37" s="19">
        <f t="shared" si="8"/>
        <v>-13.95348837209302</v>
      </c>
      <c r="K37" s="5">
        <v>20</v>
      </c>
      <c r="L37" s="19">
        <f t="shared" si="9"/>
        <v>115</v>
      </c>
      <c r="N37" s="5">
        <v>24</v>
      </c>
      <c r="O37" s="19">
        <f t="shared" si="10"/>
        <v>-29.16666666666667</v>
      </c>
      <c r="P37" s="20"/>
      <c r="Q37" s="5">
        <v>3</v>
      </c>
      <c r="R37" s="19">
        <f t="shared" si="11"/>
        <v>366.6666666666667</v>
      </c>
      <c r="S37" s="20"/>
    </row>
    <row r="38" spans="1:19" ht="14.25" hidden="1">
      <c r="A38" s="3" t="s">
        <v>28</v>
      </c>
      <c r="B38" s="5">
        <v>104</v>
      </c>
      <c r="C38" s="19">
        <f t="shared" si="6"/>
        <v>19.230769230769226</v>
      </c>
      <c r="E38" s="5">
        <v>73</v>
      </c>
      <c r="F38" s="19">
        <f t="shared" si="7"/>
        <v>21.917808219178085</v>
      </c>
      <c r="H38" s="5">
        <v>31</v>
      </c>
      <c r="I38" s="19">
        <f t="shared" si="8"/>
        <v>38.70967741935485</v>
      </c>
      <c r="K38" s="5">
        <v>44</v>
      </c>
      <c r="L38" s="19">
        <f t="shared" si="9"/>
        <v>15.909090909090907</v>
      </c>
      <c r="N38" s="5">
        <v>57</v>
      </c>
      <c r="O38" s="19">
        <f t="shared" si="10"/>
        <v>-40.35087719298246</v>
      </c>
      <c r="P38" s="20"/>
      <c r="Q38" s="5">
        <v>23</v>
      </c>
      <c r="R38" s="19">
        <f t="shared" si="11"/>
        <v>-34.78260869565217</v>
      </c>
      <c r="S38" s="20"/>
    </row>
    <row r="39" spans="1:19" ht="14.25" hidden="1">
      <c r="A39" s="3" t="s">
        <v>29</v>
      </c>
      <c r="B39" s="5">
        <v>13</v>
      </c>
      <c r="C39" s="19">
        <f t="shared" si="6"/>
        <v>61.53846153846155</v>
      </c>
      <c r="E39" s="5">
        <v>25</v>
      </c>
      <c r="F39" s="19">
        <f t="shared" si="7"/>
        <v>12</v>
      </c>
      <c r="H39" s="5">
        <v>0</v>
      </c>
      <c r="I39" s="19" t="e">
        <f t="shared" si="8"/>
        <v>#DIV/0!</v>
      </c>
      <c r="K39" s="5">
        <v>23</v>
      </c>
      <c r="L39" s="19">
        <f t="shared" si="9"/>
        <v>291.30434782608694</v>
      </c>
      <c r="N39" s="5">
        <v>38</v>
      </c>
      <c r="O39" s="19">
        <f t="shared" si="10"/>
        <v>-60.526315789473685</v>
      </c>
      <c r="P39" s="20"/>
      <c r="Q39" s="5">
        <v>16</v>
      </c>
      <c r="R39" s="19">
        <f t="shared" si="11"/>
        <v>18.75</v>
      </c>
      <c r="S39" s="20"/>
    </row>
    <row r="40" spans="1:19" ht="14.25" hidden="1">
      <c r="A40" s="3" t="s">
        <v>30</v>
      </c>
      <c r="B40" s="5">
        <v>188</v>
      </c>
      <c r="C40" s="19">
        <f t="shared" si="6"/>
        <v>72.34042553191489</v>
      </c>
      <c r="E40" s="5">
        <v>32</v>
      </c>
      <c r="F40" s="19">
        <f t="shared" si="7"/>
        <v>50</v>
      </c>
      <c r="H40" s="5">
        <v>45</v>
      </c>
      <c r="I40" s="19">
        <f t="shared" si="8"/>
        <v>26.66666666666667</v>
      </c>
      <c r="K40" s="5">
        <v>19</v>
      </c>
      <c r="L40" s="19">
        <f t="shared" si="9"/>
        <v>121.05263157894737</v>
      </c>
      <c r="N40" s="5">
        <v>25</v>
      </c>
      <c r="O40" s="19">
        <f t="shared" si="10"/>
        <v>-44</v>
      </c>
      <c r="P40" s="20"/>
      <c r="Q40" s="5">
        <v>27</v>
      </c>
      <c r="R40" s="19">
        <f t="shared" si="11"/>
        <v>55.55555555555554</v>
      </c>
      <c r="S40" s="20"/>
    </row>
    <row r="41" spans="1:19" ht="14.25" hidden="1">
      <c r="A41" s="3" t="s">
        <v>31</v>
      </c>
      <c r="B41" s="5">
        <v>76</v>
      </c>
      <c r="C41" s="19">
        <f t="shared" si="6"/>
        <v>89.47368421052633</v>
      </c>
      <c r="E41" s="5">
        <v>21</v>
      </c>
      <c r="F41" s="19">
        <f t="shared" si="7"/>
        <v>80.95238095238096</v>
      </c>
      <c r="H41" s="5">
        <v>4</v>
      </c>
      <c r="I41" s="19">
        <f t="shared" si="8"/>
        <v>200</v>
      </c>
      <c r="K41" s="5">
        <v>4</v>
      </c>
      <c r="L41" s="19">
        <f t="shared" si="9"/>
        <v>225</v>
      </c>
      <c r="N41" s="5">
        <v>4</v>
      </c>
      <c r="O41" s="19">
        <f t="shared" si="10"/>
        <v>125</v>
      </c>
      <c r="P41" s="20"/>
      <c r="Q41" s="5">
        <v>6</v>
      </c>
      <c r="R41" s="19">
        <f t="shared" si="11"/>
        <v>233.33333333333331</v>
      </c>
      <c r="S41" s="20"/>
    </row>
    <row r="42" spans="1:19" ht="14.25" hidden="1">
      <c r="A42" s="3" t="s">
        <v>32</v>
      </c>
      <c r="B42" s="5">
        <v>75</v>
      </c>
      <c r="C42" s="19">
        <f t="shared" si="6"/>
        <v>33.33333333333334</v>
      </c>
      <c r="E42" s="5">
        <v>16</v>
      </c>
      <c r="F42" s="19">
        <f t="shared" si="7"/>
        <v>18.75</v>
      </c>
      <c r="H42" s="5">
        <v>22</v>
      </c>
      <c r="I42" s="19">
        <f t="shared" si="8"/>
        <v>27.272727272727266</v>
      </c>
      <c r="K42" s="5">
        <v>38</v>
      </c>
      <c r="L42" s="19">
        <f t="shared" si="9"/>
        <v>60.52631578947367</v>
      </c>
      <c r="N42" s="5">
        <v>39</v>
      </c>
      <c r="O42" s="19">
        <f t="shared" si="10"/>
        <v>-33.33333333333333</v>
      </c>
      <c r="P42" s="20"/>
      <c r="Q42" s="5">
        <v>15</v>
      </c>
      <c r="R42" s="19">
        <f t="shared" si="11"/>
        <v>133.33333333333334</v>
      </c>
      <c r="S42" s="20"/>
    </row>
    <row r="43" spans="1:19" ht="14.25" hidden="1">
      <c r="A43" s="3" t="s">
        <v>33</v>
      </c>
      <c r="B43" s="5">
        <v>1</v>
      </c>
      <c r="C43" s="19">
        <f t="shared" si="6"/>
        <v>200</v>
      </c>
      <c r="E43" s="5">
        <v>134</v>
      </c>
      <c r="F43" s="19">
        <f t="shared" si="7"/>
        <v>24.626865671641795</v>
      </c>
      <c r="H43" s="5">
        <v>20</v>
      </c>
      <c r="I43" s="19">
        <f t="shared" si="8"/>
        <v>105</v>
      </c>
      <c r="K43" s="5">
        <v>5</v>
      </c>
      <c r="L43" s="19">
        <f t="shared" si="9"/>
        <v>20</v>
      </c>
      <c r="N43" s="5">
        <v>9</v>
      </c>
      <c r="O43" s="19">
        <f t="shared" si="10"/>
        <v>-66.66666666666666</v>
      </c>
      <c r="P43" s="20"/>
      <c r="Q43" s="5">
        <v>7</v>
      </c>
      <c r="R43" s="19">
        <f t="shared" si="11"/>
        <v>14.285714285714292</v>
      </c>
      <c r="S43" s="20"/>
    </row>
    <row r="44" spans="1:19" ht="14.25" hidden="1">
      <c r="A44" s="3" t="s">
        <v>34</v>
      </c>
      <c r="B44" s="5">
        <v>234</v>
      </c>
      <c r="C44" s="19">
        <f t="shared" si="6"/>
        <v>82.90598290598291</v>
      </c>
      <c r="E44" s="5">
        <v>57</v>
      </c>
      <c r="F44" s="19">
        <f t="shared" si="7"/>
        <v>68.42105263157896</v>
      </c>
      <c r="H44" s="5">
        <v>102</v>
      </c>
      <c r="I44" s="19">
        <f t="shared" si="8"/>
        <v>32.35294117647058</v>
      </c>
      <c r="K44" s="5">
        <v>16</v>
      </c>
      <c r="L44" s="19">
        <f t="shared" si="9"/>
        <v>162.5</v>
      </c>
      <c r="N44" s="5">
        <v>31</v>
      </c>
      <c r="O44" s="19">
        <f t="shared" si="10"/>
        <v>119.35483870967741</v>
      </c>
      <c r="P44" s="20"/>
      <c r="Q44" s="5">
        <v>45</v>
      </c>
      <c r="R44" s="19">
        <f t="shared" si="11"/>
        <v>-26.66666666666667</v>
      </c>
      <c r="S44" s="20"/>
    </row>
    <row r="45" spans="1:19" ht="14.25" hidden="1">
      <c r="A45" s="3" t="s">
        <v>35</v>
      </c>
      <c r="B45" s="5">
        <v>19</v>
      </c>
      <c r="C45" s="19">
        <f t="shared" si="6"/>
        <v>-73.6842105263158</v>
      </c>
      <c r="E45" s="5">
        <v>0</v>
      </c>
      <c r="F45" s="19" t="e">
        <f t="shared" si="7"/>
        <v>#DIV/0!</v>
      </c>
      <c r="H45" s="5">
        <v>0</v>
      </c>
      <c r="I45" s="19" t="e">
        <f t="shared" si="8"/>
        <v>#DIV/0!</v>
      </c>
      <c r="K45" s="5">
        <v>1</v>
      </c>
      <c r="L45" s="19">
        <f t="shared" si="9"/>
        <v>-100</v>
      </c>
      <c r="N45" s="5">
        <v>1</v>
      </c>
      <c r="O45" s="19">
        <f t="shared" si="10"/>
        <v>0</v>
      </c>
      <c r="P45" s="20"/>
      <c r="Q45" s="5">
        <v>0</v>
      </c>
      <c r="R45" s="19" t="e">
        <f t="shared" si="11"/>
        <v>#DIV/0!</v>
      </c>
      <c r="S45" s="20"/>
    </row>
    <row r="46" spans="1:19" ht="14.25" hidden="1">
      <c r="A46" s="3" t="s">
        <v>36</v>
      </c>
      <c r="B46" s="5">
        <v>49</v>
      </c>
      <c r="C46" s="19">
        <f t="shared" si="6"/>
        <v>36.734693877551024</v>
      </c>
      <c r="E46" s="5">
        <v>27</v>
      </c>
      <c r="F46" s="19">
        <f t="shared" si="7"/>
        <v>48.14814814814815</v>
      </c>
      <c r="H46" s="5">
        <v>11</v>
      </c>
      <c r="I46" s="19">
        <f t="shared" si="8"/>
        <v>0</v>
      </c>
      <c r="K46" s="5">
        <v>14</v>
      </c>
      <c r="L46" s="19">
        <f t="shared" si="9"/>
        <v>50</v>
      </c>
      <c r="N46" s="5">
        <v>11</v>
      </c>
      <c r="O46" s="19">
        <f t="shared" si="10"/>
        <v>-18.181818181818187</v>
      </c>
      <c r="P46" s="20"/>
      <c r="Q46" s="5">
        <v>3</v>
      </c>
      <c r="R46" s="19">
        <f t="shared" si="11"/>
        <v>200</v>
      </c>
      <c r="S46" s="20"/>
    </row>
    <row r="47" spans="1:19" ht="14.25" hidden="1">
      <c r="A47" s="3" t="s">
        <v>37</v>
      </c>
      <c r="B47" s="5">
        <v>0</v>
      </c>
      <c r="C47" s="19" t="e">
        <f t="shared" si="6"/>
        <v>#DIV/0!</v>
      </c>
      <c r="E47" s="5">
        <v>5</v>
      </c>
      <c r="F47" s="19">
        <f t="shared" si="7"/>
        <v>60</v>
      </c>
      <c r="H47" s="5">
        <v>26</v>
      </c>
      <c r="I47" s="19">
        <f t="shared" si="8"/>
        <v>53.84615384615384</v>
      </c>
      <c r="K47" s="5">
        <v>15</v>
      </c>
      <c r="L47" s="19">
        <f t="shared" si="9"/>
        <v>100</v>
      </c>
      <c r="N47" s="5">
        <v>11</v>
      </c>
      <c r="O47" s="19">
        <f t="shared" si="10"/>
        <v>9.090909090909093</v>
      </c>
      <c r="P47" s="20"/>
      <c r="Q47" s="5">
        <v>6</v>
      </c>
      <c r="R47" s="19">
        <f t="shared" si="11"/>
        <v>-16.66666666666667</v>
      </c>
      <c r="S47" s="20"/>
    </row>
    <row r="48" spans="1:19" ht="14.25" hidden="1">
      <c r="A48" s="3" t="s">
        <v>38</v>
      </c>
      <c r="B48" s="5">
        <v>447</v>
      </c>
      <c r="C48" s="19">
        <f t="shared" si="6"/>
        <v>85.68232662192395</v>
      </c>
      <c r="E48" s="5">
        <v>125</v>
      </c>
      <c r="F48" s="19">
        <f t="shared" si="7"/>
        <v>56</v>
      </c>
      <c r="H48" s="5">
        <v>24</v>
      </c>
      <c r="I48" s="19">
        <f t="shared" si="8"/>
        <v>112.5</v>
      </c>
      <c r="K48" s="5">
        <v>37</v>
      </c>
      <c r="L48" s="19">
        <f t="shared" si="9"/>
        <v>148.64864864864865</v>
      </c>
      <c r="N48" s="5">
        <v>68</v>
      </c>
      <c r="O48" s="19">
        <f t="shared" si="10"/>
        <v>-83.82352941176471</v>
      </c>
      <c r="P48" s="20"/>
      <c r="Q48" s="5">
        <v>32</v>
      </c>
      <c r="R48" s="19">
        <f t="shared" si="11"/>
        <v>65.625</v>
      </c>
      <c r="S48" s="20"/>
    </row>
    <row r="49" spans="1:19" ht="14.25" hidden="1">
      <c r="A49" s="3" t="s">
        <v>39</v>
      </c>
      <c r="B49" s="5">
        <v>80</v>
      </c>
      <c r="C49" s="19">
        <f t="shared" si="6"/>
        <v>32.5</v>
      </c>
      <c r="E49" s="5">
        <v>23</v>
      </c>
      <c r="F49" s="19">
        <f t="shared" si="7"/>
        <v>39.13043478260869</v>
      </c>
      <c r="H49" s="5">
        <v>69</v>
      </c>
      <c r="I49" s="19">
        <f t="shared" si="8"/>
        <v>53.623188405797094</v>
      </c>
      <c r="K49" s="5">
        <v>20</v>
      </c>
      <c r="L49" s="19">
        <f t="shared" si="9"/>
        <v>140</v>
      </c>
      <c r="N49" s="5">
        <v>25</v>
      </c>
      <c r="O49" s="19">
        <f t="shared" si="10"/>
        <v>-8</v>
      </c>
      <c r="P49" s="20"/>
      <c r="Q49" s="5">
        <v>6</v>
      </c>
      <c r="R49" s="19">
        <f t="shared" si="11"/>
        <v>-50</v>
      </c>
      <c r="S49" s="20"/>
    </row>
    <row r="50" spans="1:19" ht="14.25" hidden="1">
      <c r="A50" s="3" t="s">
        <v>40</v>
      </c>
      <c r="B50" s="5">
        <v>307</v>
      </c>
      <c r="C50" s="19">
        <f t="shared" si="6"/>
        <v>34.52768729641693</v>
      </c>
      <c r="E50" s="5">
        <v>0</v>
      </c>
      <c r="F50" s="19" t="e">
        <f t="shared" si="7"/>
        <v>#DIV/0!</v>
      </c>
      <c r="H50" s="5">
        <v>72</v>
      </c>
      <c r="I50" s="19">
        <f t="shared" si="8"/>
        <v>23.611111111111114</v>
      </c>
      <c r="K50" s="5">
        <v>23</v>
      </c>
      <c r="L50" s="19">
        <f t="shared" si="9"/>
        <v>143.47826086956522</v>
      </c>
      <c r="N50" s="5">
        <v>42</v>
      </c>
      <c r="O50" s="19">
        <f t="shared" si="10"/>
        <v>-76.19047619047619</v>
      </c>
      <c r="P50" s="20"/>
      <c r="Q50" s="5">
        <v>21</v>
      </c>
      <c r="R50" s="19">
        <f t="shared" si="11"/>
        <v>-9.523809523809518</v>
      </c>
      <c r="S50" s="20"/>
    </row>
    <row r="51" spans="1:19" ht="14.25" hidden="1">
      <c r="A51" s="3" t="s">
        <v>41</v>
      </c>
      <c r="B51" s="5">
        <v>152</v>
      </c>
      <c r="C51" s="19">
        <f t="shared" si="6"/>
        <v>57.89473684210526</v>
      </c>
      <c r="E51" s="5">
        <v>31</v>
      </c>
      <c r="F51" s="19">
        <f t="shared" si="7"/>
        <v>3.225806451612897</v>
      </c>
      <c r="H51" s="5">
        <v>26</v>
      </c>
      <c r="I51" s="19">
        <f t="shared" si="8"/>
        <v>38.46153846153845</v>
      </c>
      <c r="K51" s="5">
        <v>76</v>
      </c>
      <c r="L51" s="19">
        <f t="shared" si="9"/>
        <v>-28.94736842105263</v>
      </c>
      <c r="N51" s="5">
        <v>25</v>
      </c>
      <c r="O51" s="19">
        <f t="shared" si="10"/>
        <v>-36</v>
      </c>
      <c r="P51" s="20"/>
      <c r="Q51" s="5">
        <v>17</v>
      </c>
      <c r="R51" s="19">
        <f t="shared" si="11"/>
        <v>23.529411764705884</v>
      </c>
      <c r="S51" s="20"/>
    </row>
    <row r="52" spans="1:19" ht="14.25" hidden="1">
      <c r="A52" s="3" t="s">
        <v>42</v>
      </c>
      <c r="B52" s="5">
        <v>163</v>
      </c>
      <c r="C52" s="19">
        <f t="shared" si="6"/>
        <v>39.263803680981596</v>
      </c>
      <c r="E52" s="5">
        <v>18</v>
      </c>
      <c r="F52" s="19">
        <f t="shared" si="7"/>
        <v>27.77777777777777</v>
      </c>
      <c r="H52" s="5">
        <v>87</v>
      </c>
      <c r="I52" s="19">
        <f t="shared" si="8"/>
        <v>16.091954022988503</v>
      </c>
      <c r="K52" s="5">
        <v>39</v>
      </c>
      <c r="L52" s="19">
        <f t="shared" si="9"/>
        <v>94.87179487179486</v>
      </c>
      <c r="N52" s="5">
        <v>54</v>
      </c>
      <c r="O52" s="19">
        <f t="shared" si="10"/>
        <v>-50</v>
      </c>
      <c r="P52" s="20"/>
      <c r="Q52" s="5">
        <v>5</v>
      </c>
      <c r="R52" s="19">
        <f t="shared" si="11"/>
        <v>120</v>
      </c>
      <c r="S52" s="20"/>
    </row>
    <row r="53" spans="1:19" ht="14.25" hidden="1">
      <c r="A53" s="3" t="s">
        <v>43</v>
      </c>
      <c r="B53" s="5">
        <v>11</v>
      </c>
      <c r="C53" s="19">
        <f t="shared" si="6"/>
        <v>9.090909090909093</v>
      </c>
      <c r="E53" s="5">
        <v>23</v>
      </c>
      <c r="F53" s="19">
        <f t="shared" si="7"/>
        <v>134.7826086956522</v>
      </c>
      <c r="H53" s="5">
        <v>45</v>
      </c>
      <c r="I53" s="19">
        <f t="shared" si="8"/>
        <v>22.22222222222223</v>
      </c>
      <c r="K53" s="5">
        <v>16</v>
      </c>
      <c r="L53" s="19">
        <f t="shared" si="9"/>
        <v>100</v>
      </c>
      <c r="N53" s="5">
        <v>19</v>
      </c>
      <c r="O53" s="19">
        <f t="shared" si="10"/>
        <v>-31.578947368421055</v>
      </c>
      <c r="P53" s="20"/>
      <c r="Q53" s="5">
        <v>5</v>
      </c>
      <c r="R53" s="19">
        <f t="shared" si="11"/>
        <v>80</v>
      </c>
      <c r="S53" s="20"/>
    </row>
    <row r="54" spans="1:19" ht="14.25" hidden="1">
      <c r="A54" s="3" t="s">
        <v>44</v>
      </c>
      <c r="B54" s="5">
        <v>53</v>
      </c>
      <c r="C54" s="19">
        <f t="shared" si="6"/>
        <v>116.98113207547169</v>
      </c>
      <c r="E54" s="5">
        <v>25</v>
      </c>
      <c r="F54" s="19">
        <f t="shared" si="7"/>
        <v>24</v>
      </c>
      <c r="H54" s="5">
        <v>29</v>
      </c>
      <c r="I54" s="19">
        <f t="shared" si="8"/>
        <v>41.37931034482759</v>
      </c>
      <c r="K54" s="5">
        <v>15</v>
      </c>
      <c r="L54" s="19">
        <f t="shared" si="9"/>
        <v>226.66666666666669</v>
      </c>
      <c r="N54" s="5">
        <v>14</v>
      </c>
      <c r="O54" s="19">
        <f t="shared" si="10"/>
        <v>-42.857142857142854</v>
      </c>
      <c r="P54" s="20"/>
      <c r="Q54" s="5">
        <v>9</v>
      </c>
      <c r="R54" s="19">
        <f t="shared" si="11"/>
        <v>44.44444444444446</v>
      </c>
      <c r="S54" s="20"/>
    </row>
    <row r="55" spans="1:19" ht="14.25" hidden="1">
      <c r="A55" s="3" t="s">
        <v>45</v>
      </c>
      <c r="B55" s="5">
        <v>111</v>
      </c>
      <c r="C55" s="19">
        <f t="shared" si="6"/>
        <v>-54.054054054054056</v>
      </c>
      <c r="E55" s="5">
        <v>0</v>
      </c>
      <c r="F55" s="19" t="e">
        <f t="shared" si="7"/>
        <v>#DIV/0!</v>
      </c>
      <c r="H55" s="5">
        <v>41</v>
      </c>
      <c r="I55" s="19">
        <f t="shared" si="8"/>
        <v>24.390243902439025</v>
      </c>
      <c r="K55" s="5">
        <v>21</v>
      </c>
      <c r="L55" s="19">
        <f t="shared" si="9"/>
        <v>28.571428571428584</v>
      </c>
      <c r="N55" s="5">
        <v>28</v>
      </c>
      <c r="O55" s="19">
        <f t="shared" si="10"/>
        <v>-46.42857142857143</v>
      </c>
      <c r="P55" s="20"/>
      <c r="Q55" s="5">
        <v>15</v>
      </c>
      <c r="R55" s="19">
        <f t="shared" si="11"/>
        <v>-40</v>
      </c>
      <c r="S55" s="20"/>
    </row>
    <row r="56" spans="1:19" ht="14.25" hidden="1">
      <c r="A56" s="3" t="s">
        <v>46</v>
      </c>
      <c r="B56" s="5">
        <v>67</v>
      </c>
      <c r="C56" s="19">
        <f t="shared" si="6"/>
        <v>95.52238805970148</v>
      </c>
      <c r="E56" s="5">
        <v>0</v>
      </c>
      <c r="F56" s="19" t="e">
        <f t="shared" si="7"/>
        <v>#DIV/0!</v>
      </c>
      <c r="H56" s="5">
        <v>57</v>
      </c>
      <c r="I56" s="19">
        <f t="shared" si="8"/>
        <v>29.824561403508767</v>
      </c>
      <c r="K56" s="5">
        <v>30</v>
      </c>
      <c r="L56" s="19">
        <f t="shared" si="9"/>
        <v>93.33333333333334</v>
      </c>
      <c r="N56" s="5">
        <v>40</v>
      </c>
      <c r="O56" s="19">
        <f t="shared" si="10"/>
        <v>20</v>
      </c>
      <c r="P56" s="20"/>
      <c r="Q56" s="5">
        <v>9</v>
      </c>
      <c r="R56" s="19">
        <f t="shared" si="11"/>
        <v>77.77777777777777</v>
      </c>
      <c r="S56" s="20"/>
    </row>
    <row r="57" spans="1:19" ht="14.25" hidden="1">
      <c r="A57" s="3" t="s">
        <v>47</v>
      </c>
      <c r="B57" s="5">
        <v>39</v>
      </c>
      <c r="C57" s="19">
        <f t="shared" si="6"/>
        <v>56.41025641025641</v>
      </c>
      <c r="E57" s="5">
        <v>48</v>
      </c>
      <c r="F57" s="19">
        <f t="shared" si="7"/>
        <v>70.83333333333334</v>
      </c>
      <c r="H57" s="5">
        <v>30</v>
      </c>
      <c r="I57" s="19">
        <f t="shared" si="8"/>
        <v>66.66666666666666</v>
      </c>
      <c r="K57" s="5">
        <v>18</v>
      </c>
      <c r="L57" s="19">
        <f t="shared" si="9"/>
        <v>183.33333333333331</v>
      </c>
      <c r="N57" s="5">
        <v>21</v>
      </c>
      <c r="O57" s="19">
        <f t="shared" si="10"/>
        <v>28.571428571428584</v>
      </c>
      <c r="P57" s="20"/>
      <c r="Q57" s="5">
        <v>5</v>
      </c>
      <c r="R57" s="19">
        <f t="shared" si="11"/>
        <v>60</v>
      </c>
      <c r="S57" s="20"/>
    </row>
    <row r="58" spans="1:19" ht="14.25" hidden="1">
      <c r="A58" s="3" t="s">
        <v>48</v>
      </c>
      <c r="B58" s="5">
        <v>47</v>
      </c>
      <c r="C58" s="19">
        <f t="shared" si="6"/>
        <v>85.10638297872342</v>
      </c>
      <c r="E58" s="5">
        <v>80</v>
      </c>
      <c r="F58" s="19">
        <f t="shared" si="7"/>
        <v>40</v>
      </c>
      <c r="H58" s="5">
        <v>30</v>
      </c>
      <c r="I58" s="19">
        <f t="shared" si="8"/>
        <v>43.33333333333334</v>
      </c>
      <c r="K58" s="5">
        <v>13</v>
      </c>
      <c r="L58" s="19">
        <f t="shared" si="9"/>
        <v>0</v>
      </c>
      <c r="N58" s="5">
        <v>14</v>
      </c>
      <c r="O58" s="19">
        <f t="shared" si="10"/>
        <v>142.85714285714286</v>
      </c>
      <c r="P58" s="20"/>
      <c r="Q58" s="5">
        <v>5</v>
      </c>
      <c r="R58" s="19">
        <f t="shared" si="11"/>
        <v>80</v>
      </c>
      <c r="S58" s="20"/>
    </row>
    <row r="59" spans="1:19" ht="14.25" hidden="1">
      <c r="A59" s="3" t="s">
        <v>49</v>
      </c>
      <c r="B59" s="5">
        <v>71</v>
      </c>
      <c r="C59" s="19">
        <f t="shared" si="6"/>
        <v>54.929577464788736</v>
      </c>
      <c r="E59" s="5">
        <v>18</v>
      </c>
      <c r="F59" s="19">
        <f t="shared" si="7"/>
        <v>88.88888888888889</v>
      </c>
      <c r="H59" s="5">
        <v>69</v>
      </c>
      <c r="I59" s="19">
        <f t="shared" si="8"/>
        <v>60.86956521739131</v>
      </c>
      <c r="K59" s="5">
        <v>32</v>
      </c>
      <c r="L59" s="19">
        <f t="shared" si="9"/>
        <v>78.125</v>
      </c>
      <c r="N59" s="5">
        <v>29</v>
      </c>
      <c r="O59" s="19">
        <f t="shared" si="10"/>
        <v>-41.37931034482759</v>
      </c>
      <c r="P59" s="20"/>
      <c r="Q59" s="5">
        <v>6</v>
      </c>
      <c r="R59" s="19">
        <f t="shared" si="11"/>
        <v>16.66666666666667</v>
      </c>
      <c r="S59" s="20"/>
    </row>
    <row r="60" spans="1:19" ht="14.25" hidden="1">
      <c r="A60" s="3" t="s">
        <v>50</v>
      </c>
      <c r="B60" s="5">
        <v>24</v>
      </c>
      <c r="C60" s="19">
        <f t="shared" si="6"/>
        <v>16.66666666666667</v>
      </c>
      <c r="E60" s="5">
        <v>23</v>
      </c>
      <c r="F60" s="19">
        <f t="shared" si="7"/>
        <v>69.56521739130434</v>
      </c>
      <c r="H60" s="5">
        <v>6</v>
      </c>
      <c r="I60" s="19">
        <f t="shared" si="8"/>
        <v>100</v>
      </c>
      <c r="K60" s="5">
        <v>4</v>
      </c>
      <c r="L60" s="19">
        <f t="shared" si="9"/>
        <v>50</v>
      </c>
      <c r="N60" s="5">
        <v>6</v>
      </c>
      <c r="O60" s="19">
        <f t="shared" si="10"/>
        <v>16.66666666666667</v>
      </c>
      <c r="P60" s="20"/>
      <c r="Q60" s="5">
        <v>0</v>
      </c>
      <c r="R60" s="19" t="e">
        <f t="shared" si="11"/>
        <v>#DIV/0!</v>
      </c>
      <c r="S60" s="20"/>
    </row>
    <row r="61" spans="1:19" ht="14.25" hidden="1">
      <c r="A61" s="3" t="s">
        <v>51</v>
      </c>
      <c r="B61" s="5">
        <v>0</v>
      </c>
      <c r="C61" s="19" t="e">
        <f t="shared" si="6"/>
        <v>#DIV/0!</v>
      </c>
      <c r="E61" s="5">
        <v>0</v>
      </c>
      <c r="F61" s="19" t="e">
        <f t="shared" si="7"/>
        <v>#DIV/0!</v>
      </c>
      <c r="H61" s="5">
        <v>0</v>
      </c>
      <c r="I61" s="19" t="e">
        <f t="shared" si="8"/>
        <v>#DIV/0!</v>
      </c>
      <c r="K61" s="5">
        <v>0</v>
      </c>
      <c r="L61" s="19" t="e">
        <f t="shared" si="9"/>
        <v>#DIV/0!</v>
      </c>
      <c r="N61" s="5">
        <v>0</v>
      </c>
      <c r="O61" s="19" t="e">
        <f t="shared" si="10"/>
        <v>#DIV/0!</v>
      </c>
      <c r="P61" s="20"/>
      <c r="Q61" s="5">
        <v>0</v>
      </c>
      <c r="R61" s="19" t="e">
        <f t="shared" si="11"/>
        <v>#DIV/0!</v>
      </c>
      <c r="S61" s="20"/>
    </row>
    <row r="62" spans="1:19" ht="15" hidden="1">
      <c r="A62" s="4" t="s">
        <v>52</v>
      </c>
      <c r="B62" s="4">
        <v>2559</v>
      </c>
      <c r="C62" s="19">
        <f t="shared" si="6"/>
        <v>55.29503712387651</v>
      </c>
      <c r="E62" s="4">
        <v>871</v>
      </c>
      <c r="F62" s="19">
        <f t="shared" si="7"/>
        <v>44.66130884041331</v>
      </c>
      <c r="H62" s="4">
        <v>932</v>
      </c>
      <c r="I62" s="19">
        <f t="shared" si="8"/>
        <v>38.733905579399135</v>
      </c>
      <c r="K62" s="4">
        <v>575</v>
      </c>
      <c r="L62" s="19">
        <f t="shared" si="9"/>
        <v>90.2608695652174</v>
      </c>
      <c r="N62" s="4">
        <v>690</v>
      </c>
      <c r="O62" s="19">
        <f t="shared" si="10"/>
        <v>-30.289855072463766</v>
      </c>
      <c r="P62" s="20"/>
      <c r="Q62" s="4">
        <v>304</v>
      </c>
      <c r="R62" s="19">
        <f t="shared" si="11"/>
        <v>33.22368421052633</v>
      </c>
      <c r="S62" s="20"/>
    </row>
    <row r="64" spans="3:8" ht="14.25">
      <c r="C64" s="19"/>
      <c r="D64" s="19"/>
      <c r="E64" s="19"/>
      <c r="H64" s="19"/>
    </row>
    <row r="65" ht="14.25">
      <c r="F65" s="19"/>
    </row>
  </sheetData>
  <sheetProtection formatCells="0" formatColumns="0" formatRows="0" insertColumns="0" insertRows="0" insertHyperlinks="0" deleteColumns="0" deleteRows="0" sort="0" autoFilter="0" pivotTables="0"/>
  <mergeCells count="9">
    <mergeCell ref="A1:S1"/>
    <mergeCell ref="A2:S2"/>
    <mergeCell ref="A4:A5"/>
    <mergeCell ref="B4:D4"/>
    <mergeCell ref="E4:G4"/>
    <mergeCell ref="H4:J4"/>
    <mergeCell ref="K4:M4"/>
    <mergeCell ref="N4:P4"/>
    <mergeCell ref="Q4:S4"/>
  </mergeCells>
  <conditionalFormatting sqref="C15:C33 F6:F33 I6:I33 O17:O33 C6:C13 O6:O15 R6:R19 R21:R29 R31:R33">
    <cfRule type="cellIs" priority="1" dxfId="520" operator="greaterThan" stopIfTrue="1">
      <formula>0</formula>
    </cfRule>
    <cfRule type="cellIs" priority="2" dxfId="521" operator="lessThanOrEqual" stopIfTrue="1">
      <formula>0</formula>
    </cfRule>
  </conditionalFormatting>
  <conditionalFormatting sqref="L17:L33 L6:L15">
    <cfRule type="cellIs" priority="5" dxfId="520" operator="greaterThan" stopIfTrue="1">
      <formula>0</formula>
    </cfRule>
    <cfRule type="cellIs" priority="6" dxfId="524" operator="lessThanOrEqual" stopIfTrue="1">
      <formula>0</formula>
    </cfRule>
  </conditionalFormatting>
  <conditionalFormatting sqref="C14 R20">
    <cfRule type="expression" priority="7" dxfId="521" stopIfTrue="1">
      <formula>"зниж"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fitToHeight="1" fitToWidth="1" horizontalDpi="600" verticalDpi="600" orientation="portrait" paperSize="9" scale="54" r:id="rId1"/>
  <headerFooter alignWithMargins="0">
    <oddHeader>&amp;L12 місяців 2016-2017р.р.&amp;C&amp;N&amp;RДІАП НП України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L64"/>
  <sheetViews>
    <sheetView workbookViewId="0" topLeftCell="A1">
      <selection activeCell="G68" sqref="G68"/>
    </sheetView>
  </sheetViews>
  <sheetFormatPr defaultColWidth="8.796875" defaultRowHeight="14.25"/>
  <cols>
    <col min="1" max="1" width="50" style="0" customWidth="1"/>
    <col min="2" max="11" width="9.5" style="0" customWidth="1"/>
  </cols>
  <sheetData>
    <row r="1" spans="1:10" ht="18">
      <c r="A1" s="108" t="s">
        <v>15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8">
      <c r="A2" s="108" t="s">
        <v>285</v>
      </c>
      <c r="B2" s="108"/>
      <c r="C2" s="108"/>
      <c r="D2" s="108"/>
      <c r="E2" s="108"/>
      <c r="F2" s="108"/>
      <c r="G2" s="108"/>
      <c r="H2" s="108"/>
      <c r="I2" s="108"/>
      <c r="J2" s="108"/>
    </row>
    <row r="3" ht="14.25">
      <c r="A3" t="s">
        <v>275</v>
      </c>
    </row>
    <row r="4" spans="1:10" ht="14.25">
      <c r="A4" s="109" t="s">
        <v>87</v>
      </c>
      <c r="B4" s="109" t="s">
        <v>18</v>
      </c>
      <c r="C4" s="109"/>
      <c r="D4" s="109"/>
      <c r="E4" s="109"/>
      <c r="F4" s="109"/>
      <c r="G4" s="109"/>
      <c r="H4" s="109"/>
      <c r="I4" s="109"/>
      <c r="J4" s="109"/>
    </row>
    <row r="5" spans="1:10" ht="14.25">
      <c r="A5" s="109"/>
      <c r="B5" s="109" t="s">
        <v>88</v>
      </c>
      <c r="C5" s="109"/>
      <c r="D5" s="109"/>
      <c r="E5" s="109" t="s">
        <v>20</v>
      </c>
      <c r="F5" s="109"/>
      <c r="G5" s="109"/>
      <c r="H5" s="109" t="s">
        <v>21</v>
      </c>
      <c r="I5" s="109"/>
      <c r="J5" s="109"/>
    </row>
    <row r="6" spans="1:10" ht="14.25">
      <c r="A6" s="109"/>
      <c r="B6" s="1" t="s">
        <v>22</v>
      </c>
      <c r="C6" s="1" t="s">
        <v>23</v>
      </c>
      <c r="D6" s="1" t="s">
        <v>24</v>
      </c>
      <c r="E6" s="1" t="s">
        <v>22</v>
      </c>
      <c r="F6" s="1" t="s">
        <v>23</v>
      </c>
      <c r="G6" s="1" t="s">
        <v>24</v>
      </c>
      <c r="H6" s="1" t="s">
        <v>22</v>
      </c>
      <c r="I6" s="1" t="s">
        <v>23</v>
      </c>
      <c r="J6" s="1" t="s">
        <v>24</v>
      </c>
    </row>
    <row r="7" spans="1:12" ht="14.25">
      <c r="A7" s="9" t="s">
        <v>89</v>
      </c>
      <c r="B7" s="103"/>
      <c r="C7" s="105">
        <v>1819</v>
      </c>
      <c r="D7" s="104"/>
      <c r="E7" s="103"/>
      <c r="F7" s="105">
        <v>246</v>
      </c>
      <c r="G7" s="104"/>
      <c r="H7" s="12"/>
      <c r="I7" s="102">
        <v>2396.485101630556</v>
      </c>
      <c r="J7" s="25"/>
      <c r="L7" s="32"/>
    </row>
    <row r="8" spans="1:12" ht="14.25">
      <c r="A8" s="9" t="s">
        <v>90</v>
      </c>
      <c r="B8" s="103"/>
      <c r="C8" s="105">
        <v>608</v>
      </c>
      <c r="D8" s="104"/>
      <c r="E8" s="103"/>
      <c r="F8" s="105">
        <v>139</v>
      </c>
      <c r="G8" s="104"/>
      <c r="H8" s="12"/>
      <c r="I8" s="102">
        <v>742.0273844092026</v>
      </c>
      <c r="J8" s="25"/>
      <c r="L8" s="32"/>
    </row>
    <row r="9" spans="1:12" ht="14.25">
      <c r="A9" s="9" t="s">
        <v>91</v>
      </c>
      <c r="B9" s="103"/>
      <c r="C9" s="105">
        <v>7568</v>
      </c>
      <c r="D9" s="104"/>
      <c r="E9" s="103"/>
      <c r="F9" s="105">
        <v>1418</v>
      </c>
      <c r="G9" s="104"/>
      <c r="H9" s="12"/>
      <c r="I9" s="102">
        <v>9943.786598168415</v>
      </c>
      <c r="J9" s="25"/>
      <c r="L9" s="32"/>
    </row>
    <row r="10" spans="1:12" ht="14.25">
      <c r="A10" s="9" t="s">
        <v>92</v>
      </c>
      <c r="B10" s="103"/>
      <c r="C10" s="105">
        <v>392</v>
      </c>
      <c r="D10" s="104"/>
      <c r="E10" s="103"/>
      <c r="F10" s="105">
        <v>4</v>
      </c>
      <c r="G10" s="104"/>
      <c r="H10" s="12"/>
      <c r="I10" s="102">
        <v>540.6420817511727</v>
      </c>
      <c r="J10" s="25"/>
      <c r="L10" s="32"/>
    </row>
    <row r="11" spans="1:12" ht="14.25">
      <c r="A11" s="9" t="s">
        <v>93</v>
      </c>
      <c r="B11" s="103"/>
      <c r="C11" s="105">
        <v>106</v>
      </c>
      <c r="D11" s="104"/>
      <c r="E11" s="103"/>
      <c r="F11" s="105">
        <v>2</v>
      </c>
      <c r="G11" s="104"/>
      <c r="H11" s="12"/>
      <c r="I11" s="102">
        <v>108.43823989278535</v>
      </c>
      <c r="J11" s="25"/>
      <c r="L11" s="32"/>
    </row>
    <row r="12" spans="1:12" ht="14.25">
      <c r="A12" s="9" t="s">
        <v>94</v>
      </c>
      <c r="B12" s="103"/>
      <c r="C12" s="105">
        <v>5201</v>
      </c>
      <c r="D12" s="104"/>
      <c r="E12" s="103"/>
      <c r="F12" s="105">
        <v>429</v>
      </c>
      <c r="G12" s="104"/>
      <c r="H12" s="12"/>
      <c r="I12" s="102">
        <v>6458.271744471745</v>
      </c>
      <c r="J12" s="25"/>
      <c r="L12" s="32"/>
    </row>
    <row r="13" spans="1:12" ht="14.25">
      <c r="A13" s="9" t="s">
        <v>95</v>
      </c>
      <c r="B13" s="103"/>
      <c r="C13" s="105">
        <v>1683</v>
      </c>
      <c r="D13" s="104"/>
      <c r="E13" s="103"/>
      <c r="F13" s="105">
        <v>78</v>
      </c>
      <c r="G13" s="104"/>
      <c r="H13" s="12"/>
      <c r="I13" s="102">
        <v>1722.6188965825331</v>
      </c>
      <c r="J13" s="25"/>
      <c r="L13" s="32"/>
    </row>
    <row r="14" spans="1:12" ht="28.5">
      <c r="A14" s="9" t="s">
        <v>96</v>
      </c>
      <c r="B14" s="103"/>
      <c r="C14" s="105">
        <v>14</v>
      </c>
      <c r="D14" s="104"/>
      <c r="E14" s="103"/>
      <c r="F14" s="105">
        <v>0</v>
      </c>
      <c r="G14" s="104"/>
      <c r="H14" s="12"/>
      <c r="I14" s="102">
        <v>15.491177127540764</v>
      </c>
      <c r="J14" s="25"/>
      <c r="L14" s="32"/>
    </row>
    <row r="15" spans="1:12" ht="28.5">
      <c r="A15" s="9" t="s">
        <v>97</v>
      </c>
      <c r="B15" s="103"/>
      <c r="C15" s="105">
        <v>37</v>
      </c>
      <c r="D15" s="104"/>
      <c r="E15" s="103"/>
      <c r="F15" s="105">
        <v>22</v>
      </c>
      <c r="G15" s="104"/>
      <c r="H15" s="12"/>
      <c r="I15" s="102">
        <v>32.5314719678356</v>
      </c>
      <c r="J15" s="25"/>
      <c r="L15" s="32"/>
    </row>
    <row r="16" spans="1:12" ht="14.25">
      <c r="A16" s="9" t="s">
        <v>98</v>
      </c>
      <c r="B16" s="103"/>
      <c r="C16" s="105">
        <v>469</v>
      </c>
      <c r="D16" s="104"/>
      <c r="E16" s="103"/>
      <c r="F16" s="105">
        <v>17</v>
      </c>
      <c r="G16" s="104"/>
      <c r="H16" s="12"/>
      <c r="I16" s="102">
        <v>652.1785570694663</v>
      </c>
      <c r="J16" s="25"/>
      <c r="L16" s="32"/>
    </row>
    <row r="17" spans="1:12" ht="28.5">
      <c r="A17" s="9" t="s">
        <v>99</v>
      </c>
      <c r="B17" s="103"/>
      <c r="C17" s="105">
        <v>58</v>
      </c>
      <c r="D17" s="104"/>
      <c r="E17" s="103"/>
      <c r="F17" s="105">
        <v>9</v>
      </c>
      <c r="G17" s="104"/>
      <c r="H17" s="12"/>
      <c r="I17" s="102">
        <v>57.317355371900824</v>
      </c>
      <c r="J17" s="25"/>
      <c r="L17" s="32"/>
    </row>
    <row r="18" spans="1:12" ht="14.25">
      <c r="A18" s="9" t="s">
        <v>100</v>
      </c>
      <c r="B18" s="103"/>
      <c r="C18" s="105">
        <v>74</v>
      </c>
      <c r="D18" s="104"/>
      <c r="E18" s="103"/>
      <c r="F18" s="105">
        <v>26</v>
      </c>
      <c r="G18" s="104"/>
      <c r="H18" s="12"/>
      <c r="I18" s="102">
        <v>75.90676792494975</v>
      </c>
      <c r="J18" s="25"/>
      <c r="L18" s="32"/>
    </row>
    <row r="19" spans="1:12" ht="14.25">
      <c r="A19" s="9" t="s">
        <v>101</v>
      </c>
      <c r="B19" s="103"/>
      <c r="C19" s="105">
        <v>29</v>
      </c>
      <c r="D19" s="104"/>
      <c r="E19" s="103"/>
      <c r="F19" s="105">
        <v>2</v>
      </c>
      <c r="G19" s="104"/>
      <c r="H19" s="12"/>
      <c r="I19" s="102">
        <v>34.08058968058968</v>
      </c>
      <c r="J19" s="25"/>
      <c r="L19" s="32"/>
    </row>
    <row r="20" spans="1:12" ht="14.25">
      <c r="A20" s="9" t="s">
        <v>102</v>
      </c>
      <c r="B20" s="103"/>
      <c r="C20" s="105">
        <v>11</v>
      </c>
      <c r="D20" s="104"/>
      <c r="E20" s="103"/>
      <c r="F20" s="105">
        <v>0</v>
      </c>
      <c r="G20" s="106"/>
      <c r="H20" s="12"/>
      <c r="I20" s="102">
        <v>15.491177127540764</v>
      </c>
      <c r="J20" s="25"/>
      <c r="L20" s="32"/>
    </row>
    <row r="21" spans="1:12" ht="14.25">
      <c r="A21" s="9" t="s">
        <v>103</v>
      </c>
      <c r="B21" s="103"/>
      <c r="C21" s="105">
        <v>458</v>
      </c>
      <c r="D21" s="104"/>
      <c r="E21" s="103"/>
      <c r="F21" s="105">
        <v>67</v>
      </c>
      <c r="G21" s="104"/>
      <c r="H21" s="12"/>
      <c r="I21" s="102">
        <v>686.2591467500558</v>
      </c>
      <c r="J21" s="25"/>
      <c r="L21" s="32"/>
    </row>
    <row r="22" spans="1:12" ht="14.25">
      <c r="A22" s="9" t="s">
        <v>104</v>
      </c>
      <c r="B22" s="103"/>
      <c r="C22" s="105">
        <v>1024</v>
      </c>
      <c r="D22" s="104"/>
      <c r="E22" s="103"/>
      <c r="F22" s="105">
        <v>285</v>
      </c>
      <c r="G22" s="104"/>
      <c r="H22" s="12"/>
      <c r="I22" s="102">
        <v>1814.0168416350234</v>
      </c>
      <c r="J22" s="25"/>
      <c r="L22" s="32"/>
    </row>
    <row r="23" spans="1:12" ht="14.25">
      <c r="A23" s="9" t="s">
        <v>105</v>
      </c>
      <c r="B23" s="103"/>
      <c r="C23" s="105">
        <v>2959</v>
      </c>
      <c r="D23" s="104"/>
      <c r="E23" s="103"/>
      <c r="F23" s="105">
        <v>124</v>
      </c>
      <c r="G23" s="104"/>
      <c r="H23" s="12"/>
      <c r="I23" s="102">
        <v>4176.42135358499</v>
      </c>
      <c r="J23" s="25"/>
      <c r="L23" s="32"/>
    </row>
    <row r="24" spans="1:12" ht="14.25">
      <c r="A24" s="9" t="s">
        <v>106</v>
      </c>
      <c r="B24" s="103"/>
      <c r="C24" s="105">
        <v>61</v>
      </c>
      <c r="D24" s="104"/>
      <c r="E24" s="103"/>
      <c r="F24" s="105">
        <v>4</v>
      </c>
      <c r="G24" s="104"/>
      <c r="H24" s="12"/>
      <c r="I24" s="102">
        <v>79.0050033504579</v>
      </c>
      <c r="J24" s="25"/>
      <c r="L24" s="32"/>
    </row>
    <row r="25" spans="1:12" ht="14.25">
      <c r="A25" s="9" t="s">
        <v>107</v>
      </c>
      <c r="B25" s="103"/>
      <c r="C25" s="105">
        <v>2420</v>
      </c>
      <c r="D25" s="104"/>
      <c r="E25" s="103"/>
      <c r="F25" s="105">
        <v>124</v>
      </c>
      <c r="G25" s="104"/>
      <c r="H25" s="12"/>
      <c r="I25" s="102">
        <v>3107.5301317846775</v>
      </c>
      <c r="J25" s="25"/>
      <c r="L25" s="32"/>
    </row>
    <row r="26" spans="1:12" ht="14.25">
      <c r="A26" s="9" t="s">
        <v>108</v>
      </c>
      <c r="B26" s="103"/>
      <c r="C26" s="105">
        <v>107</v>
      </c>
      <c r="D26" s="104"/>
      <c r="E26" s="103"/>
      <c r="F26" s="105">
        <v>33</v>
      </c>
      <c r="G26" s="104"/>
      <c r="H26" s="12"/>
      <c r="I26" s="102">
        <v>148.71530042439133</v>
      </c>
      <c r="J26" s="25"/>
      <c r="L26" s="32"/>
    </row>
    <row r="27" spans="1:12" ht="28.5">
      <c r="A27" s="9" t="s">
        <v>109</v>
      </c>
      <c r="B27" s="103"/>
      <c r="C27" s="105">
        <v>3</v>
      </c>
      <c r="D27" s="104"/>
      <c r="E27" s="103"/>
      <c r="F27" s="105">
        <v>0</v>
      </c>
      <c r="G27" s="104"/>
      <c r="H27" s="12"/>
      <c r="I27" s="102">
        <v>3.0982354255081526</v>
      </c>
      <c r="J27" s="25"/>
      <c r="L27" s="32"/>
    </row>
    <row r="28" spans="1:12" ht="14.25">
      <c r="A28" s="9" t="s">
        <v>110</v>
      </c>
      <c r="B28" s="103"/>
      <c r="C28" s="105">
        <v>1095</v>
      </c>
      <c r="D28" s="104"/>
      <c r="E28" s="103"/>
      <c r="F28" s="105">
        <v>213</v>
      </c>
      <c r="G28" s="104"/>
      <c r="H28" s="12"/>
      <c r="I28" s="102">
        <v>962.0020996202815</v>
      </c>
      <c r="J28" s="25"/>
      <c r="L28" s="32"/>
    </row>
    <row r="29" spans="1:12" ht="14.25">
      <c r="A29" s="9" t="s">
        <v>111</v>
      </c>
      <c r="B29" s="103"/>
      <c r="C29" s="105">
        <v>104</v>
      </c>
      <c r="D29" s="104"/>
      <c r="E29" s="103"/>
      <c r="F29" s="105">
        <v>9</v>
      </c>
      <c r="G29" s="104"/>
      <c r="H29" s="12"/>
      <c r="I29" s="102">
        <v>102.24176904176903</v>
      </c>
      <c r="J29" s="25"/>
      <c r="L29" s="32"/>
    </row>
    <row r="30" spans="1:12" ht="14.25">
      <c r="A30" s="9" t="s">
        <v>112</v>
      </c>
      <c r="B30" s="103"/>
      <c r="C30" s="105">
        <v>640</v>
      </c>
      <c r="D30" s="104"/>
      <c r="E30" s="103"/>
      <c r="F30" s="105">
        <v>122</v>
      </c>
      <c r="G30" s="104"/>
      <c r="H30" s="12"/>
      <c r="I30" s="102">
        <v>553.0350234532052</v>
      </c>
      <c r="J30" s="25"/>
      <c r="L30" s="32"/>
    </row>
    <row r="31" spans="1:12" ht="14.25">
      <c r="A31" s="9" t="s">
        <v>113</v>
      </c>
      <c r="B31" s="103"/>
      <c r="C31" s="105">
        <v>211</v>
      </c>
      <c r="D31" s="104"/>
      <c r="E31" s="103"/>
      <c r="F31" s="105">
        <v>41</v>
      </c>
      <c r="G31" s="104"/>
      <c r="H31" s="12"/>
      <c r="I31" s="102">
        <v>179.69765467947286</v>
      </c>
      <c r="J31" s="25"/>
      <c r="L31" s="32"/>
    </row>
    <row r="32" spans="1:12" ht="14.25">
      <c r="A32" s="9" t="s">
        <v>114</v>
      </c>
      <c r="B32" s="103"/>
      <c r="C32" s="105">
        <v>45</v>
      </c>
      <c r="D32" s="104"/>
      <c r="E32" s="103"/>
      <c r="F32" s="105">
        <v>9</v>
      </c>
      <c r="G32" s="104"/>
      <c r="H32" s="12"/>
      <c r="I32" s="102">
        <v>40.27706053160598</v>
      </c>
      <c r="J32" s="25"/>
      <c r="L32" s="32"/>
    </row>
    <row r="33" spans="1:12" ht="14.25">
      <c r="A33" s="9" t="s">
        <v>115</v>
      </c>
      <c r="B33" s="103"/>
      <c r="C33" s="105">
        <v>21</v>
      </c>
      <c r="D33" s="104"/>
      <c r="E33" s="103"/>
      <c r="F33" s="105">
        <v>7</v>
      </c>
      <c r="G33" s="104"/>
      <c r="H33" s="12"/>
      <c r="I33" s="102">
        <v>27.884118829573374</v>
      </c>
      <c r="J33" s="25"/>
      <c r="L33" s="32"/>
    </row>
    <row r="34" spans="1:12" ht="14.25">
      <c r="A34" s="9" t="s">
        <v>116</v>
      </c>
      <c r="B34" s="103"/>
      <c r="C34" s="105">
        <v>3</v>
      </c>
      <c r="D34" s="104"/>
      <c r="E34" s="103"/>
      <c r="F34" s="105">
        <v>2</v>
      </c>
      <c r="G34" s="104"/>
      <c r="H34" s="12"/>
      <c r="I34" s="102">
        <v>1.5491177127540763</v>
      </c>
      <c r="J34" s="25"/>
      <c r="L34" s="32"/>
    </row>
    <row r="36" ht="14.25" hidden="1"/>
    <row r="37" spans="1:9" ht="14.25" hidden="1">
      <c r="A37" s="9" t="s">
        <v>89</v>
      </c>
      <c r="C37">
        <f>'[5]14'!C7</f>
        <v>54</v>
      </c>
      <c r="F37">
        <f>'[5]14'!F7</f>
        <v>11</v>
      </c>
      <c r="I37">
        <f>'[5]14'!I7</f>
        <v>74</v>
      </c>
    </row>
    <row r="38" spans="1:9" ht="14.25" hidden="1">
      <c r="A38" s="9" t="s">
        <v>90</v>
      </c>
      <c r="C38">
        <f>'[5]14'!C8</f>
        <v>22</v>
      </c>
      <c r="F38">
        <f>'[5]14'!F8</f>
        <v>3</v>
      </c>
      <c r="I38">
        <f>'[5]14'!I8</f>
        <v>30</v>
      </c>
    </row>
    <row r="39" spans="1:9" ht="14.25" hidden="1">
      <c r="A39" s="9" t="s">
        <v>91</v>
      </c>
      <c r="C39">
        <f>'[5]14'!C9</f>
        <v>342</v>
      </c>
      <c r="F39">
        <f>'[5]14'!F9</f>
        <v>37</v>
      </c>
      <c r="I39">
        <f>'[5]14'!I9</f>
        <v>502</v>
      </c>
    </row>
    <row r="40" spans="1:9" ht="14.25" hidden="1">
      <c r="A40" s="9" t="s">
        <v>92</v>
      </c>
      <c r="C40">
        <f>'[5]14'!C10</f>
        <v>10</v>
      </c>
      <c r="F40">
        <f>'[5]14'!F10</f>
        <v>0</v>
      </c>
      <c r="I40">
        <f>'[5]14'!I10</f>
        <v>14</v>
      </c>
    </row>
    <row r="41" spans="1:9" ht="14.25" hidden="1">
      <c r="A41" s="9" t="s">
        <v>93</v>
      </c>
      <c r="C41">
        <f>'[5]14'!C11</f>
        <v>2</v>
      </c>
      <c r="F41">
        <f>'[5]14'!F11</f>
        <v>0</v>
      </c>
      <c r="I41">
        <f>'[5]14'!I11</f>
        <v>2</v>
      </c>
    </row>
    <row r="42" spans="1:9" ht="14.25" hidden="1">
      <c r="A42" s="9" t="s">
        <v>94</v>
      </c>
      <c r="C42">
        <f>'[5]14'!C12</f>
        <v>124</v>
      </c>
      <c r="F42">
        <f>'[5]14'!F12</f>
        <v>3</v>
      </c>
      <c r="I42">
        <f>'[5]14'!I12</f>
        <v>156</v>
      </c>
    </row>
    <row r="43" spans="1:9" ht="14.25" hidden="1">
      <c r="A43" s="9" t="s">
        <v>95</v>
      </c>
      <c r="C43">
        <f>'[5]14'!C13</f>
        <v>54</v>
      </c>
      <c r="F43">
        <f>'[5]14'!F13</f>
        <v>0</v>
      </c>
      <c r="I43">
        <f>'[5]14'!I13</f>
        <v>58</v>
      </c>
    </row>
    <row r="44" spans="1:9" ht="28.5" hidden="1">
      <c r="A44" s="9" t="s">
        <v>96</v>
      </c>
      <c r="C44">
        <f>'[5]14'!C14</f>
        <v>0</v>
      </c>
      <c r="F44">
        <f>'[5]14'!F14</f>
        <v>0</v>
      </c>
      <c r="I44">
        <f>'[5]14'!I14</f>
        <v>0</v>
      </c>
    </row>
    <row r="45" spans="1:9" ht="28.5" hidden="1">
      <c r="A45" s="9" t="s">
        <v>97</v>
      </c>
      <c r="C45">
        <f>'[5]14'!C15</f>
        <v>0</v>
      </c>
      <c r="F45">
        <f>'[5]14'!F15</f>
        <v>0</v>
      </c>
      <c r="I45">
        <f>'[5]14'!I15</f>
        <v>0</v>
      </c>
    </row>
    <row r="46" spans="1:9" ht="14.25" hidden="1">
      <c r="A46" s="9" t="s">
        <v>98</v>
      </c>
      <c r="C46">
        <f>'[5]14'!C16</f>
        <v>10</v>
      </c>
      <c r="F46">
        <f>'[5]14'!F16</f>
        <v>0</v>
      </c>
      <c r="I46">
        <f>'[5]14'!I16</f>
        <v>15</v>
      </c>
    </row>
    <row r="47" spans="1:9" ht="28.5" hidden="1">
      <c r="A47" s="9" t="s">
        <v>99</v>
      </c>
      <c r="C47">
        <f>'[5]14'!C17</f>
        <v>2</v>
      </c>
      <c r="F47">
        <f>'[5]14'!F17</f>
        <v>0</v>
      </c>
      <c r="I47">
        <f>'[5]14'!I17</f>
        <v>2</v>
      </c>
    </row>
    <row r="48" spans="1:9" ht="14.25" hidden="1">
      <c r="A48" s="9" t="s">
        <v>100</v>
      </c>
      <c r="C48">
        <f>'[5]14'!C18</f>
        <v>4</v>
      </c>
      <c r="F48">
        <f>'[5]14'!F18</f>
        <v>2</v>
      </c>
      <c r="I48">
        <f>'[5]14'!I18</f>
        <v>3</v>
      </c>
    </row>
    <row r="49" spans="1:9" ht="14.25" hidden="1">
      <c r="A49" s="9" t="s">
        <v>101</v>
      </c>
      <c r="C49">
        <f>'[5]14'!C19</f>
        <v>0</v>
      </c>
      <c r="F49">
        <f>'[5]14'!F19</f>
        <v>0</v>
      </c>
      <c r="I49">
        <f>'[5]14'!I19</f>
        <v>0</v>
      </c>
    </row>
    <row r="50" spans="1:9" ht="14.25" hidden="1">
      <c r="A50" s="9" t="s">
        <v>102</v>
      </c>
      <c r="C50">
        <f>'[5]14'!C20</f>
        <v>0</v>
      </c>
      <c r="F50">
        <f>'[5]14'!F20</f>
        <v>0</v>
      </c>
      <c r="I50">
        <f>'[5]14'!I20</f>
        <v>0</v>
      </c>
    </row>
    <row r="51" spans="1:9" ht="14.25" hidden="1">
      <c r="A51" s="9" t="s">
        <v>103</v>
      </c>
      <c r="C51">
        <f>'[5]14'!C21</f>
        <v>12</v>
      </c>
      <c r="F51">
        <f>'[5]14'!F21</f>
        <v>2</v>
      </c>
      <c r="I51">
        <f>'[5]14'!I21</f>
        <v>28</v>
      </c>
    </row>
    <row r="52" spans="1:9" ht="14.25" hidden="1">
      <c r="A52" s="9" t="s">
        <v>104</v>
      </c>
      <c r="C52">
        <f>'[5]14'!C22</f>
        <v>59</v>
      </c>
      <c r="F52">
        <f>'[5]14'!F22</f>
        <v>13</v>
      </c>
      <c r="I52">
        <f>'[5]14'!I22</f>
        <v>119</v>
      </c>
    </row>
    <row r="53" spans="1:9" ht="14.25" hidden="1">
      <c r="A53" s="9" t="s">
        <v>105</v>
      </c>
      <c r="C53">
        <f>'[5]14'!C23</f>
        <v>77</v>
      </c>
      <c r="F53">
        <f>'[5]14'!F23</f>
        <v>3</v>
      </c>
      <c r="I53">
        <f>'[5]14'!I23</f>
        <v>96</v>
      </c>
    </row>
    <row r="54" spans="1:9" ht="14.25" hidden="1">
      <c r="A54" s="9" t="s">
        <v>106</v>
      </c>
      <c r="C54">
        <f>'[5]14'!C24</f>
        <v>1</v>
      </c>
      <c r="F54">
        <f>'[5]14'!F24</f>
        <v>0</v>
      </c>
      <c r="I54">
        <f>'[5]14'!I24</f>
        <v>1</v>
      </c>
    </row>
    <row r="55" spans="1:9" ht="14.25" hidden="1">
      <c r="A55" s="9" t="s">
        <v>107</v>
      </c>
      <c r="C55">
        <f>'[5]14'!C25</f>
        <v>63</v>
      </c>
      <c r="F55">
        <f>'[5]14'!F25</f>
        <v>2</v>
      </c>
      <c r="I55">
        <f>'[5]14'!I25</f>
        <v>84</v>
      </c>
    </row>
    <row r="56" spans="1:9" ht="14.25" hidden="1">
      <c r="A56" s="9" t="s">
        <v>108</v>
      </c>
      <c r="C56">
        <f>'[5]14'!C26</f>
        <v>6</v>
      </c>
      <c r="F56">
        <f>'[5]14'!F26</f>
        <v>0</v>
      </c>
      <c r="I56">
        <f>'[5]14'!I26</f>
        <v>8</v>
      </c>
    </row>
    <row r="57" spans="1:9" ht="28.5" hidden="1">
      <c r="A57" s="9" t="s">
        <v>109</v>
      </c>
      <c r="C57">
        <f>'[5]14'!C27</f>
        <v>0</v>
      </c>
      <c r="F57">
        <f>'[5]14'!F27</f>
        <v>0</v>
      </c>
      <c r="I57">
        <f>'[5]14'!I27</f>
        <v>0</v>
      </c>
    </row>
    <row r="58" spans="1:9" ht="14.25" hidden="1">
      <c r="A58" s="9" t="s">
        <v>110</v>
      </c>
      <c r="C58">
        <f>'[5]14'!C28</f>
        <v>47</v>
      </c>
      <c r="F58">
        <f>'[5]14'!F28</f>
        <v>10</v>
      </c>
      <c r="I58">
        <f>'[5]14'!I28</f>
        <v>38</v>
      </c>
    </row>
    <row r="59" spans="1:9" ht="14.25" hidden="1">
      <c r="A59" s="9" t="s">
        <v>111</v>
      </c>
      <c r="C59">
        <f>'[5]14'!C29</f>
        <v>5</v>
      </c>
      <c r="F59">
        <f>'[5]14'!F29</f>
        <v>0</v>
      </c>
      <c r="I59">
        <f>'[5]14'!I29</f>
        <v>5</v>
      </c>
    </row>
    <row r="60" spans="1:9" ht="14.25" hidden="1">
      <c r="A60" s="9" t="s">
        <v>112</v>
      </c>
      <c r="C60">
        <f>'[5]14'!C30</f>
        <v>32</v>
      </c>
      <c r="F60">
        <f>'[5]14'!F30</f>
        <v>5</v>
      </c>
      <c r="I60">
        <f>'[5]14'!I30</f>
        <v>27</v>
      </c>
    </row>
    <row r="61" spans="1:9" ht="14.25" hidden="1">
      <c r="A61" s="9" t="s">
        <v>113</v>
      </c>
      <c r="C61">
        <f>'[5]14'!C31</f>
        <v>8</v>
      </c>
      <c r="F61">
        <f>'[5]14'!F31</f>
        <v>3</v>
      </c>
      <c r="I61">
        <f>'[5]14'!I31</f>
        <v>5</v>
      </c>
    </row>
    <row r="62" spans="1:9" ht="14.25" hidden="1">
      <c r="A62" s="9" t="s">
        <v>114</v>
      </c>
      <c r="C62">
        <f>'[5]14'!C32</f>
        <v>2</v>
      </c>
      <c r="F62">
        <f>'[5]14'!F32</f>
        <v>0</v>
      </c>
      <c r="I62">
        <f>'[5]14'!I32</f>
        <v>2</v>
      </c>
    </row>
    <row r="63" spans="1:9" ht="14.25" hidden="1">
      <c r="A63" s="9" t="s">
        <v>115</v>
      </c>
      <c r="C63">
        <f>'[5]14'!C33</f>
        <v>4</v>
      </c>
      <c r="F63">
        <f>'[5]14'!F33</f>
        <v>0</v>
      </c>
      <c r="I63">
        <f>'[5]14'!I33</f>
        <v>10</v>
      </c>
    </row>
    <row r="64" spans="1:9" ht="14.25" hidden="1">
      <c r="A64" s="9" t="s">
        <v>116</v>
      </c>
      <c r="C64">
        <f>'[5]14'!C34</f>
        <v>0</v>
      </c>
      <c r="F64">
        <f>'[5]14'!F34</f>
        <v>0</v>
      </c>
      <c r="I64">
        <f>'[5]14'!I34</f>
        <v>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J7:J34 G7:G19 G21:G34">
    <cfRule type="cellIs" priority="7" dxfId="520" operator="greaterThan" stopIfTrue="1">
      <formula>0</formula>
    </cfRule>
    <cfRule type="cellIs" priority="8" dxfId="521" operator="lessThanOrEqual" stopIfTrue="1">
      <formula>0</formula>
    </cfRule>
  </conditionalFormatting>
  <conditionalFormatting sqref="G33:G34">
    <cfRule type="cellIs" priority="5" dxfId="520" operator="greaterThan" stopIfTrue="1">
      <formula>0</formula>
    </cfRule>
    <cfRule type="cellIs" priority="6" dxfId="521" operator="lessThanOrEqual" stopIfTrue="1">
      <formula>0</formula>
    </cfRule>
  </conditionalFormatting>
  <conditionalFormatting sqref="G33">
    <cfRule type="cellIs" priority="3" dxfId="520" operator="greaterThan" stopIfTrue="1">
      <formula>0</formula>
    </cfRule>
    <cfRule type="cellIs" priority="4" dxfId="521" operator="lessThanOrEqual" stopIfTrue="1">
      <formula>0</formula>
    </cfRule>
  </conditionalFormatting>
  <conditionalFormatting sqref="G34">
    <cfRule type="cellIs" priority="1" dxfId="520" operator="greaterThan" stopIfTrue="1">
      <formula>0</formula>
    </cfRule>
    <cfRule type="cellIs" priority="2" dxfId="52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fitToHeight="1" fitToWidth="1" horizontalDpi="600" verticalDpi="600" orientation="landscape" paperSize="9" scale="85" r:id="rId1"/>
  <headerFooter alignWithMargins="0">
    <oddHeader>&amp;L12 місяців 2016-2017р.р.&amp;C&amp;N&amp;RДІАП НП України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B32"/>
  <sheetViews>
    <sheetView tabSelected="1" zoomScale="75" zoomScaleNormal="75" workbookViewId="0" topLeftCell="A1">
      <selection activeCell="G23" sqref="G23"/>
    </sheetView>
  </sheetViews>
  <sheetFormatPr defaultColWidth="8.796875" defaultRowHeight="14.25"/>
  <cols>
    <col min="1" max="1" width="93" style="0" customWidth="1"/>
    <col min="2" max="2" width="10" style="0" customWidth="1"/>
  </cols>
  <sheetData>
    <row r="1" spans="1:2" ht="22.5">
      <c r="A1" s="107" t="s">
        <v>281</v>
      </c>
      <c r="B1" s="107"/>
    </row>
    <row r="2" spans="1:2" ht="22.5">
      <c r="A2" s="107" t="s">
        <v>282</v>
      </c>
      <c r="B2" s="107"/>
    </row>
    <row r="3" spans="1:2" ht="14.25">
      <c r="A3" s="72"/>
      <c r="B3" s="72" t="s">
        <v>283</v>
      </c>
    </row>
    <row r="4" spans="1:2" ht="14.25">
      <c r="A4" s="73" t="s">
        <v>0</v>
      </c>
      <c r="B4" s="74">
        <v>2</v>
      </c>
    </row>
    <row r="5" spans="1:2" ht="14.25">
      <c r="A5" s="73" t="s">
        <v>1</v>
      </c>
      <c r="B5" s="74">
        <v>3</v>
      </c>
    </row>
    <row r="6" spans="1:2" ht="14.25">
      <c r="A6" s="73" t="s">
        <v>2</v>
      </c>
      <c r="B6" s="74">
        <v>4</v>
      </c>
    </row>
    <row r="7" spans="1:2" ht="14.25">
      <c r="A7" s="73" t="s">
        <v>3</v>
      </c>
      <c r="B7" s="74">
        <v>5</v>
      </c>
    </row>
    <row r="8" spans="1:2" ht="14.25">
      <c r="A8" s="73" t="s">
        <v>4</v>
      </c>
      <c r="B8" s="74">
        <v>6</v>
      </c>
    </row>
    <row r="9" spans="1:2" ht="14.25">
      <c r="A9" s="73" t="s">
        <v>5</v>
      </c>
      <c r="B9" s="74">
        <v>7</v>
      </c>
    </row>
    <row r="10" spans="1:2" ht="14.25">
      <c r="A10" s="73" t="s">
        <v>6</v>
      </c>
      <c r="B10" s="74">
        <v>8</v>
      </c>
    </row>
    <row r="11" spans="1:2" ht="14.25">
      <c r="A11" s="73" t="s">
        <v>7</v>
      </c>
      <c r="B11" s="74">
        <v>9</v>
      </c>
    </row>
    <row r="12" spans="1:2" ht="14.25">
      <c r="A12" s="73" t="s">
        <v>8</v>
      </c>
      <c r="B12" s="74">
        <v>10</v>
      </c>
    </row>
    <row r="13" spans="1:2" ht="14.25">
      <c r="A13" s="73" t="s">
        <v>9</v>
      </c>
      <c r="B13" s="74">
        <v>11</v>
      </c>
    </row>
    <row r="14" spans="1:2" ht="14.25">
      <c r="A14" s="73" t="s">
        <v>284</v>
      </c>
      <c r="B14" s="74">
        <v>12</v>
      </c>
    </row>
    <row r="15" spans="1:2" ht="14.25">
      <c r="A15" s="73" t="s">
        <v>10</v>
      </c>
      <c r="B15" s="74">
        <v>13</v>
      </c>
    </row>
    <row r="16" spans="1:2" ht="14.25">
      <c r="A16" s="73" t="s">
        <v>11</v>
      </c>
      <c r="B16" s="74">
        <v>14</v>
      </c>
    </row>
    <row r="17" spans="1:2" ht="14.25">
      <c r="A17" s="73" t="s">
        <v>12</v>
      </c>
      <c r="B17" s="74">
        <v>15</v>
      </c>
    </row>
    <row r="18" spans="1:2" ht="14.25">
      <c r="A18" s="73" t="s">
        <v>13</v>
      </c>
      <c r="B18" s="74">
        <v>16</v>
      </c>
    </row>
    <row r="19" spans="1:2" ht="14.25">
      <c r="A19" s="73" t="s">
        <v>14</v>
      </c>
      <c r="B19" s="74">
        <v>17</v>
      </c>
    </row>
    <row r="20" spans="1:2" ht="14.25">
      <c r="A20" s="73" t="s">
        <v>15</v>
      </c>
      <c r="B20" s="74">
        <v>18</v>
      </c>
    </row>
    <row r="21" spans="1:2" ht="14.25">
      <c r="A21" s="73" t="s">
        <v>287</v>
      </c>
      <c r="B21" s="74">
        <v>19</v>
      </c>
    </row>
    <row r="22" spans="1:2" ht="14.25">
      <c r="A22" s="73" t="s">
        <v>288</v>
      </c>
      <c r="B22" s="74">
        <v>20</v>
      </c>
    </row>
    <row r="23" spans="1:2" ht="14.25">
      <c r="A23" s="73" t="s">
        <v>289</v>
      </c>
      <c r="B23" s="74">
        <v>21</v>
      </c>
    </row>
    <row r="24" spans="1:2" ht="14.25">
      <c r="A24" s="73" t="s">
        <v>290</v>
      </c>
      <c r="B24" s="74">
        <v>22</v>
      </c>
    </row>
    <row r="25" spans="1:2" ht="14.25">
      <c r="A25" s="73" t="s">
        <v>291</v>
      </c>
      <c r="B25" s="74">
        <v>23</v>
      </c>
    </row>
    <row r="26" spans="1:2" ht="14.25">
      <c r="A26" s="73" t="s">
        <v>292</v>
      </c>
      <c r="B26" s="74">
        <v>24</v>
      </c>
    </row>
    <row r="27" spans="1:2" ht="14.25">
      <c r="A27" s="73" t="s">
        <v>293</v>
      </c>
      <c r="B27" s="74">
        <v>25</v>
      </c>
    </row>
    <row r="28" spans="1:2" ht="14.25">
      <c r="A28" s="73" t="s">
        <v>294</v>
      </c>
      <c r="B28" s="74">
        <v>26</v>
      </c>
    </row>
    <row r="29" spans="1:2" ht="28.5">
      <c r="A29" s="73" t="s">
        <v>295</v>
      </c>
      <c r="B29" s="74">
        <v>27</v>
      </c>
    </row>
    <row r="30" spans="1:2" ht="14.25">
      <c r="A30" s="73" t="s">
        <v>296</v>
      </c>
      <c r="B30" s="74">
        <v>28</v>
      </c>
    </row>
    <row r="31" spans="1:2" ht="14.25">
      <c r="A31" s="73" t="s">
        <v>298</v>
      </c>
      <c r="B31" s="74">
        <v>29</v>
      </c>
    </row>
    <row r="32" spans="1:2" ht="14.25">
      <c r="A32" s="73" t="s">
        <v>297</v>
      </c>
      <c r="B32" s="74">
        <v>30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A2:B2"/>
  </mergeCells>
  <hyperlinks>
    <hyperlink ref="A4" location="'1.'!A1" display="'1.'!A1"/>
    <hyperlink ref="A5" location="'2.'!A1" display="'2.'!A1"/>
    <hyperlink ref="A6" location="'3.'!A1" display="'3.'!A1"/>
    <hyperlink ref="A7" location="'4.'!A1" display="'4.'!A1"/>
    <hyperlink ref="A8" location="'4.1'!A1" display="'4.1'!A1"/>
    <hyperlink ref="A9" location="'5.'!A1" display="'5.'!A1"/>
    <hyperlink ref="A10" location="'6.'!A1" display="'6.'!A1"/>
    <hyperlink ref="A11" location="'7.'!A1" display="'7.'!A1"/>
    <hyperlink ref="A12" location="'8.'!A1" display="'8.'!A1"/>
    <hyperlink ref="A13" location="'9.'!A1" display="'9.'!A1"/>
    <hyperlink ref="A14" location="'9.1'!A1" display="'9.1'!A1"/>
    <hyperlink ref="A15" location="'10.'!A1" display="'10.'!A1"/>
    <hyperlink ref="A16" location="'10.1'!A1" display="'10.1'!A1"/>
    <hyperlink ref="A17" location="'11.'!A1" display="'11.'!A1"/>
    <hyperlink ref="A18" location="'12.'!A1" display="'12.'!A1"/>
    <hyperlink ref="A19" location="'13.'!A1" display="'13.'!A1"/>
    <hyperlink ref="A20" location="'14.'!A1" display="'14.'!A1"/>
    <hyperlink ref="A21" location="'16.'!A1" display="'16.'!A1"/>
    <hyperlink ref="A22" location="'17.1'!A1" display="'17.1'!A1"/>
    <hyperlink ref="A23" location="'17.2'!A1" display="'17.2'!A1"/>
    <hyperlink ref="A24" location="'18.1'!A1" display="'18.1'!A1"/>
    <hyperlink ref="A25" location="'18.1.1'!A1" display="'18.1.1'!A1"/>
    <hyperlink ref="A26" location="'18.2'!A1" display="'18.2'!A1"/>
    <hyperlink ref="A27" location="'18.2.1'!A1" display="'18.2.1'!A1"/>
    <hyperlink ref="A28" location="'19.1'!A1" display="'19.1'!A1"/>
    <hyperlink ref="A29" location="'19.2'!A1" display="'19.2'!A1"/>
    <hyperlink ref="A30" location="'20.'!A1" display="'20.'!A1"/>
    <hyperlink ref="A31" location="'20.1'!A1" display="'20.1'!A1"/>
    <hyperlink ref="A32" location="'20.2'!A1" display="'20.2'!A1"/>
  </hyperlinks>
  <printOptions horizontalCentered="1"/>
  <pageMargins left="1.1811023622047245" right="0.5905511811023623" top="1.1811023622047245" bottom="0.7874015748031497" header="0.7874015748031497" footer="0.3937007874015748"/>
  <pageSetup fitToHeight="1" fitToWidth="1" horizontalDpi="600" verticalDpi="600" orientation="portrait" paperSize="9" scale="74" r:id="rId1"/>
  <headerFooter alignWithMargins="0">
    <oddHeader>&amp;RДІАП НП України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J150"/>
  <sheetViews>
    <sheetView workbookViewId="0" topLeftCell="A1">
      <selection activeCell="M23" sqref="M23"/>
    </sheetView>
  </sheetViews>
  <sheetFormatPr defaultColWidth="8.796875" defaultRowHeight="14.25"/>
  <cols>
    <col min="1" max="1" width="60" style="0" customWidth="1"/>
    <col min="2" max="13" width="9.5" style="0" customWidth="1"/>
  </cols>
  <sheetData>
    <row r="1" spans="1:10" ht="18">
      <c r="A1" s="108" t="s">
        <v>287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8">
      <c r="A2" s="108" t="s">
        <v>285</v>
      </c>
      <c r="B2" s="108"/>
      <c r="C2" s="108"/>
      <c r="D2" s="108"/>
      <c r="E2" s="108"/>
      <c r="F2" s="108"/>
      <c r="G2" s="108"/>
      <c r="H2" s="108"/>
      <c r="I2" s="108"/>
      <c r="J2" s="108"/>
    </row>
    <row r="4" spans="1:10" ht="14.25">
      <c r="A4" s="109" t="s">
        <v>117</v>
      </c>
      <c r="B4" s="109" t="s">
        <v>18</v>
      </c>
      <c r="C4" s="109"/>
      <c r="D4" s="109"/>
      <c r="E4" s="109"/>
      <c r="F4" s="109"/>
      <c r="G4" s="109"/>
      <c r="H4" s="109"/>
      <c r="I4" s="109"/>
      <c r="J4" s="109"/>
    </row>
    <row r="5" spans="1:10" ht="14.25">
      <c r="A5" s="109"/>
      <c r="B5" s="109" t="s">
        <v>19</v>
      </c>
      <c r="C5" s="109"/>
      <c r="D5" s="109"/>
      <c r="E5" s="109" t="s">
        <v>20</v>
      </c>
      <c r="F5" s="109"/>
      <c r="G5" s="109"/>
      <c r="H5" s="109" t="s">
        <v>21</v>
      </c>
      <c r="I5" s="109"/>
      <c r="J5" s="109"/>
    </row>
    <row r="6" spans="1:10" ht="14.25">
      <c r="A6" s="109"/>
      <c r="B6" s="1" t="s">
        <v>54</v>
      </c>
      <c r="C6" s="1" t="s">
        <v>23</v>
      </c>
      <c r="D6" s="1" t="s">
        <v>24</v>
      </c>
      <c r="E6" s="1" t="s">
        <v>54</v>
      </c>
      <c r="F6" s="1" t="s">
        <v>23</v>
      </c>
      <c r="G6" s="1" t="s">
        <v>24</v>
      </c>
      <c r="H6" s="1" t="s">
        <v>54</v>
      </c>
      <c r="I6" s="1" t="s">
        <v>23</v>
      </c>
      <c r="J6" s="1" t="s">
        <v>24</v>
      </c>
    </row>
    <row r="7" spans="1:10" ht="14.25">
      <c r="A7" s="3" t="s">
        <v>118</v>
      </c>
      <c r="B7" s="12"/>
      <c r="C7" s="12">
        <v>71</v>
      </c>
      <c r="D7" s="25"/>
      <c r="E7" s="12"/>
      <c r="F7" s="12">
        <v>13</v>
      </c>
      <c r="G7" s="25"/>
      <c r="H7" s="12"/>
      <c r="I7" s="12">
        <v>87</v>
      </c>
      <c r="J7" s="25"/>
    </row>
    <row r="8" spans="1:10" ht="14.25">
      <c r="A8" s="3" t="s">
        <v>119</v>
      </c>
      <c r="B8" s="12"/>
      <c r="C8" s="12">
        <v>39</v>
      </c>
      <c r="D8" s="25"/>
      <c r="E8" s="12"/>
      <c r="F8" s="12">
        <v>11</v>
      </c>
      <c r="G8" s="25"/>
      <c r="H8" s="12"/>
      <c r="I8" s="12">
        <v>43</v>
      </c>
      <c r="J8" s="25"/>
    </row>
    <row r="9" spans="1:10" ht="14.25">
      <c r="A9" s="3" t="s">
        <v>120</v>
      </c>
      <c r="B9" s="12"/>
      <c r="C9" s="12">
        <v>124</v>
      </c>
      <c r="D9" s="25"/>
      <c r="E9" s="12"/>
      <c r="F9" s="12">
        <v>27</v>
      </c>
      <c r="G9" s="25"/>
      <c r="H9" s="12"/>
      <c r="I9" s="12">
        <v>159</v>
      </c>
      <c r="J9" s="25"/>
    </row>
    <row r="10" spans="1:10" ht="14.25">
      <c r="A10" s="3" t="s">
        <v>121</v>
      </c>
      <c r="B10" s="12"/>
      <c r="C10" s="12">
        <v>66</v>
      </c>
      <c r="D10" s="25"/>
      <c r="E10" s="12"/>
      <c r="F10" s="12">
        <v>13</v>
      </c>
      <c r="G10" s="25"/>
      <c r="H10" s="12"/>
      <c r="I10" s="12">
        <v>97</v>
      </c>
      <c r="J10" s="25"/>
    </row>
    <row r="11" spans="1:10" ht="14.25">
      <c r="A11" s="3" t="s">
        <v>122</v>
      </c>
      <c r="B11" s="12"/>
      <c r="C11" s="12">
        <v>76</v>
      </c>
      <c r="D11" s="25"/>
      <c r="E11" s="12"/>
      <c r="F11" s="12">
        <v>19</v>
      </c>
      <c r="G11" s="25"/>
      <c r="H11" s="12"/>
      <c r="I11" s="12">
        <v>95</v>
      </c>
      <c r="J11" s="25"/>
    </row>
    <row r="12" spans="1:10" ht="14.25">
      <c r="A12" s="3" t="s">
        <v>123</v>
      </c>
      <c r="B12" s="12"/>
      <c r="C12" s="12">
        <v>2</v>
      </c>
      <c r="D12" s="25"/>
      <c r="E12" s="12"/>
      <c r="F12" s="12">
        <v>0</v>
      </c>
      <c r="G12" s="50"/>
      <c r="H12" s="12"/>
      <c r="I12" s="12">
        <v>5</v>
      </c>
      <c r="J12" s="25"/>
    </row>
    <row r="13" spans="1:10" ht="14.25">
      <c r="A13" s="3" t="s">
        <v>124</v>
      </c>
      <c r="B13" s="12"/>
      <c r="C13" s="12">
        <v>142</v>
      </c>
      <c r="D13" s="25"/>
      <c r="E13" s="12"/>
      <c r="F13" s="12">
        <v>26</v>
      </c>
      <c r="G13" s="25"/>
      <c r="H13" s="12"/>
      <c r="I13" s="12">
        <v>205</v>
      </c>
      <c r="J13" s="25"/>
    </row>
    <row r="14" spans="1:10" ht="14.25">
      <c r="A14" s="3" t="s">
        <v>277</v>
      </c>
      <c r="B14" s="12"/>
      <c r="C14" s="12">
        <v>0</v>
      </c>
      <c r="D14" s="25"/>
      <c r="E14" s="12"/>
      <c r="F14" s="12">
        <v>0</v>
      </c>
      <c r="G14" s="25"/>
      <c r="H14" s="12"/>
      <c r="I14" s="12">
        <v>0</v>
      </c>
      <c r="J14" s="25"/>
    </row>
    <row r="15" spans="1:10" ht="14.25">
      <c r="A15" s="3" t="s">
        <v>125</v>
      </c>
      <c r="B15" s="12"/>
      <c r="C15" s="12">
        <v>94</v>
      </c>
      <c r="D15" s="25"/>
      <c r="E15" s="12"/>
      <c r="F15" s="12">
        <v>24</v>
      </c>
      <c r="G15" s="25"/>
      <c r="H15" s="12"/>
      <c r="I15" s="12">
        <v>93</v>
      </c>
      <c r="J15" s="25"/>
    </row>
    <row r="16" spans="1:10" ht="14.25">
      <c r="A16" s="3" t="s">
        <v>126</v>
      </c>
      <c r="B16" s="12"/>
      <c r="C16" s="12">
        <v>0</v>
      </c>
      <c r="D16" s="50"/>
      <c r="E16" s="12"/>
      <c r="F16" s="12">
        <v>0</v>
      </c>
      <c r="G16" s="50"/>
      <c r="H16" s="12"/>
      <c r="I16" s="12">
        <v>0</v>
      </c>
      <c r="J16" s="50"/>
    </row>
    <row r="17" spans="1:10" ht="14.25">
      <c r="A17" s="3" t="s">
        <v>127</v>
      </c>
      <c r="B17" s="12"/>
      <c r="C17" s="12">
        <v>25</v>
      </c>
      <c r="D17" s="25"/>
      <c r="E17" s="12"/>
      <c r="F17" s="12">
        <v>4</v>
      </c>
      <c r="G17" s="25"/>
      <c r="H17" s="12"/>
      <c r="I17" s="12">
        <v>29</v>
      </c>
      <c r="J17" s="25"/>
    </row>
    <row r="18" spans="1:10" ht="14.25">
      <c r="A18" s="3" t="s">
        <v>128</v>
      </c>
      <c r="B18" s="12"/>
      <c r="C18" s="12">
        <v>29</v>
      </c>
      <c r="D18" s="25"/>
      <c r="E18" s="12"/>
      <c r="F18" s="12">
        <v>3</v>
      </c>
      <c r="G18" s="25"/>
      <c r="H18" s="12"/>
      <c r="I18" s="12">
        <v>47</v>
      </c>
      <c r="J18" s="25"/>
    </row>
    <row r="19" spans="1:10" ht="14.25">
      <c r="A19" s="3" t="s">
        <v>129</v>
      </c>
      <c r="B19" s="12"/>
      <c r="C19" s="12">
        <v>5</v>
      </c>
      <c r="D19" s="25"/>
      <c r="E19" s="12"/>
      <c r="F19" s="12">
        <v>2</v>
      </c>
      <c r="G19" s="25"/>
      <c r="H19" s="12"/>
      <c r="I19" s="12">
        <v>4</v>
      </c>
      <c r="J19" s="25"/>
    </row>
    <row r="20" spans="1:10" ht="14.25">
      <c r="A20" s="3" t="s">
        <v>130</v>
      </c>
      <c r="B20" s="12"/>
      <c r="C20" s="12">
        <v>59</v>
      </c>
      <c r="D20" s="25"/>
      <c r="E20" s="12"/>
      <c r="F20" s="12">
        <v>7</v>
      </c>
      <c r="G20" s="25"/>
      <c r="H20" s="12"/>
      <c r="I20" s="12">
        <v>88</v>
      </c>
      <c r="J20" s="25"/>
    </row>
    <row r="21" spans="1:10" ht="14.25">
      <c r="A21" s="3" t="s">
        <v>131</v>
      </c>
      <c r="B21" s="12"/>
      <c r="C21" s="12">
        <v>14</v>
      </c>
      <c r="D21" s="25"/>
      <c r="E21" s="12"/>
      <c r="F21" s="12">
        <v>4</v>
      </c>
      <c r="G21" s="25"/>
      <c r="H21" s="12"/>
      <c r="I21" s="12">
        <v>10</v>
      </c>
      <c r="J21" s="25"/>
    </row>
    <row r="22" spans="1:10" ht="14.25">
      <c r="A22" s="3" t="s">
        <v>132</v>
      </c>
      <c r="B22" s="12"/>
      <c r="C22" s="12">
        <v>0</v>
      </c>
      <c r="D22" s="50"/>
      <c r="E22" s="12"/>
      <c r="F22" s="12">
        <v>0</v>
      </c>
      <c r="G22" s="50"/>
      <c r="H22" s="12"/>
      <c r="I22" s="12">
        <v>0</v>
      </c>
      <c r="J22" s="50"/>
    </row>
    <row r="23" spans="1:10" ht="14.25">
      <c r="A23" s="3" t="s">
        <v>133</v>
      </c>
      <c r="B23" s="12"/>
      <c r="C23" s="12">
        <v>17</v>
      </c>
      <c r="D23" s="25"/>
      <c r="E23" s="12"/>
      <c r="F23" s="12">
        <v>4</v>
      </c>
      <c r="G23" s="25"/>
      <c r="H23" s="12"/>
      <c r="I23" s="12">
        <v>22</v>
      </c>
      <c r="J23" s="25"/>
    </row>
    <row r="24" spans="1:10" ht="14.25">
      <c r="A24" s="3" t="s">
        <v>134</v>
      </c>
      <c r="B24" s="12"/>
      <c r="C24" s="12">
        <v>45</v>
      </c>
      <c r="D24" s="25"/>
      <c r="E24" s="12"/>
      <c r="F24" s="12">
        <v>4</v>
      </c>
      <c r="G24" s="25"/>
      <c r="H24" s="12"/>
      <c r="I24" s="12">
        <v>64</v>
      </c>
      <c r="J24" s="25"/>
    </row>
    <row r="25" spans="1:10" ht="14.25">
      <c r="A25" s="3" t="s">
        <v>135</v>
      </c>
      <c r="B25" s="12"/>
      <c r="C25" s="12">
        <v>36</v>
      </c>
      <c r="D25" s="25"/>
      <c r="E25" s="12"/>
      <c r="F25" s="12">
        <v>8</v>
      </c>
      <c r="G25" s="25"/>
      <c r="H25" s="12"/>
      <c r="I25" s="12">
        <v>34</v>
      </c>
      <c r="J25" s="25"/>
    </row>
    <row r="26" spans="1:10" ht="14.25">
      <c r="A26" s="3" t="s">
        <v>136</v>
      </c>
      <c r="B26" s="12"/>
      <c r="C26" s="12">
        <v>29</v>
      </c>
      <c r="D26" s="25"/>
      <c r="E26" s="12"/>
      <c r="F26" s="12">
        <v>3</v>
      </c>
      <c r="G26" s="25"/>
      <c r="H26" s="12"/>
      <c r="I26" s="12">
        <v>39</v>
      </c>
      <c r="J26" s="25"/>
    </row>
    <row r="27" spans="1:10" ht="14.25">
      <c r="A27" s="3" t="s">
        <v>137</v>
      </c>
      <c r="B27" s="12"/>
      <c r="C27" s="12">
        <v>23</v>
      </c>
      <c r="D27" s="25"/>
      <c r="E27" s="12"/>
      <c r="F27" s="12">
        <v>4</v>
      </c>
      <c r="G27" s="25"/>
      <c r="H27" s="12"/>
      <c r="I27" s="12">
        <v>31</v>
      </c>
      <c r="J27" s="25"/>
    </row>
    <row r="28" spans="1:10" ht="14.25">
      <c r="A28" s="3" t="s">
        <v>138</v>
      </c>
      <c r="B28" s="12"/>
      <c r="C28" s="12">
        <v>8</v>
      </c>
      <c r="D28" s="25"/>
      <c r="E28" s="12"/>
      <c r="F28" s="12">
        <v>2</v>
      </c>
      <c r="G28" s="25"/>
      <c r="H28" s="12"/>
      <c r="I28" s="12">
        <v>16</v>
      </c>
      <c r="J28" s="25"/>
    </row>
    <row r="29" spans="1:10" ht="14.25">
      <c r="A29" s="3" t="s">
        <v>139</v>
      </c>
      <c r="B29" s="12"/>
      <c r="C29" s="12">
        <v>79</v>
      </c>
      <c r="D29" s="25"/>
      <c r="E29" s="12"/>
      <c r="F29" s="12">
        <v>13</v>
      </c>
      <c r="G29" s="25"/>
      <c r="H29" s="12"/>
      <c r="I29" s="12">
        <v>99</v>
      </c>
      <c r="J29" s="25"/>
    </row>
    <row r="30" spans="1:10" ht="14.25">
      <c r="A30" s="3" t="s">
        <v>140</v>
      </c>
      <c r="B30" s="12"/>
      <c r="C30" s="12">
        <v>42</v>
      </c>
      <c r="D30" s="25"/>
      <c r="E30" s="12"/>
      <c r="F30" s="12">
        <v>7</v>
      </c>
      <c r="G30" s="25"/>
      <c r="H30" s="12"/>
      <c r="I30" s="12">
        <v>53</v>
      </c>
      <c r="J30" s="25"/>
    </row>
    <row r="31" spans="1:10" ht="14.25">
      <c r="A31" s="3" t="s">
        <v>141</v>
      </c>
      <c r="B31" s="12"/>
      <c r="C31" s="12">
        <v>99</v>
      </c>
      <c r="D31" s="25"/>
      <c r="E31" s="12"/>
      <c r="F31" s="12">
        <v>40</v>
      </c>
      <c r="G31" s="25"/>
      <c r="H31" s="12"/>
      <c r="I31" s="12">
        <v>93</v>
      </c>
      <c r="J31" s="25"/>
    </row>
    <row r="32" spans="1:10" ht="14.25">
      <c r="A32" s="3" t="s">
        <v>142</v>
      </c>
      <c r="B32" s="12"/>
      <c r="C32" s="12">
        <v>3</v>
      </c>
      <c r="D32" s="25"/>
      <c r="E32" s="12"/>
      <c r="F32" s="12">
        <v>0</v>
      </c>
      <c r="G32" s="50"/>
      <c r="H32" s="12"/>
      <c r="I32" s="12">
        <v>6</v>
      </c>
      <c r="J32" s="25"/>
    </row>
    <row r="33" spans="1:10" ht="14.25">
      <c r="A33" s="3" t="s">
        <v>278</v>
      </c>
      <c r="B33" s="12"/>
      <c r="C33" s="12">
        <v>3</v>
      </c>
      <c r="D33" s="25"/>
      <c r="E33" s="12"/>
      <c r="F33" s="12">
        <v>0</v>
      </c>
      <c r="G33" s="25"/>
      <c r="H33" s="12"/>
      <c r="I33" s="12">
        <v>4</v>
      </c>
      <c r="J33" s="25"/>
    </row>
    <row r="34" spans="1:10" ht="14.25">
      <c r="A34" s="3" t="s">
        <v>143</v>
      </c>
      <c r="B34" s="12"/>
      <c r="C34" s="12">
        <v>45</v>
      </c>
      <c r="D34" s="25"/>
      <c r="E34" s="12"/>
      <c r="F34" s="12">
        <v>16</v>
      </c>
      <c r="G34" s="25"/>
      <c r="H34" s="12"/>
      <c r="I34" s="12">
        <v>48</v>
      </c>
      <c r="J34" s="25"/>
    </row>
    <row r="35" spans="1:10" ht="14.25">
      <c r="A35" s="3" t="s">
        <v>144</v>
      </c>
      <c r="B35" s="12"/>
      <c r="C35" s="12">
        <v>211</v>
      </c>
      <c r="D35" s="25"/>
      <c r="E35" s="12"/>
      <c r="F35" s="12">
        <v>48</v>
      </c>
      <c r="G35" s="25"/>
      <c r="H35" s="12"/>
      <c r="I35" s="12">
        <v>261</v>
      </c>
      <c r="J35" s="25"/>
    </row>
    <row r="36" spans="1:10" ht="28.5">
      <c r="A36" s="3" t="s">
        <v>145</v>
      </c>
      <c r="B36" s="12"/>
      <c r="C36" s="12">
        <v>2</v>
      </c>
      <c r="D36" s="25"/>
      <c r="E36" s="12"/>
      <c r="F36" s="12">
        <v>0</v>
      </c>
      <c r="G36" s="25"/>
      <c r="H36" s="12"/>
      <c r="I36" s="12">
        <v>4</v>
      </c>
      <c r="J36" s="25"/>
    </row>
    <row r="37" spans="1:10" ht="14.25">
      <c r="A37" s="3" t="s">
        <v>146</v>
      </c>
      <c r="B37" s="12"/>
      <c r="C37" s="12">
        <v>0</v>
      </c>
      <c r="D37" s="50"/>
      <c r="E37" s="12"/>
      <c r="F37" s="12">
        <v>0</v>
      </c>
      <c r="G37" s="50"/>
      <c r="H37" s="12"/>
      <c r="I37" s="12">
        <v>0</v>
      </c>
      <c r="J37" s="25"/>
    </row>
    <row r="38" spans="1:10" ht="28.5">
      <c r="A38" s="3" t="s">
        <v>147</v>
      </c>
      <c r="B38" s="12"/>
      <c r="C38" s="12">
        <v>65</v>
      </c>
      <c r="D38" s="25"/>
      <c r="E38" s="12"/>
      <c r="F38" s="12">
        <v>12</v>
      </c>
      <c r="G38" s="25"/>
      <c r="H38" s="12"/>
      <c r="I38" s="12">
        <v>78</v>
      </c>
      <c r="J38" s="25"/>
    </row>
    <row r="39" spans="1:10" ht="14.25">
      <c r="A39" s="3" t="s">
        <v>148</v>
      </c>
      <c r="B39" s="12"/>
      <c r="C39" s="12">
        <v>0</v>
      </c>
      <c r="D39" s="50"/>
      <c r="E39" s="12"/>
      <c r="F39" s="12">
        <v>0</v>
      </c>
      <c r="G39" s="25"/>
      <c r="H39" s="12"/>
      <c r="I39" s="12">
        <v>0</v>
      </c>
      <c r="J39" s="50"/>
    </row>
    <row r="40" spans="1:10" ht="14.25">
      <c r="A40" s="3" t="s">
        <v>149</v>
      </c>
      <c r="B40" s="12"/>
      <c r="C40" s="12">
        <v>309</v>
      </c>
      <c r="D40" s="25"/>
      <c r="E40" s="12"/>
      <c r="F40" s="12">
        <v>98</v>
      </c>
      <c r="G40" s="25"/>
      <c r="H40" s="12"/>
      <c r="I40" s="12">
        <v>335</v>
      </c>
      <c r="J40" s="25"/>
    </row>
    <row r="41" spans="1:10" ht="14.25">
      <c r="A41" s="3" t="s">
        <v>150</v>
      </c>
      <c r="B41" s="12"/>
      <c r="C41" s="12">
        <v>36</v>
      </c>
      <c r="D41" s="25"/>
      <c r="E41" s="12"/>
      <c r="F41" s="12">
        <v>5</v>
      </c>
      <c r="G41" s="25"/>
      <c r="H41" s="12"/>
      <c r="I41" s="12">
        <v>37</v>
      </c>
      <c r="J41" s="25"/>
    </row>
    <row r="42" spans="1:10" ht="14.25">
      <c r="A42" s="3" t="s">
        <v>151</v>
      </c>
      <c r="B42" s="12"/>
      <c r="C42" s="12">
        <v>848</v>
      </c>
      <c r="D42" s="25"/>
      <c r="E42" s="12"/>
      <c r="F42" s="12">
        <v>190</v>
      </c>
      <c r="G42" s="25"/>
      <c r="H42" s="12"/>
      <c r="I42" s="12">
        <v>1075</v>
      </c>
      <c r="J42" s="25"/>
    </row>
    <row r="43" spans="1:10" ht="14.25">
      <c r="A43" s="3" t="s">
        <v>152</v>
      </c>
      <c r="B43" s="12"/>
      <c r="C43" s="12">
        <v>15</v>
      </c>
      <c r="D43" s="25"/>
      <c r="E43" s="12"/>
      <c r="F43" s="12">
        <v>4</v>
      </c>
      <c r="G43" s="25"/>
      <c r="H43" s="12"/>
      <c r="I43" s="12">
        <v>25</v>
      </c>
      <c r="J43" s="25"/>
    </row>
    <row r="44" spans="1:10" ht="14.25">
      <c r="A44" s="3" t="s">
        <v>153</v>
      </c>
      <c r="B44" s="12"/>
      <c r="C44" s="12">
        <v>2</v>
      </c>
      <c r="D44" s="25"/>
      <c r="E44" s="12"/>
      <c r="F44" s="12">
        <v>1</v>
      </c>
      <c r="G44" s="25"/>
      <c r="H44" s="12"/>
      <c r="I44" s="12">
        <v>2</v>
      </c>
      <c r="J44" s="25"/>
    </row>
    <row r="45" spans="1:10" ht="14.25">
      <c r="A45" s="3" t="s">
        <v>154</v>
      </c>
      <c r="B45" s="12"/>
      <c r="C45" s="12">
        <v>22</v>
      </c>
      <c r="D45" s="25"/>
      <c r="E45" s="12"/>
      <c r="F45" s="12">
        <v>4</v>
      </c>
      <c r="G45" s="25"/>
      <c r="H45" s="12"/>
      <c r="I45" s="12">
        <v>27</v>
      </c>
      <c r="J45" s="25"/>
    </row>
    <row r="46" spans="1:10" ht="14.25">
      <c r="A46" s="3" t="s">
        <v>155</v>
      </c>
      <c r="B46" s="12"/>
      <c r="C46" s="12">
        <v>1</v>
      </c>
      <c r="D46" s="25"/>
      <c r="E46" s="12"/>
      <c r="F46" s="12">
        <v>0</v>
      </c>
      <c r="G46" s="25"/>
      <c r="H46" s="12"/>
      <c r="I46" s="12">
        <v>1</v>
      </c>
      <c r="J46" s="25"/>
    </row>
    <row r="47" spans="1:10" ht="14.25">
      <c r="A47" s="3" t="s">
        <v>156</v>
      </c>
      <c r="B47" s="12"/>
      <c r="C47" s="12">
        <v>177</v>
      </c>
      <c r="D47" s="25"/>
      <c r="E47" s="12"/>
      <c r="F47" s="12">
        <v>43</v>
      </c>
      <c r="G47" s="25"/>
      <c r="H47" s="12"/>
      <c r="I47" s="12">
        <v>243</v>
      </c>
      <c r="J47" s="25"/>
    </row>
    <row r="48" spans="1:10" ht="14.25">
      <c r="A48" s="3" t="s">
        <v>157</v>
      </c>
      <c r="B48" s="12"/>
      <c r="C48" s="12">
        <v>8</v>
      </c>
      <c r="D48" s="25"/>
      <c r="E48" s="12"/>
      <c r="F48" s="12">
        <v>2</v>
      </c>
      <c r="G48" s="25"/>
      <c r="H48" s="12"/>
      <c r="I48" s="12">
        <v>11</v>
      </c>
      <c r="J48" s="25"/>
    </row>
    <row r="49" spans="1:10" ht="14.25">
      <c r="A49" s="3" t="s">
        <v>158</v>
      </c>
      <c r="B49" s="12"/>
      <c r="C49" s="12">
        <v>62</v>
      </c>
      <c r="D49" s="25"/>
      <c r="E49" s="12"/>
      <c r="F49" s="12">
        <v>9</v>
      </c>
      <c r="G49" s="25"/>
      <c r="H49" s="12"/>
      <c r="I49" s="12">
        <v>93</v>
      </c>
      <c r="J49" s="25"/>
    </row>
    <row r="50" spans="1:10" ht="14.25">
      <c r="A50" s="3" t="s">
        <v>159</v>
      </c>
      <c r="B50" s="12"/>
      <c r="C50" s="12">
        <v>71</v>
      </c>
      <c r="D50" s="25"/>
      <c r="E50" s="12"/>
      <c r="F50" s="12">
        <v>10</v>
      </c>
      <c r="G50" s="25"/>
      <c r="H50" s="12"/>
      <c r="I50" s="12">
        <v>103</v>
      </c>
      <c r="J50" s="25"/>
    </row>
    <row r="51" spans="1:10" ht="14.25">
      <c r="A51" s="3" t="s">
        <v>160</v>
      </c>
      <c r="B51" s="12"/>
      <c r="C51" s="12">
        <v>58</v>
      </c>
      <c r="D51" s="25"/>
      <c r="E51" s="12"/>
      <c r="F51" s="12">
        <v>5</v>
      </c>
      <c r="G51" s="25"/>
      <c r="H51" s="12"/>
      <c r="I51" s="12">
        <v>76</v>
      </c>
      <c r="J51" s="25"/>
    </row>
    <row r="52" spans="1:10" ht="14.25">
      <c r="A52" s="3" t="s">
        <v>161</v>
      </c>
      <c r="B52" s="12"/>
      <c r="C52" s="12">
        <v>92</v>
      </c>
      <c r="D52" s="25"/>
      <c r="E52" s="12"/>
      <c r="F52" s="12">
        <v>20</v>
      </c>
      <c r="G52" s="25"/>
      <c r="H52" s="12"/>
      <c r="I52" s="12">
        <v>125</v>
      </c>
      <c r="J52" s="25"/>
    </row>
    <row r="53" spans="1:10" ht="14.25">
      <c r="A53" s="3" t="s">
        <v>162</v>
      </c>
      <c r="B53" s="12"/>
      <c r="C53" s="12">
        <v>240</v>
      </c>
      <c r="D53" s="25"/>
      <c r="E53" s="12"/>
      <c r="F53" s="12">
        <v>47</v>
      </c>
      <c r="G53" s="25"/>
      <c r="H53" s="12"/>
      <c r="I53" s="12">
        <v>306</v>
      </c>
      <c r="J53" s="25"/>
    </row>
    <row r="54" spans="1:10" ht="14.25">
      <c r="A54" s="3" t="s">
        <v>163</v>
      </c>
      <c r="B54" s="12"/>
      <c r="C54" s="12">
        <v>0</v>
      </c>
      <c r="D54" s="50"/>
      <c r="E54" s="12"/>
      <c r="F54" s="12">
        <v>0</v>
      </c>
      <c r="G54" s="50"/>
      <c r="H54" s="12"/>
      <c r="I54" s="12">
        <v>0</v>
      </c>
      <c r="J54" s="25"/>
    </row>
    <row r="55" spans="1:10" ht="14.25">
      <c r="A55" s="3" t="s">
        <v>164</v>
      </c>
      <c r="B55" s="12"/>
      <c r="C55" s="12">
        <v>1</v>
      </c>
      <c r="D55" s="25"/>
      <c r="E55" s="12"/>
      <c r="F55" s="12">
        <v>0</v>
      </c>
      <c r="G55" s="50"/>
      <c r="H55" s="12"/>
      <c r="I55" s="12">
        <v>1</v>
      </c>
      <c r="J55" s="25"/>
    </row>
    <row r="56" spans="1:10" ht="14.25">
      <c r="A56" s="3" t="s">
        <v>165</v>
      </c>
      <c r="B56" s="12"/>
      <c r="C56" s="12">
        <v>17</v>
      </c>
      <c r="D56" s="25"/>
      <c r="E56" s="12"/>
      <c r="F56" s="12">
        <v>5</v>
      </c>
      <c r="G56" s="25"/>
      <c r="H56" s="12"/>
      <c r="I56" s="12">
        <v>32</v>
      </c>
      <c r="J56" s="25"/>
    </row>
    <row r="57" spans="1:10" ht="14.25">
      <c r="A57" s="3" t="s">
        <v>166</v>
      </c>
      <c r="B57" s="12"/>
      <c r="C57" s="12">
        <v>156</v>
      </c>
      <c r="D57" s="25"/>
      <c r="E57" s="12"/>
      <c r="F57" s="12">
        <v>38</v>
      </c>
      <c r="G57" s="25"/>
      <c r="H57" s="12"/>
      <c r="I57" s="12">
        <v>197</v>
      </c>
      <c r="J57" s="25"/>
    </row>
    <row r="58" spans="1:10" ht="14.25">
      <c r="A58" s="3" t="s">
        <v>167</v>
      </c>
      <c r="B58" s="12"/>
      <c r="C58" s="12">
        <v>5</v>
      </c>
      <c r="D58" s="25"/>
      <c r="E58" s="12"/>
      <c r="F58" s="12">
        <v>0</v>
      </c>
      <c r="G58" s="25"/>
      <c r="H58" s="12"/>
      <c r="I58" s="12">
        <v>10</v>
      </c>
      <c r="J58" s="25"/>
    </row>
    <row r="59" spans="1:10" ht="14.25">
      <c r="A59" s="3" t="s">
        <v>168</v>
      </c>
      <c r="B59" s="12"/>
      <c r="C59" s="12">
        <v>0</v>
      </c>
      <c r="D59" s="50"/>
      <c r="E59" s="12"/>
      <c r="F59" s="12">
        <v>0</v>
      </c>
      <c r="G59" s="50"/>
      <c r="H59" s="12"/>
      <c r="I59" s="12">
        <v>0</v>
      </c>
      <c r="J59" s="50"/>
    </row>
    <row r="60" spans="1:10" ht="14.25">
      <c r="A60" s="3" t="s">
        <v>169</v>
      </c>
      <c r="B60" s="12"/>
      <c r="C60" s="12">
        <v>0</v>
      </c>
      <c r="D60" s="50"/>
      <c r="E60" s="12"/>
      <c r="F60" s="12">
        <v>0</v>
      </c>
      <c r="G60" s="25"/>
      <c r="H60" s="12"/>
      <c r="I60" s="12">
        <v>0</v>
      </c>
      <c r="J60" s="50"/>
    </row>
    <row r="61" spans="1:10" ht="14.25">
      <c r="A61" s="3" t="s">
        <v>170</v>
      </c>
      <c r="B61" s="12"/>
      <c r="C61" s="12">
        <v>124</v>
      </c>
      <c r="D61" s="25"/>
      <c r="E61" s="12"/>
      <c r="F61" s="12">
        <v>27</v>
      </c>
      <c r="G61" s="25"/>
      <c r="H61" s="12"/>
      <c r="I61" s="12">
        <v>170</v>
      </c>
      <c r="J61" s="25"/>
    </row>
    <row r="62" spans="1:10" ht="14.25">
      <c r="A62" s="3" t="s">
        <v>171</v>
      </c>
      <c r="B62" s="12"/>
      <c r="C62" s="12">
        <v>25</v>
      </c>
      <c r="D62" s="25"/>
      <c r="E62" s="12"/>
      <c r="F62" s="12">
        <v>4</v>
      </c>
      <c r="G62" s="25"/>
      <c r="H62" s="12"/>
      <c r="I62" s="12">
        <v>29</v>
      </c>
      <c r="J62" s="25"/>
    </row>
    <row r="63" spans="1:10" ht="14.25">
      <c r="A63" s="3" t="s">
        <v>172</v>
      </c>
      <c r="B63" s="12"/>
      <c r="C63" s="12">
        <v>45</v>
      </c>
      <c r="D63" s="25"/>
      <c r="E63" s="12"/>
      <c r="F63" s="12">
        <v>16</v>
      </c>
      <c r="G63" s="25"/>
      <c r="H63" s="12"/>
      <c r="I63" s="12">
        <v>41</v>
      </c>
      <c r="J63" s="25"/>
    </row>
    <row r="64" spans="1:10" ht="14.25">
      <c r="A64" s="3" t="s">
        <v>173</v>
      </c>
      <c r="B64" s="12"/>
      <c r="C64" s="12">
        <v>108</v>
      </c>
      <c r="D64" s="25"/>
      <c r="E64" s="12"/>
      <c r="F64" s="12">
        <v>24</v>
      </c>
      <c r="G64" s="25"/>
      <c r="H64" s="12"/>
      <c r="I64" s="12">
        <v>147</v>
      </c>
      <c r="J64" s="25"/>
    </row>
    <row r="65" spans="1:10" ht="14.25">
      <c r="A65" s="3" t="s">
        <v>174</v>
      </c>
      <c r="B65" s="12"/>
      <c r="C65" s="12">
        <v>0</v>
      </c>
      <c r="D65" s="50"/>
      <c r="E65" s="12"/>
      <c r="F65" s="12">
        <v>0</v>
      </c>
      <c r="G65" s="25"/>
      <c r="H65" s="12"/>
      <c r="I65" s="12">
        <v>0</v>
      </c>
      <c r="J65" s="50"/>
    </row>
    <row r="66" spans="1:10" ht="14.25">
      <c r="A66" s="3" t="s">
        <v>175</v>
      </c>
      <c r="B66" s="12"/>
      <c r="C66" s="12">
        <v>7</v>
      </c>
      <c r="D66" s="25"/>
      <c r="E66" s="12"/>
      <c r="F66" s="12">
        <v>4</v>
      </c>
      <c r="G66" s="25"/>
      <c r="H66" s="12"/>
      <c r="I66" s="12">
        <v>6</v>
      </c>
      <c r="J66" s="25"/>
    </row>
    <row r="67" spans="1:10" ht="28.5">
      <c r="A67" s="3" t="s">
        <v>176</v>
      </c>
      <c r="B67" s="12"/>
      <c r="C67" s="12">
        <v>164</v>
      </c>
      <c r="D67" s="25"/>
      <c r="E67" s="12"/>
      <c r="F67" s="12">
        <v>36</v>
      </c>
      <c r="G67" s="25"/>
      <c r="H67" s="12"/>
      <c r="I67" s="12">
        <v>217</v>
      </c>
      <c r="J67" s="25"/>
    </row>
    <row r="68" spans="1:10" ht="14.25">
      <c r="A68" s="3" t="s">
        <v>177</v>
      </c>
      <c r="B68" s="12"/>
      <c r="C68" s="12">
        <v>3</v>
      </c>
      <c r="D68" s="25"/>
      <c r="E68" s="12"/>
      <c r="F68" s="12">
        <v>4</v>
      </c>
      <c r="G68" s="25"/>
      <c r="H68" s="12"/>
      <c r="I68" s="12">
        <v>5</v>
      </c>
      <c r="J68" s="25"/>
    </row>
    <row r="69" spans="1:10" ht="14.25">
      <c r="A69" s="3" t="s">
        <v>178</v>
      </c>
      <c r="B69" s="12"/>
      <c r="C69" s="12">
        <v>1</v>
      </c>
      <c r="D69" s="25"/>
      <c r="E69" s="12"/>
      <c r="F69" s="12">
        <v>0</v>
      </c>
      <c r="G69" s="50"/>
      <c r="H69" s="12"/>
      <c r="I69" s="12">
        <v>1</v>
      </c>
      <c r="J69" s="25"/>
    </row>
    <row r="70" spans="1:10" ht="14.25">
      <c r="A70" s="3" t="s">
        <v>179</v>
      </c>
      <c r="B70" s="12"/>
      <c r="C70" s="12">
        <v>0</v>
      </c>
      <c r="D70" s="50"/>
      <c r="E70" s="12"/>
      <c r="F70" s="12">
        <v>0</v>
      </c>
      <c r="G70" s="25"/>
      <c r="H70" s="12"/>
      <c r="I70" s="12">
        <v>0</v>
      </c>
      <c r="J70" s="50"/>
    </row>
    <row r="71" spans="1:10" ht="28.5">
      <c r="A71" s="3" t="s">
        <v>180</v>
      </c>
      <c r="B71" s="12"/>
      <c r="C71" s="12">
        <v>98</v>
      </c>
      <c r="D71" s="25"/>
      <c r="E71" s="12"/>
      <c r="F71" s="12">
        <v>28</v>
      </c>
      <c r="G71" s="25"/>
      <c r="H71" s="12"/>
      <c r="I71" s="12">
        <v>103</v>
      </c>
      <c r="J71" s="25"/>
    </row>
    <row r="72" spans="1:10" ht="14.25">
      <c r="A72" s="3" t="s">
        <v>181</v>
      </c>
      <c r="B72" s="12"/>
      <c r="C72" s="12">
        <v>4</v>
      </c>
      <c r="D72" s="25"/>
      <c r="E72" s="12"/>
      <c r="F72" s="12">
        <v>1</v>
      </c>
      <c r="G72" s="25"/>
      <c r="H72" s="12"/>
      <c r="I72" s="12">
        <v>4</v>
      </c>
      <c r="J72" s="25"/>
    </row>
    <row r="73" spans="1:10" ht="14.25">
      <c r="A73" s="9" t="s">
        <v>182</v>
      </c>
      <c r="B73" s="12"/>
      <c r="C73" s="12">
        <v>53</v>
      </c>
      <c r="D73" s="25"/>
      <c r="E73" s="12"/>
      <c r="F73" s="12">
        <v>13</v>
      </c>
      <c r="G73" s="25"/>
      <c r="H73" s="12"/>
      <c r="I73" s="12">
        <v>79</v>
      </c>
      <c r="J73" s="25"/>
    </row>
    <row r="74" spans="1:10" ht="14.25">
      <c r="A74" s="9" t="s">
        <v>183</v>
      </c>
      <c r="B74" s="12"/>
      <c r="C74" s="12">
        <v>2</v>
      </c>
      <c r="D74" s="25"/>
      <c r="E74" s="12"/>
      <c r="F74" s="12">
        <v>1</v>
      </c>
      <c r="G74" s="25"/>
      <c r="H74" s="12"/>
      <c r="I74" s="12">
        <v>2</v>
      </c>
      <c r="J74" s="25"/>
    </row>
    <row r="75" spans="1:10" ht="14.25">
      <c r="A75" s="3" t="s">
        <v>184</v>
      </c>
      <c r="B75" s="12"/>
      <c r="C75" s="12">
        <v>3</v>
      </c>
      <c r="D75" s="25"/>
      <c r="E75" s="12"/>
      <c r="F75" s="12">
        <v>1</v>
      </c>
      <c r="G75" s="25"/>
      <c r="H75" s="12"/>
      <c r="I75" s="12">
        <v>4</v>
      </c>
      <c r="J75" s="25"/>
    </row>
    <row r="76" spans="1:10" ht="28.5">
      <c r="A76" s="3" t="s">
        <v>185</v>
      </c>
      <c r="B76" s="12"/>
      <c r="C76" s="12">
        <v>0</v>
      </c>
      <c r="D76" s="25"/>
      <c r="E76" s="12"/>
      <c r="F76" s="12">
        <v>0</v>
      </c>
      <c r="G76" s="25"/>
      <c r="H76" s="12"/>
      <c r="I76" s="12">
        <v>0</v>
      </c>
      <c r="J76" s="25"/>
    </row>
    <row r="77" spans="1:10" ht="14.25">
      <c r="A77" s="3" t="s">
        <v>186</v>
      </c>
      <c r="B77" s="12"/>
      <c r="C77" s="12">
        <v>8</v>
      </c>
      <c r="D77" s="25"/>
      <c r="E77" s="12"/>
      <c r="F77" s="12">
        <v>1</v>
      </c>
      <c r="G77" s="25"/>
      <c r="H77" s="12"/>
      <c r="I77" s="12">
        <v>8</v>
      </c>
      <c r="J77" s="25"/>
    </row>
    <row r="78" spans="1:10" ht="14.25">
      <c r="A78" s="3" t="s">
        <v>187</v>
      </c>
      <c r="B78" s="12"/>
      <c r="C78" s="12">
        <v>21</v>
      </c>
      <c r="D78" s="25"/>
      <c r="E78" s="12"/>
      <c r="F78" s="12">
        <v>3</v>
      </c>
      <c r="G78" s="25"/>
      <c r="H78" s="12"/>
      <c r="I78" s="12">
        <v>29</v>
      </c>
      <c r="J78" s="25"/>
    </row>
    <row r="79" spans="1:10" ht="14.25">
      <c r="A79" s="3" t="s">
        <v>188</v>
      </c>
      <c r="B79" s="12"/>
      <c r="C79" s="12">
        <v>10</v>
      </c>
      <c r="D79" s="25"/>
      <c r="E79" s="12"/>
      <c r="F79" s="12">
        <v>3</v>
      </c>
      <c r="G79" s="25"/>
      <c r="H79" s="12"/>
      <c r="I79" s="12">
        <v>12</v>
      </c>
      <c r="J79" s="25"/>
    </row>
    <row r="80" spans="1:10" ht="14.25">
      <c r="A80" s="3" t="s">
        <v>189</v>
      </c>
      <c r="B80" s="12"/>
      <c r="C80" s="12">
        <v>7</v>
      </c>
      <c r="D80" s="25"/>
      <c r="E80" s="12"/>
      <c r="F80" s="12">
        <v>2</v>
      </c>
      <c r="G80" s="25"/>
      <c r="H80" s="12"/>
      <c r="I80" s="12">
        <v>11</v>
      </c>
      <c r="J80" s="25"/>
    </row>
    <row r="81" spans="1:10" ht="14.25">
      <c r="A81" s="3" t="s">
        <v>190</v>
      </c>
      <c r="B81" s="12"/>
      <c r="C81" s="12">
        <v>25</v>
      </c>
      <c r="D81" s="25"/>
      <c r="E81" s="12"/>
      <c r="F81" s="12">
        <v>2</v>
      </c>
      <c r="G81" s="25"/>
      <c r="H81" s="12"/>
      <c r="I81" s="12">
        <v>48</v>
      </c>
      <c r="J81" s="25"/>
    </row>
    <row r="82" spans="1:10" ht="28.5">
      <c r="A82" s="3" t="s">
        <v>191</v>
      </c>
      <c r="B82" s="12"/>
      <c r="C82" s="12">
        <v>2</v>
      </c>
      <c r="D82" s="25"/>
      <c r="E82" s="12"/>
      <c r="F82" s="12">
        <v>1</v>
      </c>
      <c r="G82" s="25"/>
      <c r="H82" s="12"/>
      <c r="I82" s="12">
        <v>1</v>
      </c>
      <c r="J82" s="25"/>
    </row>
    <row r="83" spans="1:10" ht="28.5">
      <c r="A83" s="3" t="s">
        <v>192</v>
      </c>
      <c r="B83" s="12"/>
      <c r="C83" s="12">
        <v>14</v>
      </c>
      <c r="D83" s="25"/>
      <c r="E83" s="12"/>
      <c r="F83" s="12">
        <v>11</v>
      </c>
      <c r="G83" s="25"/>
      <c r="H83" s="12"/>
      <c r="I83" s="12">
        <v>9</v>
      </c>
      <c r="J83" s="25"/>
    </row>
    <row r="84" spans="1:10" ht="14.25">
      <c r="A84" s="3" t="s">
        <v>193</v>
      </c>
      <c r="B84" s="12"/>
      <c r="C84" s="12">
        <v>14</v>
      </c>
      <c r="D84" s="25"/>
      <c r="E84" s="12"/>
      <c r="F84" s="12">
        <v>1</v>
      </c>
      <c r="G84" s="25"/>
      <c r="H84" s="12"/>
      <c r="I84" s="12">
        <v>19</v>
      </c>
      <c r="J84" s="25"/>
    </row>
    <row r="85" spans="1:10" ht="14.25">
      <c r="A85" s="3" t="s">
        <v>194</v>
      </c>
      <c r="B85" s="12"/>
      <c r="C85" s="12">
        <v>66</v>
      </c>
      <c r="D85" s="25"/>
      <c r="E85" s="12"/>
      <c r="F85" s="12">
        <v>9</v>
      </c>
      <c r="G85" s="25"/>
      <c r="H85" s="12"/>
      <c r="I85" s="12">
        <v>96</v>
      </c>
      <c r="J85" s="25"/>
    </row>
    <row r="86" spans="1:10" ht="14.25">
      <c r="A86" s="3" t="s">
        <v>195</v>
      </c>
      <c r="B86" s="12"/>
      <c r="C86" s="12">
        <v>2</v>
      </c>
      <c r="D86" s="25"/>
      <c r="E86" s="12"/>
      <c r="F86" s="12">
        <v>0</v>
      </c>
      <c r="G86" s="50"/>
      <c r="H86" s="12"/>
      <c r="I86" s="12">
        <v>2</v>
      </c>
      <c r="J86" s="25"/>
    </row>
    <row r="87" spans="1:10" ht="14.25">
      <c r="A87" s="3" t="s">
        <v>196</v>
      </c>
      <c r="B87" s="12"/>
      <c r="C87" s="12">
        <v>65</v>
      </c>
      <c r="D87" s="25"/>
      <c r="E87" s="12"/>
      <c r="F87" s="12">
        <v>19</v>
      </c>
      <c r="G87" s="25"/>
      <c r="H87" s="12"/>
      <c r="I87" s="12">
        <v>82</v>
      </c>
      <c r="J87" s="25"/>
    </row>
    <row r="88" spans="1:10" ht="14.25">
      <c r="A88" s="3" t="s">
        <v>197</v>
      </c>
      <c r="B88" s="12"/>
      <c r="C88" s="12">
        <v>28</v>
      </c>
      <c r="D88" s="25"/>
      <c r="E88" s="12"/>
      <c r="F88" s="12">
        <v>9</v>
      </c>
      <c r="G88" s="25"/>
      <c r="H88" s="12"/>
      <c r="I88" s="12">
        <v>36</v>
      </c>
      <c r="J88" s="25"/>
    </row>
    <row r="89" spans="1:10" ht="14.25">
      <c r="A89" s="3" t="s">
        <v>198</v>
      </c>
      <c r="B89" s="12"/>
      <c r="C89" s="12">
        <v>28</v>
      </c>
      <c r="D89" s="25"/>
      <c r="E89" s="12"/>
      <c r="F89" s="12">
        <v>6</v>
      </c>
      <c r="G89" s="25"/>
      <c r="H89" s="12"/>
      <c r="I89" s="12">
        <v>28</v>
      </c>
      <c r="J89" s="25"/>
    </row>
    <row r="90" spans="1:10" ht="14.25">
      <c r="A90" s="3" t="s">
        <v>199</v>
      </c>
      <c r="B90" s="12"/>
      <c r="C90" s="12">
        <v>7</v>
      </c>
      <c r="D90" s="25"/>
      <c r="E90" s="12"/>
      <c r="F90" s="12">
        <v>4</v>
      </c>
      <c r="G90" s="25"/>
      <c r="H90" s="12"/>
      <c r="I90" s="12">
        <v>5</v>
      </c>
      <c r="J90" s="25"/>
    </row>
    <row r="91" spans="1:10" ht="14.25">
      <c r="A91" s="3" t="s">
        <v>200</v>
      </c>
      <c r="B91" s="12"/>
      <c r="C91" s="12">
        <v>24</v>
      </c>
      <c r="D91" s="25"/>
      <c r="E91" s="12"/>
      <c r="F91" s="12">
        <v>9</v>
      </c>
      <c r="G91" s="25"/>
      <c r="H91" s="12"/>
      <c r="I91" s="12">
        <v>26</v>
      </c>
      <c r="J91" s="25"/>
    </row>
    <row r="92" spans="1:10" ht="14.25">
      <c r="A92" s="3" t="s">
        <v>201</v>
      </c>
      <c r="B92" s="12"/>
      <c r="C92" s="12">
        <v>3</v>
      </c>
      <c r="D92" s="25"/>
      <c r="E92" s="12"/>
      <c r="F92" s="12">
        <v>1</v>
      </c>
      <c r="G92" s="25"/>
      <c r="H92" s="12"/>
      <c r="I92" s="12">
        <v>2</v>
      </c>
      <c r="J92" s="25"/>
    </row>
    <row r="93" spans="1:10" ht="14.25">
      <c r="A93" s="3" t="s">
        <v>202</v>
      </c>
      <c r="B93" s="12"/>
      <c r="C93" s="12">
        <v>21</v>
      </c>
      <c r="D93" s="25"/>
      <c r="E93" s="12"/>
      <c r="F93" s="12">
        <v>10</v>
      </c>
      <c r="G93" s="25"/>
      <c r="H93" s="12"/>
      <c r="I93" s="12">
        <v>22</v>
      </c>
      <c r="J93" s="25"/>
    </row>
    <row r="94" spans="1:10" ht="14.25">
      <c r="A94" s="3" t="s">
        <v>203</v>
      </c>
      <c r="B94" s="12"/>
      <c r="C94" s="12">
        <v>4</v>
      </c>
      <c r="D94" s="25"/>
      <c r="E94" s="12"/>
      <c r="F94" s="12">
        <v>2</v>
      </c>
      <c r="G94" s="25"/>
      <c r="H94" s="12"/>
      <c r="I94" s="12">
        <v>2</v>
      </c>
      <c r="J94" s="25"/>
    </row>
    <row r="95" spans="1:10" ht="14.25">
      <c r="A95" s="3" t="s">
        <v>204</v>
      </c>
      <c r="B95" s="12"/>
      <c r="C95" s="12">
        <v>11</v>
      </c>
      <c r="D95" s="25"/>
      <c r="E95" s="12"/>
      <c r="F95" s="12">
        <v>3</v>
      </c>
      <c r="G95" s="25"/>
      <c r="H95" s="12"/>
      <c r="I95" s="12">
        <v>9</v>
      </c>
      <c r="J95" s="25"/>
    </row>
    <row r="96" spans="1:10" ht="14.25">
      <c r="A96" s="3" t="s">
        <v>205</v>
      </c>
      <c r="B96" s="12"/>
      <c r="C96" s="12">
        <v>44</v>
      </c>
      <c r="D96" s="25"/>
      <c r="E96" s="12"/>
      <c r="F96" s="12">
        <v>8</v>
      </c>
      <c r="G96" s="25"/>
      <c r="H96" s="12"/>
      <c r="I96" s="12">
        <v>57</v>
      </c>
      <c r="J96" s="25"/>
    </row>
    <row r="97" spans="1:10" ht="28.5">
      <c r="A97" s="3" t="s">
        <v>206</v>
      </c>
      <c r="B97" s="12"/>
      <c r="C97" s="12">
        <v>21</v>
      </c>
      <c r="D97" s="25"/>
      <c r="E97" s="12"/>
      <c r="F97" s="12">
        <v>7</v>
      </c>
      <c r="G97" s="25"/>
      <c r="H97" s="12"/>
      <c r="I97" s="12">
        <v>33</v>
      </c>
      <c r="J97" s="25"/>
    </row>
    <row r="98" spans="1:10" ht="14.25">
      <c r="A98" s="3" t="s">
        <v>207</v>
      </c>
      <c r="B98" s="12"/>
      <c r="C98" s="12">
        <v>16</v>
      </c>
      <c r="D98" s="25"/>
      <c r="E98" s="12"/>
      <c r="F98" s="12">
        <v>3</v>
      </c>
      <c r="G98" s="25"/>
      <c r="H98" s="12"/>
      <c r="I98" s="12">
        <v>17</v>
      </c>
      <c r="J98" s="25"/>
    </row>
    <row r="99" spans="1:10" ht="14.25">
      <c r="A99" s="3" t="s">
        <v>208</v>
      </c>
      <c r="B99" s="12"/>
      <c r="C99" s="12">
        <v>15</v>
      </c>
      <c r="D99" s="25"/>
      <c r="E99" s="12"/>
      <c r="F99" s="12">
        <v>8</v>
      </c>
      <c r="G99" s="25"/>
      <c r="H99" s="12"/>
      <c r="I99" s="12">
        <v>10</v>
      </c>
      <c r="J99" s="25"/>
    </row>
    <row r="100" spans="1:10" ht="14.25">
      <c r="A100" s="3" t="s">
        <v>209</v>
      </c>
      <c r="B100" s="12"/>
      <c r="C100" s="12">
        <v>12</v>
      </c>
      <c r="D100" s="25"/>
      <c r="E100" s="12"/>
      <c r="F100" s="12">
        <v>2</v>
      </c>
      <c r="G100" s="25"/>
      <c r="H100" s="12"/>
      <c r="I100" s="12">
        <v>15</v>
      </c>
      <c r="J100" s="25"/>
    </row>
    <row r="101" spans="1:10" ht="14.25">
      <c r="A101" s="3" t="s">
        <v>210</v>
      </c>
      <c r="B101" s="12"/>
      <c r="C101" s="12">
        <v>13</v>
      </c>
      <c r="D101" s="25"/>
      <c r="E101" s="12"/>
      <c r="F101" s="12">
        <v>3</v>
      </c>
      <c r="G101" s="25"/>
      <c r="H101" s="12"/>
      <c r="I101" s="12">
        <v>15</v>
      </c>
      <c r="J101" s="25"/>
    </row>
    <row r="102" spans="1:10" ht="14.25">
      <c r="A102" s="3" t="s">
        <v>211</v>
      </c>
      <c r="B102" s="12"/>
      <c r="C102" s="12">
        <v>2</v>
      </c>
      <c r="D102" s="25"/>
      <c r="E102" s="12"/>
      <c r="F102" s="12">
        <v>0</v>
      </c>
      <c r="G102" s="25"/>
      <c r="H102" s="12"/>
      <c r="I102" s="12">
        <v>13</v>
      </c>
      <c r="J102" s="25"/>
    </row>
    <row r="103" spans="1:10" ht="14.25">
      <c r="A103" s="3" t="s">
        <v>212</v>
      </c>
      <c r="B103" s="12"/>
      <c r="C103" s="12">
        <v>35</v>
      </c>
      <c r="D103" s="25"/>
      <c r="E103" s="12"/>
      <c r="F103" s="12">
        <v>13</v>
      </c>
      <c r="G103" s="25"/>
      <c r="H103" s="12"/>
      <c r="I103" s="12">
        <v>55</v>
      </c>
      <c r="J103" s="25"/>
    </row>
    <row r="104" spans="1:10" ht="14.25">
      <c r="A104" s="3" t="s">
        <v>213</v>
      </c>
      <c r="B104" s="12"/>
      <c r="C104" s="12">
        <v>16</v>
      </c>
      <c r="D104" s="25"/>
      <c r="E104" s="12"/>
      <c r="F104" s="12">
        <v>5</v>
      </c>
      <c r="G104" s="25"/>
      <c r="H104" s="12"/>
      <c r="I104" s="12">
        <v>15</v>
      </c>
      <c r="J104" s="25"/>
    </row>
    <row r="105" spans="1:10" ht="14.25">
      <c r="A105" s="3" t="s">
        <v>214</v>
      </c>
      <c r="B105" s="12"/>
      <c r="C105" s="12">
        <v>24</v>
      </c>
      <c r="D105" s="25"/>
      <c r="E105" s="12"/>
      <c r="F105" s="12">
        <v>9</v>
      </c>
      <c r="G105" s="25"/>
      <c r="H105" s="12"/>
      <c r="I105" s="12">
        <v>38</v>
      </c>
      <c r="J105" s="25"/>
    </row>
    <row r="106" spans="1:10" ht="14.25">
      <c r="A106" s="3" t="s">
        <v>215</v>
      </c>
      <c r="B106" s="12"/>
      <c r="C106" s="12">
        <v>20</v>
      </c>
      <c r="D106" s="25"/>
      <c r="E106" s="12"/>
      <c r="F106" s="12">
        <v>7</v>
      </c>
      <c r="G106" s="25"/>
      <c r="H106" s="12"/>
      <c r="I106" s="12">
        <v>27</v>
      </c>
      <c r="J106" s="25"/>
    </row>
    <row r="107" spans="1:10" ht="28.5">
      <c r="A107" s="3" t="s">
        <v>216</v>
      </c>
      <c r="B107" s="12"/>
      <c r="C107" s="12">
        <v>34</v>
      </c>
      <c r="D107" s="25"/>
      <c r="E107" s="12"/>
      <c r="F107" s="12">
        <v>16</v>
      </c>
      <c r="G107" s="25"/>
      <c r="H107" s="12"/>
      <c r="I107" s="12">
        <v>30</v>
      </c>
      <c r="J107" s="25"/>
    </row>
    <row r="108" spans="1:10" ht="14.25">
      <c r="A108" s="3" t="s">
        <v>217</v>
      </c>
      <c r="B108" s="12"/>
      <c r="C108" s="12">
        <v>0</v>
      </c>
      <c r="D108" s="25"/>
      <c r="E108" s="12"/>
      <c r="F108" s="12">
        <v>0</v>
      </c>
      <c r="G108" s="25"/>
      <c r="H108" s="12"/>
      <c r="I108" s="12">
        <v>0</v>
      </c>
      <c r="J108" s="25"/>
    </row>
    <row r="109" spans="1:10" ht="14.25">
      <c r="A109" s="3" t="s">
        <v>218</v>
      </c>
      <c r="B109" s="12"/>
      <c r="C109" s="12">
        <v>11</v>
      </c>
      <c r="D109" s="25"/>
      <c r="E109" s="12"/>
      <c r="F109" s="12">
        <v>2</v>
      </c>
      <c r="G109" s="25"/>
      <c r="H109" s="12"/>
      <c r="I109" s="12">
        <v>15</v>
      </c>
      <c r="J109" s="25"/>
    </row>
    <row r="110" spans="1:10" ht="14.25">
      <c r="A110" s="3" t="s">
        <v>219</v>
      </c>
      <c r="B110" s="12"/>
      <c r="C110" s="12">
        <v>4</v>
      </c>
      <c r="D110" s="25"/>
      <c r="E110" s="12"/>
      <c r="F110" s="12">
        <v>0</v>
      </c>
      <c r="G110" s="25"/>
      <c r="H110" s="12"/>
      <c r="I110" s="12">
        <v>5</v>
      </c>
      <c r="J110" s="25"/>
    </row>
    <row r="111" spans="1:10" ht="14.25">
      <c r="A111" s="3" t="s">
        <v>220</v>
      </c>
      <c r="B111" s="12"/>
      <c r="C111" s="12">
        <v>17</v>
      </c>
      <c r="D111" s="25"/>
      <c r="E111" s="12"/>
      <c r="F111" s="12">
        <v>4</v>
      </c>
      <c r="G111" s="25"/>
      <c r="H111" s="12"/>
      <c r="I111" s="12">
        <v>35</v>
      </c>
      <c r="J111" s="25"/>
    </row>
    <row r="112" spans="1:10" ht="14.25">
      <c r="A112" s="3" t="s">
        <v>221</v>
      </c>
      <c r="B112" s="12"/>
      <c r="C112" s="12">
        <v>1</v>
      </c>
      <c r="D112" s="25"/>
      <c r="E112" s="12"/>
      <c r="F112" s="12">
        <v>0</v>
      </c>
      <c r="G112" s="50"/>
      <c r="H112" s="12"/>
      <c r="I112" s="12">
        <v>1</v>
      </c>
      <c r="J112" s="25"/>
    </row>
    <row r="113" spans="1:10" ht="14.25">
      <c r="A113" s="3" t="s">
        <v>222</v>
      </c>
      <c r="B113" s="12"/>
      <c r="C113" s="12">
        <v>22</v>
      </c>
      <c r="D113" s="25"/>
      <c r="E113" s="12"/>
      <c r="F113" s="12">
        <v>8</v>
      </c>
      <c r="G113" s="25"/>
      <c r="H113" s="12"/>
      <c r="I113" s="12">
        <v>31</v>
      </c>
      <c r="J113" s="25"/>
    </row>
    <row r="114" spans="1:10" ht="14.25">
      <c r="A114" s="3" t="s">
        <v>223</v>
      </c>
      <c r="B114" s="12"/>
      <c r="C114" s="12">
        <v>7</v>
      </c>
      <c r="D114" s="25"/>
      <c r="E114" s="12"/>
      <c r="F114" s="12">
        <v>0</v>
      </c>
      <c r="G114" s="50"/>
      <c r="H114" s="12"/>
      <c r="I114" s="12">
        <v>14</v>
      </c>
      <c r="J114" s="25"/>
    </row>
    <row r="115" spans="1:10" ht="14.25">
      <c r="A115" s="3" t="s">
        <v>224</v>
      </c>
      <c r="B115" s="12"/>
      <c r="C115" s="12">
        <v>4</v>
      </c>
      <c r="D115" s="25"/>
      <c r="E115" s="12"/>
      <c r="F115" s="12">
        <v>0</v>
      </c>
      <c r="G115" s="50"/>
      <c r="H115" s="12"/>
      <c r="I115" s="12">
        <v>7</v>
      </c>
      <c r="J115" s="25"/>
    </row>
    <row r="116" spans="1:10" ht="14.25">
      <c r="A116" s="3" t="s">
        <v>225</v>
      </c>
      <c r="B116" s="12"/>
      <c r="C116" s="12">
        <v>2</v>
      </c>
      <c r="D116" s="25"/>
      <c r="E116" s="12"/>
      <c r="F116" s="12">
        <v>0</v>
      </c>
      <c r="G116" s="25"/>
      <c r="H116" s="12"/>
      <c r="I116" s="12">
        <v>3</v>
      </c>
      <c r="J116" s="25"/>
    </row>
    <row r="117" spans="1:10" ht="28.5">
      <c r="A117" s="3" t="s">
        <v>226</v>
      </c>
      <c r="B117" s="12"/>
      <c r="C117" s="12">
        <v>6</v>
      </c>
      <c r="D117" s="25"/>
      <c r="E117" s="12"/>
      <c r="F117" s="12">
        <v>1</v>
      </c>
      <c r="G117" s="25"/>
      <c r="H117" s="12"/>
      <c r="I117" s="12">
        <v>10</v>
      </c>
      <c r="J117" s="25"/>
    </row>
    <row r="118" spans="1:10" ht="14.25">
      <c r="A118" s="3" t="s">
        <v>227</v>
      </c>
      <c r="B118" s="12"/>
      <c r="C118" s="12">
        <v>10</v>
      </c>
      <c r="D118" s="25"/>
      <c r="E118" s="12"/>
      <c r="F118" s="12">
        <v>4</v>
      </c>
      <c r="G118" s="25"/>
      <c r="H118" s="12"/>
      <c r="I118" s="12">
        <v>7</v>
      </c>
      <c r="J118" s="25"/>
    </row>
    <row r="119" spans="1:10" ht="14.25">
      <c r="A119" s="3" t="s">
        <v>228</v>
      </c>
      <c r="B119" s="12"/>
      <c r="C119" s="12">
        <v>5</v>
      </c>
      <c r="D119" s="25"/>
      <c r="E119" s="12"/>
      <c r="F119" s="12">
        <v>2</v>
      </c>
      <c r="G119" s="25"/>
      <c r="H119" s="12"/>
      <c r="I119" s="12">
        <v>4</v>
      </c>
      <c r="J119" s="25"/>
    </row>
    <row r="120" spans="1:10" ht="14.25">
      <c r="A120" s="3" t="s">
        <v>229</v>
      </c>
      <c r="B120" s="12"/>
      <c r="C120" s="12">
        <v>12</v>
      </c>
      <c r="D120" s="25"/>
      <c r="E120" s="12"/>
      <c r="F120" s="12">
        <v>0</v>
      </c>
      <c r="G120" s="50"/>
      <c r="H120" s="12"/>
      <c r="I120" s="12">
        <v>24</v>
      </c>
      <c r="J120" s="25"/>
    </row>
    <row r="121" spans="1:10" ht="14.25">
      <c r="A121" s="3" t="s">
        <v>230</v>
      </c>
      <c r="B121" s="12"/>
      <c r="C121" s="12">
        <v>39</v>
      </c>
      <c r="D121" s="25"/>
      <c r="E121" s="12"/>
      <c r="F121" s="12">
        <v>5</v>
      </c>
      <c r="G121" s="25"/>
      <c r="H121" s="12"/>
      <c r="I121" s="12">
        <v>44</v>
      </c>
      <c r="J121" s="25"/>
    </row>
    <row r="122" spans="1:10" ht="14.25">
      <c r="A122" s="3" t="s">
        <v>231</v>
      </c>
      <c r="B122" s="12"/>
      <c r="C122" s="12">
        <v>11</v>
      </c>
      <c r="D122" s="25"/>
      <c r="E122" s="12"/>
      <c r="F122" s="12">
        <v>2</v>
      </c>
      <c r="G122" s="25"/>
      <c r="H122" s="12"/>
      <c r="I122" s="12">
        <v>18</v>
      </c>
      <c r="J122" s="25"/>
    </row>
    <row r="123" spans="1:10" ht="14.25">
      <c r="A123" s="3" t="s">
        <v>232</v>
      </c>
      <c r="B123" s="12"/>
      <c r="C123" s="12">
        <v>4</v>
      </c>
      <c r="D123" s="25"/>
      <c r="E123" s="12"/>
      <c r="F123" s="12">
        <v>1</v>
      </c>
      <c r="G123" s="25"/>
      <c r="H123" s="12"/>
      <c r="I123" s="12">
        <v>14</v>
      </c>
      <c r="J123" s="25"/>
    </row>
    <row r="124" spans="1:10" ht="14.25">
      <c r="A124" s="3" t="s">
        <v>233</v>
      </c>
      <c r="B124" s="12"/>
      <c r="C124" s="12">
        <v>2</v>
      </c>
      <c r="D124" s="25"/>
      <c r="E124" s="12"/>
      <c r="F124" s="12">
        <v>0</v>
      </c>
      <c r="G124" s="25"/>
      <c r="H124" s="12"/>
      <c r="I124" s="12">
        <v>4</v>
      </c>
      <c r="J124" s="25"/>
    </row>
    <row r="125" spans="1:10" ht="14.25">
      <c r="A125" s="3" t="s">
        <v>234</v>
      </c>
      <c r="B125" s="12"/>
      <c r="C125" s="12">
        <v>9</v>
      </c>
      <c r="D125" s="25"/>
      <c r="E125" s="12"/>
      <c r="F125" s="12">
        <v>2</v>
      </c>
      <c r="G125" s="25"/>
      <c r="H125" s="12"/>
      <c r="I125" s="12">
        <v>8</v>
      </c>
      <c r="J125" s="25"/>
    </row>
    <row r="126" spans="1:10" ht="14.25">
      <c r="A126" s="3" t="s">
        <v>235</v>
      </c>
      <c r="B126" s="12"/>
      <c r="C126" s="12">
        <v>18</v>
      </c>
      <c r="D126" s="25"/>
      <c r="E126" s="12"/>
      <c r="F126" s="12">
        <v>3</v>
      </c>
      <c r="G126" s="25"/>
      <c r="H126" s="12"/>
      <c r="I126" s="12">
        <v>19</v>
      </c>
      <c r="J126" s="25"/>
    </row>
    <row r="127" spans="1:10" ht="28.5">
      <c r="A127" s="3" t="s">
        <v>236</v>
      </c>
      <c r="B127" s="12"/>
      <c r="C127" s="12">
        <v>17</v>
      </c>
      <c r="D127" s="25"/>
      <c r="E127" s="12"/>
      <c r="F127" s="12">
        <v>7</v>
      </c>
      <c r="G127" s="25"/>
      <c r="H127" s="12"/>
      <c r="I127" s="12">
        <v>14</v>
      </c>
      <c r="J127" s="25"/>
    </row>
    <row r="128" spans="1:10" ht="28.5">
      <c r="A128" s="3" t="s">
        <v>237</v>
      </c>
      <c r="B128" s="12"/>
      <c r="C128" s="12">
        <v>21</v>
      </c>
      <c r="D128" s="25"/>
      <c r="E128" s="12"/>
      <c r="F128" s="12">
        <v>3</v>
      </c>
      <c r="G128" s="25"/>
      <c r="H128" s="12"/>
      <c r="I128" s="12">
        <v>30</v>
      </c>
      <c r="J128" s="25"/>
    </row>
    <row r="129" spans="1:10" ht="14.25">
      <c r="A129" s="3" t="s">
        <v>238</v>
      </c>
      <c r="B129" s="12"/>
      <c r="C129" s="12">
        <v>22</v>
      </c>
      <c r="D129" s="25"/>
      <c r="E129" s="12"/>
      <c r="F129" s="12">
        <v>9</v>
      </c>
      <c r="G129" s="25"/>
      <c r="H129" s="12"/>
      <c r="I129" s="12">
        <v>30</v>
      </c>
      <c r="J129" s="25"/>
    </row>
    <row r="130" spans="1:10" ht="14.25">
      <c r="A130" s="3" t="s">
        <v>239</v>
      </c>
      <c r="B130" s="12"/>
      <c r="C130" s="12">
        <v>10</v>
      </c>
      <c r="D130" s="25"/>
      <c r="E130" s="12"/>
      <c r="F130" s="12">
        <v>3</v>
      </c>
      <c r="G130" s="25"/>
      <c r="H130" s="12"/>
      <c r="I130" s="12">
        <v>10</v>
      </c>
      <c r="J130" s="25"/>
    </row>
    <row r="131" spans="1:10" ht="14.25">
      <c r="A131" s="3" t="s">
        <v>240</v>
      </c>
      <c r="B131" s="12"/>
      <c r="C131" s="12">
        <v>8</v>
      </c>
      <c r="D131" s="25"/>
      <c r="E131" s="12"/>
      <c r="F131" s="12">
        <v>2</v>
      </c>
      <c r="G131" s="25"/>
      <c r="H131" s="12"/>
      <c r="I131" s="12">
        <v>11</v>
      </c>
      <c r="J131" s="25"/>
    </row>
    <row r="132" spans="1:10" ht="28.5">
      <c r="A132" s="3" t="s">
        <v>241</v>
      </c>
      <c r="B132" s="12"/>
      <c r="C132" s="12">
        <v>7</v>
      </c>
      <c r="D132" s="25"/>
      <c r="E132" s="12"/>
      <c r="F132" s="12">
        <v>4</v>
      </c>
      <c r="G132" s="25"/>
      <c r="H132" s="12"/>
      <c r="I132" s="12">
        <v>3</v>
      </c>
      <c r="J132" s="25"/>
    </row>
    <row r="133" spans="1:10" ht="28.5">
      <c r="A133" s="3" t="s">
        <v>242</v>
      </c>
      <c r="B133" s="12"/>
      <c r="C133" s="12">
        <v>5</v>
      </c>
      <c r="D133" s="25"/>
      <c r="E133" s="12"/>
      <c r="F133" s="12">
        <v>0</v>
      </c>
      <c r="G133" s="25"/>
      <c r="H133" s="12"/>
      <c r="I133" s="12">
        <v>7</v>
      </c>
      <c r="J133" s="25"/>
    </row>
    <row r="134" spans="1:10" ht="28.5">
      <c r="A134" s="3" t="s">
        <v>243</v>
      </c>
      <c r="B134" s="12"/>
      <c r="C134" s="12">
        <v>9</v>
      </c>
      <c r="D134" s="25"/>
      <c r="E134" s="12"/>
      <c r="F134" s="12">
        <v>1</v>
      </c>
      <c r="G134" s="25"/>
      <c r="H134" s="12"/>
      <c r="I134" s="12">
        <v>11</v>
      </c>
      <c r="J134" s="25"/>
    </row>
    <row r="135" spans="1:10" ht="28.5">
      <c r="A135" s="3" t="s">
        <v>244</v>
      </c>
      <c r="B135" s="12"/>
      <c r="C135" s="12">
        <v>17</v>
      </c>
      <c r="D135" s="25"/>
      <c r="E135" s="12"/>
      <c r="F135" s="12">
        <v>4</v>
      </c>
      <c r="G135" s="25"/>
      <c r="H135" s="12"/>
      <c r="I135" s="12">
        <v>19</v>
      </c>
      <c r="J135" s="25"/>
    </row>
    <row r="136" spans="1:10" ht="14.25">
      <c r="A136" s="3" t="s">
        <v>245</v>
      </c>
      <c r="B136" s="12"/>
      <c r="C136" s="12">
        <v>24</v>
      </c>
      <c r="D136" s="25"/>
      <c r="E136" s="12"/>
      <c r="F136" s="12">
        <v>1</v>
      </c>
      <c r="G136" s="25"/>
      <c r="H136" s="12"/>
      <c r="I136" s="12">
        <v>36</v>
      </c>
      <c r="J136" s="25"/>
    </row>
    <row r="137" spans="1:10" ht="14.25">
      <c r="A137" s="3" t="s">
        <v>246</v>
      </c>
      <c r="B137" s="12"/>
      <c r="C137" s="12">
        <v>5</v>
      </c>
      <c r="D137" s="25"/>
      <c r="E137" s="12"/>
      <c r="F137" s="12">
        <v>2</v>
      </c>
      <c r="G137" s="25"/>
      <c r="H137" s="12"/>
      <c r="I137" s="12">
        <v>6</v>
      </c>
      <c r="J137" s="25"/>
    </row>
    <row r="138" spans="1:10" ht="14.25">
      <c r="A138" s="3" t="s">
        <v>247</v>
      </c>
      <c r="B138" s="12"/>
      <c r="C138" s="12">
        <v>5</v>
      </c>
      <c r="D138" s="25"/>
      <c r="E138" s="12"/>
      <c r="F138" s="12">
        <v>1</v>
      </c>
      <c r="G138" s="25"/>
      <c r="H138" s="12"/>
      <c r="I138" s="12">
        <v>5</v>
      </c>
      <c r="J138" s="25"/>
    </row>
    <row r="139" spans="1:10" ht="14.25">
      <c r="A139" s="3" t="s">
        <v>248</v>
      </c>
      <c r="B139" s="12"/>
      <c r="C139" s="12">
        <v>22</v>
      </c>
      <c r="D139" s="25"/>
      <c r="E139" s="12"/>
      <c r="F139" s="12">
        <v>6</v>
      </c>
      <c r="G139" s="25"/>
      <c r="H139" s="12"/>
      <c r="I139" s="12">
        <v>21</v>
      </c>
      <c r="J139" s="25"/>
    </row>
    <row r="140" spans="1:10" ht="28.5">
      <c r="A140" s="3" t="s">
        <v>249</v>
      </c>
      <c r="B140" s="12"/>
      <c r="C140" s="12">
        <v>39</v>
      </c>
      <c r="D140" s="25"/>
      <c r="E140" s="12"/>
      <c r="F140" s="12">
        <v>6</v>
      </c>
      <c r="G140" s="25"/>
      <c r="H140" s="12"/>
      <c r="I140" s="12">
        <v>48</v>
      </c>
      <c r="J140" s="25"/>
    </row>
    <row r="141" spans="1:10" ht="28.5">
      <c r="A141" s="3" t="s">
        <v>250</v>
      </c>
      <c r="B141" s="12"/>
      <c r="C141" s="12">
        <v>1</v>
      </c>
      <c r="D141" s="25"/>
      <c r="E141" s="12"/>
      <c r="F141" s="12">
        <v>0</v>
      </c>
      <c r="G141" s="50"/>
      <c r="H141" s="12"/>
      <c r="I141" s="12">
        <v>1</v>
      </c>
      <c r="J141" s="25"/>
    </row>
    <row r="142" spans="1:10" ht="14.25">
      <c r="A142" s="3" t="s">
        <v>279</v>
      </c>
      <c r="B142" s="12"/>
      <c r="C142" s="12">
        <v>5</v>
      </c>
      <c r="D142" s="25"/>
      <c r="E142" s="12"/>
      <c r="F142" s="12">
        <v>1</v>
      </c>
      <c r="G142" s="25"/>
      <c r="H142" s="12"/>
      <c r="I142" s="12">
        <v>13</v>
      </c>
      <c r="J142" s="25"/>
    </row>
    <row r="143" spans="1:10" ht="14.25">
      <c r="A143" s="3" t="s">
        <v>251</v>
      </c>
      <c r="B143" s="12"/>
      <c r="C143" s="12">
        <v>5</v>
      </c>
      <c r="D143" s="25"/>
      <c r="E143" s="12"/>
      <c r="F143" s="12">
        <v>0</v>
      </c>
      <c r="G143" s="25"/>
      <c r="H143" s="12"/>
      <c r="I143" s="12">
        <v>5</v>
      </c>
      <c r="J143" s="25"/>
    </row>
    <row r="144" spans="1:10" ht="14.25">
      <c r="A144" s="3" t="s">
        <v>252</v>
      </c>
      <c r="B144" s="12"/>
      <c r="C144" s="12">
        <v>6</v>
      </c>
      <c r="D144" s="25"/>
      <c r="E144" s="12"/>
      <c r="F144" s="12">
        <v>1</v>
      </c>
      <c r="G144" s="25"/>
      <c r="H144" s="12"/>
      <c r="I144" s="12">
        <v>9</v>
      </c>
      <c r="J144" s="25"/>
    </row>
    <row r="145" spans="1:10" ht="28.5">
      <c r="A145" s="3" t="s">
        <v>253</v>
      </c>
      <c r="B145" s="12"/>
      <c r="C145" s="36">
        <v>13</v>
      </c>
      <c r="D145" s="25"/>
      <c r="E145" s="12"/>
      <c r="F145" s="36">
        <v>2</v>
      </c>
      <c r="G145" s="25"/>
      <c r="H145" s="12"/>
      <c r="I145" s="36">
        <v>13</v>
      </c>
      <c r="J145" s="25"/>
    </row>
    <row r="146" spans="1:10" ht="14.25">
      <c r="A146" s="3" t="s">
        <v>254</v>
      </c>
      <c r="B146" s="12"/>
      <c r="C146" s="12">
        <v>3</v>
      </c>
      <c r="D146" s="25"/>
      <c r="E146" s="12"/>
      <c r="F146" s="12">
        <v>0</v>
      </c>
      <c r="G146" s="25"/>
      <c r="H146" s="12"/>
      <c r="I146" s="12">
        <v>3</v>
      </c>
      <c r="J146" s="25"/>
    </row>
    <row r="147" spans="1:10" ht="14.25">
      <c r="A147" s="3" t="s">
        <v>255</v>
      </c>
      <c r="B147" s="12"/>
      <c r="C147" s="12">
        <v>3</v>
      </c>
      <c r="D147" s="25"/>
      <c r="E147" s="12"/>
      <c r="F147" s="12">
        <v>1</v>
      </c>
      <c r="G147" s="25"/>
      <c r="H147" s="12"/>
      <c r="I147" s="12">
        <v>3</v>
      </c>
      <c r="J147" s="25"/>
    </row>
    <row r="148" spans="1:10" ht="14.25">
      <c r="A148" s="3" t="s">
        <v>256</v>
      </c>
      <c r="B148" s="12"/>
      <c r="C148" s="12">
        <v>7</v>
      </c>
      <c r="D148" s="25"/>
      <c r="E148" s="12"/>
      <c r="F148" s="12">
        <v>1</v>
      </c>
      <c r="G148" s="25"/>
      <c r="H148" s="12"/>
      <c r="I148" s="12">
        <v>10</v>
      </c>
      <c r="J148" s="25"/>
    </row>
    <row r="149" spans="1:10" ht="14.25">
      <c r="A149" s="3" t="s">
        <v>257</v>
      </c>
      <c r="B149" s="12"/>
      <c r="C149" s="12">
        <v>5</v>
      </c>
      <c r="D149" s="25"/>
      <c r="E149" s="12"/>
      <c r="F149" s="12">
        <v>1</v>
      </c>
      <c r="G149" s="25"/>
      <c r="H149" s="12"/>
      <c r="I149" s="12">
        <v>6</v>
      </c>
      <c r="J149" s="25"/>
    </row>
    <row r="150" spans="1:10" ht="15">
      <c r="A150" s="4" t="s">
        <v>258</v>
      </c>
      <c r="B150" s="80"/>
      <c r="C150" s="80">
        <v>5265</v>
      </c>
      <c r="D150" s="81"/>
      <c r="E150" s="80"/>
      <c r="F150" s="80">
        <v>1221</v>
      </c>
      <c r="G150" s="81"/>
      <c r="H150" s="80"/>
      <c r="I150" s="80">
        <v>6670</v>
      </c>
      <c r="J150" s="81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13:G15 G56:G58 D7:D15 D17:D21 D23:D36 D71:D150 G33:G36 G23:G31 G17:G21 G7:G11 J7:J15 J17:J21 D38 D40:D53 D55:D58 D61:D64 D66:D69 J71:J150 G60:G68 G38:G53 J23:J38 J40:J58 J61:J64 J66:J69 G70:G85 G87:G111 G113 G116:G119 G121:G140 G142:G150">
    <cfRule type="cellIs" priority="119" dxfId="520" operator="greaterThan" stopIfTrue="1">
      <formula>0</formula>
    </cfRule>
    <cfRule type="cellIs" priority="120" dxfId="521" operator="lessThanOrEqual" stopIfTrue="1">
      <formula>0</formula>
    </cfRule>
  </conditionalFormatting>
  <conditionalFormatting sqref="D142">
    <cfRule type="cellIs" priority="117" dxfId="520" operator="greaterThan" stopIfTrue="1">
      <formula>0</formula>
    </cfRule>
    <cfRule type="cellIs" priority="118" dxfId="521" operator="lessThanOrEqual" stopIfTrue="1">
      <formula>0</formula>
    </cfRule>
  </conditionalFormatting>
  <conditionalFormatting sqref="D144">
    <cfRule type="cellIs" priority="115" dxfId="520" operator="greaterThan" stopIfTrue="1">
      <formula>0</formula>
    </cfRule>
    <cfRule type="cellIs" priority="116" dxfId="521" operator="lessThanOrEqual" stopIfTrue="1">
      <formula>0</formula>
    </cfRule>
  </conditionalFormatting>
  <conditionalFormatting sqref="G144">
    <cfRule type="cellIs" priority="113" dxfId="520" operator="greaterThan" stopIfTrue="1">
      <formula>0</formula>
    </cfRule>
    <cfRule type="cellIs" priority="114" dxfId="521" operator="lessThanOrEqual" stopIfTrue="1">
      <formula>0</formula>
    </cfRule>
  </conditionalFormatting>
  <conditionalFormatting sqref="G142">
    <cfRule type="cellIs" priority="111" dxfId="520" operator="greaterThan" stopIfTrue="1">
      <formula>0</formula>
    </cfRule>
    <cfRule type="cellIs" priority="112" dxfId="521" operator="lessThanOrEqual" stopIfTrue="1">
      <formula>0</formula>
    </cfRule>
  </conditionalFormatting>
  <conditionalFormatting sqref="J142">
    <cfRule type="cellIs" priority="109" dxfId="520" operator="greaterThan" stopIfTrue="1">
      <formula>0</formula>
    </cfRule>
    <cfRule type="cellIs" priority="110" dxfId="521" operator="lessThanOrEqual" stopIfTrue="1">
      <formula>0</formula>
    </cfRule>
  </conditionalFormatting>
  <conditionalFormatting sqref="J144">
    <cfRule type="cellIs" priority="107" dxfId="520" operator="greaterThan" stopIfTrue="1">
      <formula>0</formula>
    </cfRule>
    <cfRule type="cellIs" priority="108" dxfId="521" operator="lessThanOrEqual" stopIfTrue="1">
      <formula>0</formula>
    </cfRule>
  </conditionalFormatting>
  <conditionalFormatting sqref="G132">
    <cfRule type="cellIs" priority="105" dxfId="520" operator="greaterThan" stopIfTrue="1">
      <formula>0</formula>
    </cfRule>
    <cfRule type="cellIs" priority="106" dxfId="521" operator="lessThanOrEqual" stopIfTrue="1">
      <formula>0</formula>
    </cfRule>
  </conditionalFormatting>
  <conditionalFormatting sqref="G134">
    <cfRule type="cellIs" priority="103" dxfId="520" operator="greaterThan" stopIfTrue="1">
      <formula>0</formula>
    </cfRule>
    <cfRule type="cellIs" priority="104" dxfId="521" operator="lessThanOrEqual" stopIfTrue="1">
      <formula>0</formula>
    </cfRule>
  </conditionalFormatting>
  <conditionalFormatting sqref="G127">
    <cfRule type="cellIs" priority="101" dxfId="520" operator="greaterThan" stopIfTrue="1">
      <formula>0</formula>
    </cfRule>
    <cfRule type="cellIs" priority="102" dxfId="521" operator="lessThanOrEqual" stopIfTrue="1">
      <formula>0</formula>
    </cfRule>
  </conditionalFormatting>
  <conditionalFormatting sqref="G125">
    <cfRule type="cellIs" priority="99" dxfId="520" operator="greaterThan" stopIfTrue="1">
      <formula>0</formula>
    </cfRule>
    <cfRule type="cellIs" priority="100" dxfId="521" operator="lessThanOrEqual" stopIfTrue="1">
      <formula>0</formula>
    </cfRule>
  </conditionalFormatting>
  <conditionalFormatting sqref="G119">
    <cfRule type="cellIs" priority="97" dxfId="520" operator="greaterThan" stopIfTrue="1">
      <formula>0</formula>
    </cfRule>
    <cfRule type="cellIs" priority="98" dxfId="521" operator="lessThanOrEqual" stopIfTrue="1">
      <formula>0</formula>
    </cfRule>
  </conditionalFormatting>
  <conditionalFormatting sqref="G113">
    <cfRule type="cellIs" priority="95" dxfId="520" operator="greaterThan" stopIfTrue="1">
      <formula>0</formula>
    </cfRule>
    <cfRule type="cellIs" priority="96" dxfId="521" operator="lessThanOrEqual" stopIfTrue="1">
      <formula>0</formula>
    </cfRule>
  </conditionalFormatting>
  <conditionalFormatting sqref="D112">
    <cfRule type="cellIs" priority="93" dxfId="520" operator="greaterThan" stopIfTrue="1">
      <formula>0</formula>
    </cfRule>
    <cfRule type="cellIs" priority="94" dxfId="521" operator="lessThanOrEqual" stopIfTrue="1">
      <formula>0</formula>
    </cfRule>
  </conditionalFormatting>
  <conditionalFormatting sqref="G98">
    <cfRule type="cellIs" priority="91" dxfId="520" operator="greaterThan" stopIfTrue="1">
      <formula>0</formula>
    </cfRule>
    <cfRule type="cellIs" priority="92" dxfId="521" operator="lessThanOrEqual" stopIfTrue="1">
      <formula>0</formula>
    </cfRule>
  </conditionalFormatting>
  <conditionalFormatting sqref="G100">
    <cfRule type="cellIs" priority="89" dxfId="520" operator="greaterThan" stopIfTrue="1">
      <formula>0</formula>
    </cfRule>
    <cfRule type="cellIs" priority="90" dxfId="521" operator="lessThanOrEqual" stopIfTrue="1">
      <formula>0</formula>
    </cfRule>
  </conditionalFormatting>
  <conditionalFormatting sqref="J112">
    <cfRule type="cellIs" priority="87" dxfId="520" operator="greaterThan" stopIfTrue="1">
      <formula>0</formula>
    </cfRule>
    <cfRule type="cellIs" priority="88" dxfId="521" operator="lessThanOrEqual" stopIfTrue="1">
      <formula>0</formula>
    </cfRule>
  </conditionalFormatting>
  <conditionalFormatting sqref="D74">
    <cfRule type="cellIs" priority="85" dxfId="520" operator="greaterThan" stopIfTrue="1">
      <formula>0</formula>
    </cfRule>
    <cfRule type="cellIs" priority="86" dxfId="521" operator="lessThanOrEqual" stopIfTrue="1">
      <formula>0</formula>
    </cfRule>
  </conditionalFormatting>
  <conditionalFormatting sqref="G74">
    <cfRule type="cellIs" priority="83" dxfId="520" operator="greaterThan" stopIfTrue="1">
      <formula>0</formula>
    </cfRule>
    <cfRule type="cellIs" priority="84" dxfId="521" operator="lessThanOrEqual" stopIfTrue="1">
      <formula>0</formula>
    </cfRule>
  </conditionalFormatting>
  <conditionalFormatting sqref="G90">
    <cfRule type="cellIs" priority="81" dxfId="520" operator="greaterThan" stopIfTrue="1">
      <formula>0</formula>
    </cfRule>
    <cfRule type="cellIs" priority="82" dxfId="521" operator="lessThanOrEqual" stopIfTrue="1">
      <formula>0</formula>
    </cfRule>
  </conditionalFormatting>
  <conditionalFormatting sqref="J74">
    <cfRule type="cellIs" priority="79" dxfId="520" operator="greaterThan" stopIfTrue="1">
      <formula>0</formula>
    </cfRule>
    <cfRule type="cellIs" priority="80" dxfId="521" operator="lessThanOrEqual" stopIfTrue="1">
      <formula>0</formula>
    </cfRule>
  </conditionalFormatting>
  <conditionalFormatting sqref="D44">
    <cfRule type="cellIs" priority="77" dxfId="520" operator="greaterThan" stopIfTrue="1">
      <formula>0</formula>
    </cfRule>
    <cfRule type="cellIs" priority="78" dxfId="521" operator="lessThanOrEqual" stopIfTrue="1">
      <formula>0</formula>
    </cfRule>
  </conditionalFormatting>
  <conditionalFormatting sqref="G44">
    <cfRule type="cellIs" priority="75" dxfId="520" operator="greaterThan" stopIfTrue="1">
      <formula>0</formula>
    </cfRule>
    <cfRule type="cellIs" priority="76" dxfId="521" operator="lessThanOrEqual" stopIfTrue="1">
      <formula>0</formula>
    </cfRule>
  </conditionalFormatting>
  <conditionalFormatting sqref="G48">
    <cfRule type="cellIs" priority="73" dxfId="520" operator="greaterThan" stopIfTrue="1">
      <formula>0</formula>
    </cfRule>
    <cfRule type="cellIs" priority="74" dxfId="521" operator="lessThanOrEqual" stopIfTrue="1">
      <formula>0</formula>
    </cfRule>
  </conditionalFormatting>
  <conditionalFormatting sqref="G68">
    <cfRule type="cellIs" priority="71" dxfId="520" operator="greaterThan" stopIfTrue="1">
      <formula>0</formula>
    </cfRule>
    <cfRule type="cellIs" priority="72" dxfId="521" operator="lessThanOrEqual" stopIfTrue="1">
      <formula>0</formula>
    </cfRule>
  </conditionalFormatting>
  <conditionalFormatting sqref="J44">
    <cfRule type="cellIs" priority="69" dxfId="520" operator="greaterThan" stopIfTrue="1">
      <formula>0</formula>
    </cfRule>
    <cfRule type="cellIs" priority="70" dxfId="521" operator="lessThanOrEqual" stopIfTrue="1">
      <formula>0</formula>
    </cfRule>
  </conditionalFormatting>
  <conditionalFormatting sqref="J36">
    <cfRule type="cellIs" priority="67" dxfId="520" operator="greaterThan" stopIfTrue="1">
      <formula>0</formula>
    </cfRule>
    <cfRule type="cellIs" priority="68" dxfId="521" operator="lessThanOrEqual" stopIfTrue="1">
      <formula>0</formula>
    </cfRule>
  </conditionalFormatting>
  <conditionalFormatting sqref="J33">
    <cfRule type="cellIs" priority="65" dxfId="520" operator="greaterThan" stopIfTrue="1">
      <formula>0</formula>
    </cfRule>
    <cfRule type="cellIs" priority="66" dxfId="521" operator="lessThanOrEqual" stopIfTrue="1">
      <formula>0</formula>
    </cfRule>
  </conditionalFormatting>
  <conditionalFormatting sqref="J19">
    <cfRule type="cellIs" priority="63" dxfId="520" operator="greaterThan" stopIfTrue="1">
      <formula>0</formula>
    </cfRule>
    <cfRule type="cellIs" priority="64" dxfId="521" operator="lessThanOrEqual" stopIfTrue="1">
      <formula>0</formula>
    </cfRule>
  </conditionalFormatting>
  <conditionalFormatting sqref="G19">
    <cfRule type="cellIs" priority="61" dxfId="520" operator="greaterThan" stopIfTrue="1">
      <formula>0</formula>
    </cfRule>
    <cfRule type="cellIs" priority="62" dxfId="521" operator="lessThanOrEqual" stopIfTrue="1">
      <formula>0</formula>
    </cfRule>
  </conditionalFormatting>
  <conditionalFormatting sqref="D36">
    <cfRule type="cellIs" priority="59" dxfId="520" operator="greaterThan" stopIfTrue="1">
      <formula>0</formula>
    </cfRule>
    <cfRule type="cellIs" priority="60" dxfId="521" operator="lessThanOrEqual" stopIfTrue="1">
      <formula>0</formula>
    </cfRule>
  </conditionalFormatting>
  <conditionalFormatting sqref="D33">
    <cfRule type="cellIs" priority="57" dxfId="520" operator="greaterThan" stopIfTrue="1">
      <formula>0</formula>
    </cfRule>
    <cfRule type="cellIs" priority="58" dxfId="521" operator="lessThanOrEqual" stopIfTrue="1">
      <formula>0</formula>
    </cfRule>
  </conditionalFormatting>
  <conditionalFormatting sqref="D19">
    <cfRule type="cellIs" priority="55" dxfId="520" operator="greaterThan" stopIfTrue="1">
      <formula>0</formula>
    </cfRule>
    <cfRule type="cellIs" priority="56" dxfId="521" operator="lessThanOrEqual" stopIfTrue="1">
      <formula>0</formula>
    </cfRule>
  </conditionalFormatting>
  <conditionalFormatting sqref="D19">
    <cfRule type="cellIs" priority="53" dxfId="520" operator="greaterThan" stopIfTrue="1">
      <formula>0</formula>
    </cfRule>
    <cfRule type="cellIs" priority="54" dxfId="521" operator="lessThanOrEqual" stopIfTrue="1">
      <formula>0</formula>
    </cfRule>
  </conditionalFormatting>
  <conditionalFormatting sqref="G19">
    <cfRule type="cellIs" priority="51" dxfId="520" operator="greaterThan" stopIfTrue="1">
      <formula>0</formula>
    </cfRule>
    <cfRule type="cellIs" priority="52" dxfId="521" operator="lessThanOrEqual" stopIfTrue="1">
      <formula>0</formula>
    </cfRule>
  </conditionalFormatting>
  <conditionalFormatting sqref="J19">
    <cfRule type="cellIs" priority="49" dxfId="520" operator="greaterThan" stopIfTrue="1">
      <formula>0</formula>
    </cfRule>
    <cfRule type="cellIs" priority="50" dxfId="521" operator="lessThanOrEqual" stopIfTrue="1">
      <formula>0</formula>
    </cfRule>
  </conditionalFormatting>
  <conditionalFormatting sqref="J33">
    <cfRule type="cellIs" priority="47" dxfId="520" operator="greaterThan" stopIfTrue="1">
      <formula>0</formula>
    </cfRule>
    <cfRule type="cellIs" priority="48" dxfId="521" operator="lessThanOrEqual" stopIfTrue="1">
      <formula>0</formula>
    </cfRule>
  </conditionalFormatting>
  <conditionalFormatting sqref="D33">
    <cfRule type="cellIs" priority="45" dxfId="520" operator="greaterThan" stopIfTrue="1">
      <formula>0</formula>
    </cfRule>
    <cfRule type="cellIs" priority="46" dxfId="521" operator="lessThanOrEqual" stopIfTrue="1">
      <formula>0</formula>
    </cfRule>
  </conditionalFormatting>
  <conditionalFormatting sqref="D36">
    <cfRule type="cellIs" priority="43" dxfId="520" operator="greaterThan" stopIfTrue="1">
      <formula>0</formula>
    </cfRule>
    <cfRule type="cellIs" priority="44" dxfId="521" operator="lessThanOrEqual" stopIfTrue="1">
      <formula>0</formula>
    </cfRule>
  </conditionalFormatting>
  <conditionalFormatting sqref="J36">
    <cfRule type="cellIs" priority="41" dxfId="520" operator="greaterThan" stopIfTrue="1">
      <formula>0</formula>
    </cfRule>
    <cfRule type="cellIs" priority="42" dxfId="521" operator="lessThanOrEqual" stopIfTrue="1">
      <formula>0</formula>
    </cfRule>
  </conditionalFormatting>
  <conditionalFormatting sqref="G44">
    <cfRule type="cellIs" priority="39" dxfId="520" operator="greaterThan" stopIfTrue="1">
      <formula>0</formula>
    </cfRule>
    <cfRule type="cellIs" priority="40" dxfId="521" operator="lessThanOrEqual" stopIfTrue="1">
      <formula>0</formula>
    </cfRule>
  </conditionalFormatting>
  <conditionalFormatting sqref="J55">
    <cfRule type="cellIs" priority="37" dxfId="520" operator="greaterThan" stopIfTrue="1">
      <formula>0</formula>
    </cfRule>
    <cfRule type="cellIs" priority="38" dxfId="521" operator="lessThanOrEqual" stopIfTrue="1">
      <formula>0</formula>
    </cfRule>
  </conditionalFormatting>
  <conditionalFormatting sqref="G48">
    <cfRule type="cellIs" priority="35" dxfId="520" operator="greaterThan" stopIfTrue="1">
      <formula>0</formula>
    </cfRule>
    <cfRule type="cellIs" priority="36" dxfId="521" operator="lessThanOrEqual" stopIfTrue="1">
      <formula>0</formula>
    </cfRule>
  </conditionalFormatting>
  <conditionalFormatting sqref="D72">
    <cfRule type="cellIs" priority="33" dxfId="520" operator="greaterThan" stopIfTrue="1">
      <formula>0</formula>
    </cfRule>
    <cfRule type="cellIs" priority="34" dxfId="521" operator="lessThanOrEqual" stopIfTrue="1">
      <formula>0</formula>
    </cfRule>
  </conditionalFormatting>
  <conditionalFormatting sqref="G72">
    <cfRule type="cellIs" priority="31" dxfId="520" operator="greaterThan" stopIfTrue="1">
      <formula>0</formula>
    </cfRule>
    <cfRule type="cellIs" priority="32" dxfId="521" operator="lessThanOrEqual" stopIfTrue="1">
      <formula>0</formula>
    </cfRule>
  </conditionalFormatting>
  <conditionalFormatting sqref="J72">
    <cfRule type="cellIs" priority="29" dxfId="520" operator="greaterThan" stopIfTrue="1">
      <formula>0</formula>
    </cfRule>
    <cfRule type="cellIs" priority="30" dxfId="521" operator="lessThanOrEqual" stopIfTrue="1">
      <formula>0</formula>
    </cfRule>
  </conditionalFormatting>
  <conditionalFormatting sqref="G68">
    <cfRule type="cellIs" priority="27" dxfId="520" operator="greaterThan" stopIfTrue="1">
      <formula>0</formula>
    </cfRule>
    <cfRule type="cellIs" priority="28" dxfId="521" operator="lessThanOrEqual" stopIfTrue="1">
      <formula>0</formula>
    </cfRule>
  </conditionalFormatting>
  <conditionalFormatting sqref="G74">
    <cfRule type="cellIs" priority="25" dxfId="520" operator="greaterThan" stopIfTrue="1">
      <formula>0</formula>
    </cfRule>
    <cfRule type="cellIs" priority="26" dxfId="521" operator="lessThanOrEqual" stopIfTrue="1">
      <formula>0</formula>
    </cfRule>
  </conditionalFormatting>
  <conditionalFormatting sqref="G82">
    <cfRule type="cellIs" priority="23" dxfId="520" operator="greaterThan" stopIfTrue="1">
      <formula>0</formula>
    </cfRule>
    <cfRule type="cellIs" priority="24" dxfId="521" operator="lessThanOrEqual" stopIfTrue="1">
      <formula>0</formula>
    </cfRule>
  </conditionalFormatting>
  <conditionalFormatting sqref="G100">
    <cfRule type="cellIs" priority="21" dxfId="520" operator="greaterThan" stopIfTrue="1">
      <formula>0</formula>
    </cfRule>
    <cfRule type="cellIs" priority="22" dxfId="521" operator="lessThanOrEqual" stopIfTrue="1">
      <formula>0</formula>
    </cfRule>
  </conditionalFormatting>
  <conditionalFormatting sqref="G90">
    <cfRule type="cellIs" priority="19" dxfId="520" operator="greaterThan" stopIfTrue="1">
      <formula>0</formula>
    </cfRule>
    <cfRule type="cellIs" priority="20" dxfId="521" operator="lessThanOrEqual" stopIfTrue="1">
      <formula>0</formula>
    </cfRule>
  </conditionalFormatting>
  <conditionalFormatting sqref="G125">
    <cfRule type="cellIs" priority="17" dxfId="520" operator="greaterThan" stopIfTrue="1">
      <formula>0</formula>
    </cfRule>
    <cfRule type="cellIs" priority="18" dxfId="521" operator="lessThanOrEqual" stopIfTrue="1">
      <formula>0</formula>
    </cfRule>
  </conditionalFormatting>
  <conditionalFormatting sqref="G119">
    <cfRule type="cellIs" priority="15" dxfId="520" operator="greaterThan" stopIfTrue="1">
      <formula>0</formula>
    </cfRule>
    <cfRule type="cellIs" priority="16" dxfId="521" operator="lessThanOrEqual" stopIfTrue="1">
      <formula>0</formula>
    </cfRule>
  </conditionalFormatting>
  <conditionalFormatting sqref="D142">
    <cfRule type="cellIs" priority="13" dxfId="520" operator="greaterThan" stopIfTrue="1">
      <formula>0</formula>
    </cfRule>
    <cfRule type="cellIs" priority="14" dxfId="521" operator="lessThanOrEqual" stopIfTrue="1">
      <formula>0</formula>
    </cfRule>
  </conditionalFormatting>
  <conditionalFormatting sqref="G142">
    <cfRule type="cellIs" priority="11" dxfId="520" operator="greaterThan" stopIfTrue="1">
      <formula>0</formula>
    </cfRule>
    <cfRule type="cellIs" priority="12" dxfId="521" operator="lessThanOrEqual" stopIfTrue="1">
      <formula>0</formula>
    </cfRule>
  </conditionalFormatting>
  <conditionalFormatting sqref="J142">
    <cfRule type="cellIs" priority="9" dxfId="520" operator="greaterThan" stopIfTrue="1">
      <formula>0</formula>
    </cfRule>
    <cfRule type="cellIs" priority="10" dxfId="521" operator="lessThanOrEqual" stopIfTrue="1">
      <formula>0</formula>
    </cfRule>
  </conditionalFormatting>
  <conditionalFormatting sqref="G144">
    <cfRule type="cellIs" priority="7" dxfId="520" operator="greaterThan" stopIfTrue="1">
      <formula>0</formula>
    </cfRule>
    <cfRule type="cellIs" priority="8" dxfId="521" operator="lessThanOrEqual" stopIfTrue="1">
      <formula>0</formula>
    </cfRule>
  </conditionalFormatting>
  <conditionalFormatting sqref="J137">
    <cfRule type="cellIs" priority="5" dxfId="520" operator="greaterThan" stopIfTrue="1">
      <formula>0</formula>
    </cfRule>
    <cfRule type="cellIs" priority="6" dxfId="521" operator="lessThanOrEqual" stopIfTrue="1">
      <formula>0</formula>
    </cfRule>
  </conditionalFormatting>
  <conditionalFormatting sqref="G137">
    <cfRule type="cellIs" priority="3" dxfId="520" operator="greaterThan" stopIfTrue="1">
      <formula>0</formula>
    </cfRule>
    <cfRule type="cellIs" priority="4" dxfId="521" operator="lessThanOrEqual" stopIfTrue="1">
      <formula>0</formula>
    </cfRule>
  </conditionalFormatting>
  <conditionalFormatting sqref="D137">
    <cfRule type="cellIs" priority="1" dxfId="520" operator="greaterThan" stopIfTrue="1">
      <formula>0</formula>
    </cfRule>
    <cfRule type="cellIs" priority="2" dxfId="52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fitToHeight="1" fitToWidth="1" horizontalDpi="600" verticalDpi="600" orientation="portrait" paperSize="9" scale="29" r:id="rId1"/>
  <headerFooter alignWithMargins="0">
    <oddHeader>&amp;L12 місяців 2016-2017р.р.&amp;C&amp;N&amp;RДІАП НП України</oddHeader>
  </headerFooter>
  <rowBreaks count="2" manualBreakCount="2">
    <brk id="70" max="255" man="1"/>
    <brk id="134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M34"/>
  <sheetViews>
    <sheetView workbookViewId="0" topLeftCell="A1">
      <selection activeCell="A2" sqref="A2:M2"/>
    </sheetView>
  </sheetViews>
  <sheetFormatPr defaultColWidth="8.796875" defaultRowHeight="14.25"/>
  <cols>
    <col min="1" max="1" width="20" style="0" customWidth="1"/>
    <col min="2" max="13" width="8.8984375" style="0" customWidth="1"/>
  </cols>
  <sheetData>
    <row r="1" spans="1:13" ht="18" customHeight="1">
      <c r="A1" s="108" t="s">
        <v>288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8" customHeight="1">
      <c r="A2" s="108" t="s">
        <v>285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4" spans="1:13" ht="14.25" customHeight="1">
      <c r="A4" s="110" t="s">
        <v>16</v>
      </c>
      <c r="B4" s="121" t="s">
        <v>17</v>
      </c>
      <c r="C4" s="122"/>
      <c r="D4" s="123"/>
      <c r="E4" s="118" t="s">
        <v>18</v>
      </c>
      <c r="F4" s="119"/>
      <c r="G4" s="119"/>
      <c r="H4" s="119"/>
      <c r="I4" s="119"/>
      <c r="J4" s="119"/>
      <c r="K4" s="119"/>
      <c r="L4" s="119"/>
      <c r="M4" s="120"/>
    </row>
    <row r="5" spans="1:13" ht="14.25" customHeight="1">
      <c r="A5" s="116"/>
      <c r="B5" s="124"/>
      <c r="C5" s="125"/>
      <c r="D5" s="126"/>
      <c r="E5" s="118" t="s">
        <v>19</v>
      </c>
      <c r="F5" s="119"/>
      <c r="G5" s="120"/>
      <c r="H5" s="118" t="s">
        <v>20</v>
      </c>
      <c r="I5" s="119"/>
      <c r="J5" s="120"/>
      <c r="K5" s="118" t="s">
        <v>21</v>
      </c>
      <c r="L5" s="119"/>
      <c r="M5" s="120"/>
    </row>
    <row r="6" spans="1:13" ht="14.25">
      <c r="A6" s="117"/>
      <c r="B6" s="1" t="s">
        <v>22</v>
      </c>
      <c r="C6" s="1" t="s">
        <v>23</v>
      </c>
      <c r="D6" s="1" t="s">
        <v>24</v>
      </c>
      <c r="E6" s="1" t="s">
        <v>22</v>
      </c>
      <c r="F6" s="1" t="s">
        <v>23</v>
      </c>
      <c r="G6" s="1" t="s">
        <v>24</v>
      </c>
      <c r="H6" s="1" t="s">
        <v>22</v>
      </c>
      <c r="I6" s="1" t="s">
        <v>23</v>
      </c>
      <c r="J6" s="1" t="s">
        <v>24</v>
      </c>
      <c r="K6" s="1" t="s">
        <v>22</v>
      </c>
      <c r="L6" s="1" t="s">
        <v>23</v>
      </c>
      <c r="M6" s="1" t="s">
        <v>24</v>
      </c>
    </row>
    <row r="7" spans="1:13" ht="14.25">
      <c r="A7" s="9" t="s">
        <v>25</v>
      </c>
      <c r="B7" s="12"/>
      <c r="C7" s="56">
        <v>0</v>
      </c>
      <c r="D7" s="62"/>
      <c r="E7" s="12"/>
      <c r="F7" s="56">
        <v>0</v>
      </c>
      <c r="G7" s="61"/>
      <c r="H7" s="12"/>
      <c r="I7" s="56">
        <v>0</v>
      </c>
      <c r="J7" s="56"/>
      <c r="K7" s="12"/>
      <c r="L7" s="56">
        <v>0</v>
      </c>
      <c r="M7" s="61"/>
    </row>
    <row r="8" spans="1:13" ht="14.25">
      <c r="A8" s="9" t="s">
        <v>26</v>
      </c>
      <c r="B8" s="12"/>
      <c r="C8" s="56">
        <v>54</v>
      </c>
      <c r="D8" s="62"/>
      <c r="E8" s="12"/>
      <c r="F8" s="56">
        <v>8</v>
      </c>
      <c r="G8" s="62"/>
      <c r="H8" s="12"/>
      <c r="I8" s="56">
        <v>0</v>
      </c>
      <c r="J8" s="50"/>
      <c r="K8" s="12"/>
      <c r="L8" s="56">
        <v>10</v>
      </c>
      <c r="M8" s="62"/>
    </row>
    <row r="9" spans="1:13" ht="14.25">
      <c r="A9" s="9" t="s">
        <v>27</v>
      </c>
      <c r="B9" s="12"/>
      <c r="C9" s="56">
        <v>114</v>
      </c>
      <c r="D9" s="62"/>
      <c r="E9" s="12"/>
      <c r="F9" s="56">
        <v>28</v>
      </c>
      <c r="G9" s="62"/>
      <c r="H9" s="12"/>
      <c r="I9" s="56">
        <v>2</v>
      </c>
      <c r="J9" s="62"/>
      <c r="K9" s="12"/>
      <c r="L9" s="56">
        <v>52</v>
      </c>
      <c r="M9" s="62"/>
    </row>
    <row r="10" spans="1:13" ht="14.25">
      <c r="A10" s="9" t="s">
        <v>28</v>
      </c>
      <c r="B10" s="12"/>
      <c r="C10" s="56">
        <v>306</v>
      </c>
      <c r="D10" s="62"/>
      <c r="E10" s="12"/>
      <c r="F10" s="56">
        <v>83</v>
      </c>
      <c r="G10" s="62"/>
      <c r="H10" s="12"/>
      <c r="I10" s="56">
        <v>3</v>
      </c>
      <c r="J10" s="62"/>
      <c r="K10" s="12"/>
      <c r="L10" s="56">
        <v>160</v>
      </c>
      <c r="M10" s="62"/>
    </row>
    <row r="11" spans="1:13" ht="14.25">
      <c r="A11" s="9" t="s">
        <v>29</v>
      </c>
      <c r="B11" s="12"/>
      <c r="C11" s="56">
        <v>158</v>
      </c>
      <c r="D11" s="62"/>
      <c r="E11" s="12"/>
      <c r="F11" s="56">
        <v>25</v>
      </c>
      <c r="G11" s="62"/>
      <c r="H11" s="12"/>
      <c r="I11" s="56">
        <v>1</v>
      </c>
      <c r="J11" s="62"/>
      <c r="K11" s="12"/>
      <c r="L11" s="56">
        <v>38</v>
      </c>
      <c r="M11" s="62"/>
    </row>
    <row r="12" spans="1:13" ht="14.25">
      <c r="A12" s="9" t="s">
        <v>30</v>
      </c>
      <c r="B12" s="12"/>
      <c r="C12" s="56">
        <v>29</v>
      </c>
      <c r="D12" s="62"/>
      <c r="E12" s="12"/>
      <c r="F12" s="56">
        <v>7</v>
      </c>
      <c r="G12" s="62"/>
      <c r="H12" s="12"/>
      <c r="I12" s="56">
        <v>2</v>
      </c>
      <c r="J12" s="62"/>
      <c r="K12" s="12"/>
      <c r="L12" s="56">
        <v>26</v>
      </c>
      <c r="M12" s="62"/>
    </row>
    <row r="13" spans="1:13" ht="14.25">
      <c r="A13" s="9" t="s">
        <v>31</v>
      </c>
      <c r="B13" s="12"/>
      <c r="C13" s="56">
        <v>104</v>
      </c>
      <c r="D13" s="62"/>
      <c r="E13" s="12"/>
      <c r="F13" s="56">
        <v>5</v>
      </c>
      <c r="G13" s="62"/>
      <c r="H13" s="12"/>
      <c r="I13" s="56">
        <v>3</v>
      </c>
      <c r="J13" s="62"/>
      <c r="K13" s="12"/>
      <c r="L13" s="56">
        <v>12</v>
      </c>
      <c r="M13" s="62"/>
    </row>
    <row r="14" spans="1:13" ht="14.25">
      <c r="A14" s="9" t="s">
        <v>32</v>
      </c>
      <c r="B14" s="12"/>
      <c r="C14" s="56">
        <v>183</v>
      </c>
      <c r="D14" s="62"/>
      <c r="E14" s="12"/>
      <c r="F14" s="56">
        <v>37</v>
      </c>
      <c r="G14" s="62"/>
      <c r="H14" s="12"/>
      <c r="I14" s="56">
        <v>2</v>
      </c>
      <c r="J14" s="62"/>
      <c r="K14" s="12"/>
      <c r="L14" s="56">
        <v>106</v>
      </c>
      <c r="M14" s="62"/>
    </row>
    <row r="15" spans="1:13" ht="14.25">
      <c r="A15" s="9" t="s">
        <v>33</v>
      </c>
      <c r="B15" s="12"/>
      <c r="C15" s="56">
        <v>114</v>
      </c>
      <c r="D15" s="62"/>
      <c r="E15" s="12"/>
      <c r="F15" s="56">
        <v>19</v>
      </c>
      <c r="G15" s="62"/>
      <c r="H15" s="12"/>
      <c r="I15" s="56">
        <v>6</v>
      </c>
      <c r="J15" s="62"/>
      <c r="K15" s="12"/>
      <c r="L15" s="56">
        <v>39</v>
      </c>
      <c r="M15" s="62"/>
    </row>
    <row r="16" spans="1:13" ht="14.25">
      <c r="A16" s="9" t="s">
        <v>34</v>
      </c>
      <c r="B16" s="12"/>
      <c r="C16" s="56">
        <v>102</v>
      </c>
      <c r="D16" s="62"/>
      <c r="E16" s="12"/>
      <c r="F16" s="56">
        <v>6</v>
      </c>
      <c r="G16" s="62"/>
      <c r="H16" s="12"/>
      <c r="I16" s="56">
        <v>1</v>
      </c>
      <c r="J16" s="25"/>
      <c r="K16" s="12"/>
      <c r="L16" s="56">
        <v>24</v>
      </c>
      <c r="M16" s="62"/>
    </row>
    <row r="17" spans="1:13" ht="14.25">
      <c r="A17" s="9" t="s">
        <v>35</v>
      </c>
      <c r="B17" s="12"/>
      <c r="C17" s="56">
        <v>482</v>
      </c>
      <c r="D17" s="62"/>
      <c r="E17" s="12"/>
      <c r="F17" s="56">
        <v>57</v>
      </c>
      <c r="G17" s="62"/>
      <c r="H17" s="12"/>
      <c r="I17" s="56">
        <v>2</v>
      </c>
      <c r="J17" s="62"/>
      <c r="K17" s="12"/>
      <c r="L17" s="56">
        <v>88</v>
      </c>
      <c r="M17" s="62"/>
    </row>
    <row r="18" spans="1:13" ht="14.25">
      <c r="A18" s="9" t="s">
        <v>36</v>
      </c>
      <c r="B18" s="12"/>
      <c r="C18" s="56">
        <v>24</v>
      </c>
      <c r="D18" s="62"/>
      <c r="E18" s="12"/>
      <c r="F18" s="56">
        <v>4</v>
      </c>
      <c r="G18" s="62"/>
      <c r="H18" s="12"/>
      <c r="I18" s="56">
        <v>2</v>
      </c>
      <c r="J18" s="62"/>
      <c r="K18" s="12"/>
      <c r="L18" s="56">
        <v>2</v>
      </c>
      <c r="M18" s="62"/>
    </row>
    <row r="19" spans="1:13" ht="14.25">
      <c r="A19" s="9" t="s">
        <v>37</v>
      </c>
      <c r="B19" s="12"/>
      <c r="C19" s="56">
        <v>40</v>
      </c>
      <c r="D19" s="62"/>
      <c r="E19" s="12"/>
      <c r="F19" s="56">
        <v>14</v>
      </c>
      <c r="G19" s="62"/>
      <c r="H19" s="12"/>
      <c r="I19" s="56">
        <v>1</v>
      </c>
      <c r="J19" s="25"/>
      <c r="K19" s="12"/>
      <c r="L19" s="56">
        <v>34</v>
      </c>
      <c r="M19" s="62"/>
    </row>
    <row r="20" spans="1:13" ht="14.25">
      <c r="A20" s="9" t="s">
        <v>38</v>
      </c>
      <c r="B20" s="12"/>
      <c r="C20" s="56">
        <v>278</v>
      </c>
      <c r="D20" s="62"/>
      <c r="E20" s="12"/>
      <c r="F20" s="56">
        <v>38</v>
      </c>
      <c r="G20" s="62"/>
      <c r="H20" s="12"/>
      <c r="I20" s="56">
        <v>1</v>
      </c>
      <c r="J20" s="62"/>
      <c r="K20" s="12"/>
      <c r="L20" s="56">
        <v>66</v>
      </c>
      <c r="M20" s="62"/>
    </row>
    <row r="21" spans="1:13" ht="14.25">
      <c r="A21" s="9" t="s">
        <v>39</v>
      </c>
      <c r="B21" s="12"/>
      <c r="C21" s="56">
        <v>134</v>
      </c>
      <c r="D21" s="62"/>
      <c r="E21" s="12"/>
      <c r="F21" s="56">
        <v>24</v>
      </c>
      <c r="G21" s="62"/>
      <c r="H21" s="12"/>
      <c r="I21" s="56">
        <v>0</v>
      </c>
      <c r="J21" s="62"/>
      <c r="K21" s="12"/>
      <c r="L21" s="56">
        <v>34</v>
      </c>
      <c r="M21" s="62"/>
    </row>
    <row r="22" spans="1:13" ht="14.25">
      <c r="A22" s="9" t="s">
        <v>40</v>
      </c>
      <c r="B22" s="12"/>
      <c r="C22" s="56">
        <v>62</v>
      </c>
      <c r="D22" s="62"/>
      <c r="E22" s="12"/>
      <c r="F22" s="56">
        <v>11</v>
      </c>
      <c r="G22" s="62"/>
      <c r="H22" s="12"/>
      <c r="I22" s="56">
        <v>0</v>
      </c>
      <c r="J22" s="50"/>
      <c r="K22" s="12"/>
      <c r="L22" s="56">
        <v>17</v>
      </c>
      <c r="M22" s="62"/>
    </row>
    <row r="23" spans="1:13" ht="14.25">
      <c r="A23" s="9" t="s">
        <v>41</v>
      </c>
      <c r="B23" s="12"/>
      <c r="C23" s="56">
        <v>135</v>
      </c>
      <c r="D23" s="62"/>
      <c r="E23" s="12"/>
      <c r="F23" s="56">
        <v>34</v>
      </c>
      <c r="G23" s="62"/>
      <c r="H23" s="12"/>
      <c r="I23" s="56">
        <v>2</v>
      </c>
      <c r="J23" s="62"/>
      <c r="K23" s="12"/>
      <c r="L23" s="56">
        <v>73</v>
      </c>
      <c r="M23" s="62"/>
    </row>
    <row r="24" spans="1:13" ht="14.25">
      <c r="A24" s="9" t="s">
        <v>42</v>
      </c>
      <c r="B24" s="12"/>
      <c r="C24" s="56">
        <v>97</v>
      </c>
      <c r="D24" s="62"/>
      <c r="E24" s="12"/>
      <c r="F24" s="56">
        <v>8</v>
      </c>
      <c r="G24" s="62"/>
      <c r="H24" s="12"/>
      <c r="I24" s="56">
        <v>1</v>
      </c>
      <c r="J24" s="62"/>
      <c r="K24" s="12"/>
      <c r="L24" s="56">
        <v>12</v>
      </c>
      <c r="M24" s="62"/>
    </row>
    <row r="25" spans="1:13" ht="14.25">
      <c r="A25" s="9" t="s">
        <v>43</v>
      </c>
      <c r="B25" s="12"/>
      <c r="C25" s="56">
        <v>68</v>
      </c>
      <c r="D25" s="62"/>
      <c r="E25" s="12"/>
      <c r="F25" s="56">
        <v>17</v>
      </c>
      <c r="G25" s="62"/>
      <c r="H25" s="12"/>
      <c r="I25" s="56">
        <v>2</v>
      </c>
      <c r="J25" s="25"/>
      <c r="K25" s="12"/>
      <c r="L25" s="56">
        <v>34</v>
      </c>
      <c r="M25" s="62"/>
    </row>
    <row r="26" spans="1:13" ht="14.25">
      <c r="A26" s="9" t="s">
        <v>44</v>
      </c>
      <c r="B26" s="12"/>
      <c r="C26" s="56">
        <v>68</v>
      </c>
      <c r="D26" s="62"/>
      <c r="E26" s="12"/>
      <c r="F26" s="56">
        <v>10</v>
      </c>
      <c r="G26" s="62"/>
      <c r="H26" s="12"/>
      <c r="I26" s="56">
        <v>0</v>
      </c>
      <c r="J26" s="50"/>
      <c r="K26" s="12"/>
      <c r="L26" s="56">
        <v>12</v>
      </c>
      <c r="M26" s="62"/>
    </row>
    <row r="27" spans="1:13" ht="14.25">
      <c r="A27" s="9" t="s">
        <v>45</v>
      </c>
      <c r="B27" s="12"/>
      <c r="C27" s="56">
        <v>8</v>
      </c>
      <c r="D27" s="62"/>
      <c r="E27" s="12"/>
      <c r="F27" s="56">
        <v>0</v>
      </c>
      <c r="G27" s="50"/>
      <c r="H27" s="12"/>
      <c r="I27" s="56">
        <v>0</v>
      </c>
      <c r="J27" s="62"/>
      <c r="K27" s="12"/>
      <c r="L27" s="56">
        <v>0</v>
      </c>
      <c r="M27" s="50"/>
    </row>
    <row r="28" spans="1:13" ht="14.25">
      <c r="A28" s="9" t="s">
        <v>46</v>
      </c>
      <c r="B28" s="12"/>
      <c r="C28" s="56">
        <v>154</v>
      </c>
      <c r="D28" s="62"/>
      <c r="E28" s="12"/>
      <c r="F28" s="56">
        <v>5</v>
      </c>
      <c r="G28" s="62"/>
      <c r="H28" s="12"/>
      <c r="I28" s="56">
        <v>0</v>
      </c>
      <c r="J28" s="50"/>
      <c r="K28" s="12"/>
      <c r="L28" s="56">
        <v>8</v>
      </c>
      <c r="M28" s="62"/>
    </row>
    <row r="29" spans="1:13" ht="14.25">
      <c r="A29" s="9" t="s">
        <v>47</v>
      </c>
      <c r="B29" s="12"/>
      <c r="C29" s="56">
        <v>9</v>
      </c>
      <c r="D29" s="62"/>
      <c r="E29" s="12"/>
      <c r="F29" s="56">
        <v>2</v>
      </c>
      <c r="G29" s="62"/>
      <c r="H29" s="12"/>
      <c r="I29" s="56">
        <v>0</v>
      </c>
      <c r="J29" s="62"/>
      <c r="K29" s="12"/>
      <c r="L29" s="56">
        <v>3</v>
      </c>
      <c r="M29" s="62"/>
    </row>
    <row r="30" spans="1:13" ht="14.25">
      <c r="A30" s="9" t="s">
        <v>48</v>
      </c>
      <c r="B30" s="12"/>
      <c r="C30" s="56">
        <v>110</v>
      </c>
      <c r="D30" s="62"/>
      <c r="E30" s="12"/>
      <c r="F30" s="56">
        <v>26</v>
      </c>
      <c r="G30" s="62"/>
      <c r="H30" s="12"/>
      <c r="I30" s="56">
        <v>1</v>
      </c>
      <c r="J30" s="62"/>
      <c r="K30" s="12"/>
      <c r="L30" s="56">
        <v>47</v>
      </c>
      <c r="M30" s="62"/>
    </row>
    <row r="31" spans="1:13" ht="14.25">
      <c r="A31" s="9" t="s">
        <v>49</v>
      </c>
      <c r="B31" s="12"/>
      <c r="C31" s="56">
        <v>103</v>
      </c>
      <c r="D31" s="62"/>
      <c r="E31" s="12"/>
      <c r="F31" s="56">
        <v>15</v>
      </c>
      <c r="G31" s="62"/>
      <c r="H31" s="12"/>
      <c r="I31" s="56">
        <v>3</v>
      </c>
      <c r="J31" s="62"/>
      <c r="K31" s="12"/>
      <c r="L31" s="56">
        <v>21</v>
      </c>
      <c r="M31" s="62"/>
    </row>
    <row r="32" spans="1:13" ht="14.25">
      <c r="A32" s="9" t="s">
        <v>50</v>
      </c>
      <c r="B32" s="12"/>
      <c r="C32" s="56">
        <v>56</v>
      </c>
      <c r="D32" s="62"/>
      <c r="E32" s="12"/>
      <c r="F32" s="56">
        <v>5</v>
      </c>
      <c r="G32" s="62"/>
      <c r="H32" s="12"/>
      <c r="I32" s="56">
        <v>1</v>
      </c>
      <c r="J32" s="25"/>
      <c r="K32" s="12"/>
      <c r="L32" s="56">
        <v>4</v>
      </c>
      <c r="M32" s="62"/>
    </row>
    <row r="33" spans="1:13" ht="14.25">
      <c r="A33" s="9" t="s">
        <v>51</v>
      </c>
      <c r="B33" s="12"/>
      <c r="C33" s="56">
        <v>0</v>
      </c>
      <c r="D33" s="62"/>
      <c r="E33" s="12"/>
      <c r="F33" s="56">
        <v>0</v>
      </c>
      <c r="G33" s="62"/>
      <c r="H33" s="12"/>
      <c r="I33" s="56">
        <v>0</v>
      </c>
      <c r="J33" s="62"/>
      <c r="K33" s="12"/>
      <c r="L33" s="56">
        <v>0</v>
      </c>
      <c r="M33" s="62"/>
    </row>
    <row r="34" spans="1:13" ht="15">
      <c r="A34" s="10" t="s">
        <v>52</v>
      </c>
      <c r="B34" s="80"/>
      <c r="C34" s="101">
        <v>2992</v>
      </c>
      <c r="D34" s="92"/>
      <c r="E34" s="80"/>
      <c r="F34" s="101">
        <v>488</v>
      </c>
      <c r="G34" s="92"/>
      <c r="H34" s="80"/>
      <c r="I34" s="101">
        <v>36</v>
      </c>
      <c r="J34" s="92"/>
      <c r="K34" s="80"/>
      <c r="L34" s="101">
        <v>922</v>
      </c>
      <c r="M34" s="92"/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E4:M4"/>
    <mergeCell ref="B4:D5"/>
    <mergeCell ref="E5:G5"/>
    <mergeCell ref="H5:J5"/>
    <mergeCell ref="K5:M5"/>
  </mergeCells>
  <conditionalFormatting sqref="J31:J34 J9:J10 J29 J27 J13:J21 J23:J25 D7:D34 G28:G34 G8:G26 M8:M26 M28:M34">
    <cfRule type="cellIs" priority="23" dxfId="520" operator="greaterThan" stopIfTrue="1">
      <formula>0</formula>
    </cfRule>
    <cfRule type="cellIs" priority="24" dxfId="521" operator="lessThanOrEqual" stopIfTrue="1">
      <formula>0</formula>
    </cfRule>
  </conditionalFormatting>
  <conditionalFormatting sqref="J9:J10 J13:J21 J23:J25 J27 J29 J31:J34">
    <cfRule type="cellIs" priority="21" dxfId="520" operator="greaterThan" stopIfTrue="1">
      <formula>0</formula>
    </cfRule>
    <cfRule type="cellIs" priority="22" dxfId="521" operator="lessThanOrEqual" stopIfTrue="1">
      <formula>0</formula>
    </cfRule>
  </conditionalFormatting>
  <conditionalFormatting sqref="J16">
    <cfRule type="cellIs" priority="19" dxfId="520" operator="greaterThan" stopIfTrue="1">
      <formula>0</formula>
    </cfRule>
    <cfRule type="cellIs" priority="20" dxfId="521" operator="lessThanOrEqual" stopIfTrue="1">
      <formula>0</formula>
    </cfRule>
  </conditionalFormatting>
  <conditionalFormatting sqref="J19">
    <cfRule type="cellIs" priority="17" dxfId="520" operator="greaterThan" stopIfTrue="1">
      <formula>0</formula>
    </cfRule>
    <cfRule type="cellIs" priority="18" dxfId="521" operator="lessThanOrEqual" stopIfTrue="1">
      <formula>0</formula>
    </cfRule>
  </conditionalFormatting>
  <conditionalFormatting sqref="J21">
    <cfRule type="cellIs" priority="15" dxfId="520" operator="greaterThan" stopIfTrue="1">
      <formula>0</formula>
    </cfRule>
    <cfRule type="cellIs" priority="16" dxfId="521" operator="lessThanOrEqual" stopIfTrue="1">
      <formula>0</formula>
    </cfRule>
  </conditionalFormatting>
  <conditionalFormatting sqref="J25">
    <cfRule type="cellIs" priority="13" dxfId="520" operator="greaterThan" stopIfTrue="1">
      <formula>0</formula>
    </cfRule>
    <cfRule type="cellIs" priority="14" dxfId="521" operator="lessThanOrEqual" stopIfTrue="1">
      <formula>0</formula>
    </cfRule>
  </conditionalFormatting>
  <conditionalFormatting sqref="J9:J21 J23:J25 J27 J29:J34">
    <cfRule type="cellIs" priority="11" dxfId="520" operator="greaterThan" stopIfTrue="1">
      <formula>0</formula>
    </cfRule>
    <cfRule type="cellIs" priority="12" dxfId="521" operator="lessThanOrEqual" stopIfTrue="1">
      <formula>0</formula>
    </cfRule>
  </conditionalFormatting>
  <conditionalFormatting sqref="J9:J21 J23:J25 J27 J29:J34">
    <cfRule type="cellIs" priority="9" dxfId="520" operator="greaterThan" stopIfTrue="1">
      <formula>0</formula>
    </cfRule>
    <cfRule type="cellIs" priority="10" dxfId="521" operator="lessThanOrEqual" stopIfTrue="1">
      <formula>0</formula>
    </cfRule>
  </conditionalFormatting>
  <conditionalFormatting sqref="J16">
    <cfRule type="cellIs" priority="7" dxfId="520" operator="greaterThan" stopIfTrue="1">
      <formula>0</formula>
    </cfRule>
    <cfRule type="cellIs" priority="8" dxfId="521" operator="lessThanOrEqual" stopIfTrue="1">
      <formula>0</formula>
    </cfRule>
  </conditionalFormatting>
  <conditionalFormatting sqref="J19">
    <cfRule type="cellIs" priority="5" dxfId="520" operator="greaterThan" stopIfTrue="1">
      <formula>0</formula>
    </cfRule>
    <cfRule type="cellIs" priority="6" dxfId="521" operator="lessThanOrEqual" stopIfTrue="1">
      <formula>0</formula>
    </cfRule>
  </conditionalFormatting>
  <conditionalFormatting sqref="J25">
    <cfRule type="cellIs" priority="3" dxfId="520" operator="greaterThan" stopIfTrue="1">
      <formula>0</formula>
    </cfRule>
    <cfRule type="cellIs" priority="4" dxfId="521" operator="lessThanOrEqual" stopIfTrue="1">
      <formula>0</formula>
    </cfRule>
  </conditionalFormatting>
  <conditionalFormatting sqref="J32">
    <cfRule type="cellIs" priority="1" dxfId="520" operator="greaterThan" stopIfTrue="1">
      <formula>0</formula>
    </cfRule>
    <cfRule type="cellIs" priority="2" dxfId="52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fitToHeight="1" fitToWidth="1" horizontalDpi="600" verticalDpi="600" orientation="portrait" paperSize="9" scale="60" r:id="rId1"/>
  <headerFooter alignWithMargins="0">
    <oddHeader>&amp;L12 місяців 2016-2017р.р.&amp;C&amp;N&amp;RДІАП НП України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M34"/>
  <sheetViews>
    <sheetView workbookViewId="0" topLeftCell="A1">
      <selection activeCell="A2" sqref="A2:M2"/>
    </sheetView>
  </sheetViews>
  <sheetFormatPr defaultColWidth="8.796875" defaultRowHeight="14.25"/>
  <cols>
    <col min="1" max="1" width="20" style="0" customWidth="1"/>
    <col min="2" max="13" width="8.8984375" style="0" customWidth="1"/>
  </cols>
  <sheetData>
    <row r="1" spans="1:13" ht="18">
      <c r="A1" s="108" t="s">
        <v>289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8">
      <c r="A2" s="108" t="s">
        <v>285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4" spans="1:13" ht="14.25">
      <c r="A4" s="109" t="s">
        <v>16</v>
      </c>
      <c r="B4" s="109" t="s">
        <v>17</v>
      </c>
      <c r="C4" s="109"/>
      <c r="D4" s="109"/>
      <c r="E4" s="109" t="s">
        <v>18</v>
      </c>
      <c r="F4" s="109"/>
      <c r="G4" s="109"/>
      <c r="H4" s="109"/>
      <c r="I4" s="109"/>
      <c r="J4" s="109"/>
      <c r="K4" s="109"/>
      <c r="L4" s="109"/>
      <c r="M4" s="109"/>
    </row>
    <row r="5" spans="1:13" ht="14.25">
      <c r="A5" s="109"/>
      <c r="B5" s="109"/>
      <c r="C5" s="109"/>
      <c r="D5" s="109"/>
      <c r="E5" s="109" t="s">
        <v>19</v>
      </c>
      <c r="F5" s="109"/>
      <c r="G5" s="109"/>
      <c r="H5" s="109" t="s">
        <v>20</v>
      </c>
      <c r="I5" s="109"/>
      <c r="J5" s="109"/>
      <c r="K5" s="109" t="s">
        <v>21</v>
      </c>
      <c r="L5" s="109"/>
      <c r="M5" s="109"/>
    </row>
    <row r="6" spans="1:13" ht="14.25">
      <c r="A6" s="109"/>
      <c r="B6" s="1" t="s">
        <v>22</v>
      </c>
      <c r="C6" s="1" t="s">
        <v>23</v>
      </c>
      <c r="D6" s="1" t="s">
        <v>24</v>
      </c>
      <c r="E6" s="1" t="s">
        <v>22</v>
      </c>
      <c r="F6" s="1" t="s">
        <v>23</v>
      </c>
      <c r="G6" s="1" t="s">
        <v>24</v>
      </c>
      <c r="H6" s="1" t="s">
        <v>22</v>
      </c>
      <c r="I6" s="1" t="s">
        <v>23</v>
      </c>
      <c r="J6" s="1" t="s">
        <v>24</v>
      </c>
      <c r="K6" s="1" t="s">
        <v>22</v>
      </c>
      <c r="L6" s="1" t="s">
        <v>23</v>
      </c>
      <c r="M6" s="1" t="s">
        <v>24</v>
      </c>
    </row>
    <row r="7" spans="1:13" ht="14.25">
      <c r="A7" s="9" t="s">
        <v>25</v>
      </c>
      <c r="B7" s="12"/>
      <c r="C7" s="5">
        <v>0</v>
      </c>
      <c r="D7" s="14"/>
      <c r="E7" s="12"/>
      <c r="F7" s="5">
        <v>0</v>
      </c>
      <c r="G7" s="14"/>
      <c r="H7" s="12"/>
      <c r="I7" s="5">
        <v>0</v>
      </c>
      <c r="J7" s="14"/>
      <c r="K7" s="12"/>
      <c r="L7" s="5">
        <v>0</v>
      </c>
      <c r="M7" s="14"/>
    </row>
    <row r="8" spans="1:13" ht="14.25">
      <c r="A8" s="9" t="s">
        <v>26</v>
      </c>
      <c r="B8" s="12"/>
      <c r="C8" s="5">
        <v>56</v>
      </c>
      <c r="D8" s="25"/>
      <c r="E8" s="12"/>
      <c r="F8" s="5">
        <v>10</v>
      </c>
      <c r="G8" s="25"/>
      <c r="H8" s="12"/>
      <c r="I8" s="5">
        <v>0</v>
      </c>
      <c r="J8" s="50"/>
      <c r="K8" s="12"/>
      <c r="L8" s="5">
        <v>12</v>
      </c>
      <c r="M8" s="25"/>
    </row>
    <row r="9" spans="1:13" ht="14.25">
      <c r="A9" s="9" t="s">
        <v>27</v>
      </c>
      <c r="B9" s="12"/>
      <c r="C9" s="5">
        <v>118</v>
      </c>
      <c r="D9" s="25"/>
      <c r="E9" s="12"/>
      <c r="F9" s="5">
        <v>31</v>
      </c>
      <c r="G9" s="25"/>
      <c r="H9" s="12"/>
      <c r="I9" s="5">
        <v>3</v>
      </c>
      <c r="J9" s="25"/>
      <c r="K9" s="12"/>
      <c r="L9" s="5">
        <v>54</v>
      </c>
      <c r="M9" s="25"/>
    </row>
    <row r="10" spans="1:13" ht="14.25">
      <c r="A10" s="9" t="s">
        <v>28</v>
      </c>
      <c r="B10" s="12"/>
      <c r="C10" s="5">
        <v>325</v>
      </c>
      <c r="D10" s="25"/>
      <c r="E10" s="12"/>
      <c r="F10" s="5">
        <v>99</v>
      </c>
      <c r="G10" s="25"/>
      <c r="H10" s="12"/>
      <c r="I10" s="5">
        <v>4</v>
      </c>
      <c r="J10" s="25"/>
      <c r="K10" s="12"/>
      <c r="L10" s="5">
        <v>175</v>
      </c>
      <c r="M10" s="25"/>
    </row>
    <row r="11" spans="1:13" ht="14.25">
      <c r="A11" s="9" t="s">
        <v>29</v>
      </c>
      <c r="B11" s="12"/>
      <c r="C11" s="5">
        <v>161</v>
      </c>
      <c r="D11" s="25"/>
      <c r="E11" s="12"/>
      <c r="F11" s="5">
        <v>26</v>
      </c>
      <c r="G11" s="25"/>
      <c r="H11" s="12"/>
      <c r="I11" s="5">
        <v>1</v>
      </c>
      <c r="J11" s="25"/>
      <c r="K11" s="12"/>
      <c r="L11" s="5">
        <v>39</v>
      </c>
      <c r="M11" s="25"/>
    </row>
    <row r="12" spans="1:13" ht="14.25">
      <c r="A12" s="9" t="s">
        <v>30</v>
      </c>
      <c r="B12" s="12"/>
      <c r="C12" s="5">
        <v>29</v>
      </c>
      <c r="D12" s="25"/>
      <c r="E12" s="12"/>
      <c r="F12" s="5">
        <v>7</v>
      </c>
      <c r="G12" s="25"/>
      <c r="H12" s="12"/>
      <c r="I12" s="5">
        <v>2</v>
      </c>
      <c r="J12" s="25"/>
      <c r="K12" s="12"/>
      <c r="L12" s="5">
        <v>26</v>
      </c>
      <c r="M12" s="25"/>
    </row>
    <row r="13" spans="1:13" ht="14.25">
      <c r="A13" s="9" t="s">
        <v>31</v>
      </c>
      <c r="B13" s="12"/>
      <c r="C13" s="5">
        <v>105</v>
      </c>
      <c r="D13" s="25"/>
      <c r="E13" s="12"/>
      <c r="F13" s="5">
        <v>5</v>
      </c>
      <c r="G13" s="25"/>
      <c r="H13" s="12"/>
      <c r="I13" s="5">
        <v>3</v>
      </c>
      <c r="J13" s="25"/>
      <c r="K13" s="12"/>
      <c r="L13" s="5">
        <v>12</v>
      </c>
      <c r="M13" s="25"/>
    </row>
    <row r="14" spans="1:13" ht="14.25">
      <c r="A14" s="9" t="s">
        <v>32</v>
      </c>
      <c r="B14" s="12"/>
      <c r="C14" s="5">
        <v>185</v>
      </c>
      <c r="D14" s="25"/>
      <c r="E14" s="12"/>
      <c r="F14" s="5">
        <v>38</v>
      </c>
      <c r="G14" s="25"/>
      <c r="H14" s="12"/>
      <c r="I14" s="5">
        <v>2</v>
      </c>
      <c r="J14" s="25"/>
      <c r="K14" s="12"/>
      <c r="L14" s="5">
        <v>107</v>
      </c>
      <c r="M14" s="25"/>
    </row>
    <row r="15" spans="1:13" ht="14.25">
      <c r="A15" s="9" t="s">
        <v>33</v>
      </c>
      <c r="B15" s="12"/>
      <c r="C15" s="5">
        <v>116</v>
      </c>
      <c r="D15" s="25"/>
      <c r="E15" s="12"/>
      <c r="F15" s="5">
        <v>20</v>
      </c>
      <c r="G15" s="25"/>
      <c r="H15" s="12"/>
      <c r="I15" s="5">
        <v>6</v>
      </c>
      <c r="J15" s="25"/>
      <c r="K15" s="12"/>
      <c r="L15" s="5">
        <v>40</v>
      </c>
      <c r="M15" s="25"/>
    </row>
    <row r="16" spans="1:13" ht="14.25">
      <c r="A16" s="9" t="s">
        <v>34</v>
      </c>
      <c r="B16" s="12"/>
      <c r="C16" s="5">
        <v>102</v>
      </c>
      <c r="D16" s="25"/>
      <c r="E16" s="12"/>
      <c r="F16" s="5">
        <v>6</v>
      </c>
      <c r="G16" s="25"/>
      <c r="H16" s="12"/>
      <c r="I16" s="5">
        <v>1</v>
      </c>
      <c r="J16" s="25"/>
      <c r="K16" s="12"/>
      <c r="L16" s="5">
        <v>24</v>
      </c>
      <c r="M16" s="25"/>
    </row>
    <row r="17" spans="1:13" ht="14.25">
      <c r="A17" s="9" t="s">
        <v>35</v>
      </c>
      <c r="B17" s="12"/>
      <c r="C17" s="5">
        <v>484</v>
      </c>
      <c r="D17" s="25"/>
      <c r="E17" s="12"/>
      <c r="F17" s="5">
        <v>59</v>
      </c>
      <c r="G17" s="25"/>
      <c r="H17" s="12"/>
      <c r="I17" s="5">
        <v>2</v>
      </c>
      <c r="J17" s="25"/>
      <c r="K17" s="12"/>
      <c r="L17" s="5">
        <v>90</v>
      </c>
      <c r="M17" s="25"/>
    </row>
    <row r="18" spans="1:13" ht="14.25">
      <c r="A18" s="9" t="s">
        <v>36</v>
      </c>
      <c r="B18" s="12"/>
      <c r="C18" s="5">
        <v>25</v>
      </c>
      <c r="D18" s="25"/>
      <c r="E18" s="12"/>
      <c r="F18" s="5">
        <v>4</v>
      </c>
      <c r="G18" s="25"/>
      <c r="H18" s="12"/>
      <c r="I18" s="5">
        <v>2</v>
      </c>
      <c r="J18" s="25"/>
      <c r="K18" s="12"/>
      <c r="L18" s="5">
        <v>2</v>
      </c>
      <c r="M18" s="25"/>
    </row>
    <row r="19" spans="1:13" ht="14.25">
      <c r="A19" s="9" t="s">
        <v>37</v>
      </c>
      <c r="B19" s="12"/>
      <c r="C19" s="5">
        <v>41</v>
      </c>
      <c r="D19" s="25"/>
      <c r="E19" s="12"/>
      <c r="F19" s="5">
        <v>15</v>
      </c>
      <c r="G19" s="25"/>
      <c r="H19" s="12"/>
      <c r="I19" s="5">
        <v>1</v>
      </c>
      <c r="J19" s="25"/>
      <c r="K19" s="12"/>
      <c r="L19" s="5">
        <v>35</v>
      </c>
      <c r="M19" s="25"/>
    </row>
    <row r="20" spans="1:13" ht="14.25">
      <c r="A20" s="9" t="s">
        <v>38</v>
      </c>
      <c r="B20" s="12"/>
      <c r="C20" s="5">
        <v>282</v>
      </c>
      <c r="D20" s="25"/>
      <c r="E20" s="12"/>
      <c r="F20" s="5">
        <v>42</v>
      </c>
      <c r="G20" s="25"/>
      <c r="H20" s="12"/>
      <c r="I20" s="5">
        <v>4</v>
      </c>
      <c r="J20" s="25"/>
      <c r="K20" s="12"/>
      <c r="L20" s="5">
        <v>67</v>
      </c>
      <c r="M20" s="25"/>
    </row>
    <row r="21" spans="1:13" ht="14.25">
      <c r="A21" s="9" t="s">
        <v>39</v>
      </c>
      <c r="B21" s="12"/>
      <c r="C21" s="5">
        <v>135</v>
      </c>
      <c r="D21" s="25"/>
      <c r="E21" s="12"/>
      <c r="F21" s="5">
        <v>25</v>
      </c>
      <c r="G21" s="25"/>
      <c r="H21" s="12"/>
      <c r="I21" s="5">
        <v>0</v>
      </c>
      <c r="J21" s="25"/>
      <c r="K21" s="12"/>
      <c r="L21" s="5">
        <v>35</v>
      </c>
      <c r="M21" s="25"/>
    </row>
    <row r="22" spans="1:13" ht="14.25">
      <c r="A22" s="9" t="s">
        <v>40</v>
      </c>
      <c r="B22" s="12"/>
      <c r="C22" s="5">
        <v>62</v>
      </c>
      <c r="D22" s="25"/>
      <c r="E22" s="12"/>
      <c r="F22" s="5">
        <v>11</v>
      </c>
      <c r="G22" s="25"/>
      <c r="H22" s="12"/>
      <c r="I22" s="5">
        <v>0</v>
      </c>
      <c r="J22" s="50"/>
      <c r="K22" s="12"/>
      <c r="L22" s="5">
        <v>17</v>
      </c>
      <c r="M22" s="25"/>
    </row>
    <row r="23" spans="1:13" ht="14.25">
      <c r="A23" s="9" t="s">
        <v>41</v>
      </c>
      <c r="B23" s="12"/>
      <c r="C23" s="5">
        <v>140</v>
      </c>
      <c r="D23" s="25"/>
      <c r="E23" s="12"/>
      <c r="F23" s="5">
        <v>38</v>
      </c>
      <c r="G23" s="25"/>
      <c r="H23" s="12"/>
      <c r="I23" s="5">
        <v>3</v>
      </c>
      <c r="J23" s="25"/>
      <c r="K23" s="12"/>
      <c r="L23" s="5">
        <v>76</v>
      </c>
      <c r="M23" s="25"/>
    </row>
    <row r="24" spans="1:13" ht="14.25">
      <c r="A24" s="9" t="s">
        <v>42</v>
      </c>
      <c r="B24" s="12"/>
      <c r="C24" s="5">
        <v>97</v>
      </c>
      <c r="D24" s="25"/>
      <c r="E24" s="12"/>
      <c r="F24" s="5">
        <v>8</v>
      </c>
      <c r="G24" s="25"/>
      <c r="H24" s="12"/>
      <c r="I24" s="5">
        <v>1</v>
      </c>
      <c r="J24" s="25"/>
      <c r="K24" s="12"/>
      <c r="L24" s="5">
        <v>12</v>
      </c>
      <c r="M24" s="25"/>
    </row>
    <row r="25" spans="1:13" ht="14.25">
      <c r="A25" s="9" t="s">
        <v>43</v>
      </c>
      <c r="B25" s="12"/>
      <c r="C25" s="5">
        <v>70</v>
      </c>
      <c r="D25" s="25"/>
      <c r="E25" s="12"/>
      <c r="F25" s="5">
        <v>19</v>
      </c>
      <c r="G25" s="25"/>
      <c r="H25" s="12"/>
      <c r="I25" s="5">
        <v>2</v>
      </c>
      <c r="J25" s="25"/>
      <c r="K25" s="12"/>
      <c r="L25" s="5">
        <v>36</v>
      </c>
      <c r="M25" s="25"/>
    </row>
    <row r="26" spans="1:13" ht="14.25">
      <c r="A26" s="9" t="s">
        <v>44</v>
      </c>
      <c r="B26" s="12"/>
      <c r="C26" s="5">
        <v>68</v>
      </c>
      <c r="D26" s="25"/>
      <c r="E26" s="12"/>
      <c r="F26" s="5">
        <v>10</v>
      </c>
      <c r="G26" s="25"/>
      <c r="H26" s="12"/>
      <c r="I26" s="5">
        <v>0</v>
      </c>
      <c r="J26" s="50"/>
      <c r="K26" s="12"/>
      <c r="L26" s="5">
        <v>12</v>
      </c>
      <c r="M26" s="25"/>
    </row>
    <row r="27" spans="1:13" ht="14.25">
      <c r="A27" s="9" t="s">
        <v>45</v>
      </c>
      <c r="B27" s="12"/>
      <c r="C27" s="5">
        <v>8</v>
      </c>
      <c r="D27" s="25"/>
      <c r="E27" s="12"/>
      <c r="F27" s="5">
        <v>0</v>
      </c>
      <c r="G27" s="50"/>
      <c r="H27" s="12"/>
      <c r="I27" s="5">
        <v>0</v>
      </c>
      <c r="J27" s="50"/>
      <c r="K27" s="12"/>
      <c r="L27" s="5">
        <v>0</v>
      </c>
      <c r="M27" s="50"/>
    </row>
    <row r="28" spans="1:13" ht="14.25">
      <c r="A28" s="9" t="s">
        <v>46</v>
      </c>
      <c r="B28" s="12"/>
      <c r="C28" s="5">
        <v>154</v>
      </c>
      <c r="D28" s="25"/>
      <c r="E28" s="12"/>
      <c r="F28" s="5">
        <v>5</v>
      </c>
      <c r="G28" s="25"/>
      <c r="H28" s="12"/>
      <c r="I28" s="5">
        <v>0</v>
      </c>
      <c r="J28" s="50"/>
      <c r="K28" s="12"/>
      <c r="L28" s="5">
        <v>8</v>
      </c>
      <c r="M28" s="25"/>
    </row>
    <row r="29" spans="1:13" ht="14.25">
      <c r="A29" s="9" t="s">
        <v>47</v>
      </c>
      <c r="B29" s="12"/>
      <c r="C29" s="5">
        <v>9</v>
      </c>
      <c r="D29" s="25"/>
      <c r="E29" s="12"/>
      <c r="F29" s="5">
        <v>2</v>
      </c>
      <c r="G29" s="25"/>
      <c r="H29" s="12"/>
      <c r="I29" s="5">
        <v>0</v>
      </c>
      <c r="J29" s="25"/>
      <c r="K29" s="12"/>
      <c r="L29" s="5">
        <v>3</v>
      </c>
      <c r="M29" s="25"/>
    </row>
    <row r="30" spans="1:13" ht="14.25">
      <c r="A30" s="9" t="s">
        <v>48</v>
      </c>
      <c r="B30" s="12"/>
      <c r="C30" s="5">
        <v>111</v>
      </c>
      <c r="D30" s="25"/>
      <c r="E30" s="12"/>
      <c r="F30" s="5">
        <v>27</v>
      </c>
      <c r="G30" s="25"/>
      <c r="H30" s="12"/>
      <c r="I30" s="5">
        <v>1</v>
      </c>
      <c r="J30" s="25"/>
      <c r="K30" s="12"/>
      <c r="L30" s="5">
        <v>48</v>
      </c>
      <c r="M30" s="25"/>
    </row>
    <row r="31" spans="1:13" ht="14.25">
      <c r="A31" s="9" t="s">
        <v>49</v>
      </c>
      <c r="B31" s="12"/>
      <c r="C31" s="5">
        <v>104</v>
      </c>
      <c r="D31" s="25"/>
      <c r="E31" s="12"/>
      <c r="F31" s="5">
        <v>16</v>
      </c>
      <c r="G31" s="25"/>
      <c r="H31" s="12"/>
      <c r="I31" s="5">
        <v>4</v>
      </c>
      <c r="J31" s="25"/>
      <c r="K31" s="12"/>
      <c r="L31" s="5">
        <v>21</v>
      </c>
      <c r="M31" s="25"/>
    </row>
    <row r="32" spans="1:13" ht="14.25">
      <c r="A32" s="9" t="s">
        <v>50</v>
      </c>
      <c r="B32" s="12"/>
      <c r="C32" s="5">
        <v>56</v>
      </c>
      <c r="D32" s="25"/>
      <c r="E32" s="12"/>
      <c r="F32" s="5">
        <v>5</v>
      </c>
      <c r="G32" s="25"/>
      <c r="H32" s="12"/>
      <c r="I32" s="5">
        <v>1</v>
      </c>
      <c r="J32" s="25"/>
      <c r="K32" s="12"/>
      <c r="L32" s="5">
        <v>4</v>
      </c>
      <c r="M32" s="25"/>
    </row>
    <row r="33" spans="1:13" ht="14.25">
      <c r="A33" s="9" t="s">
        <v>51</v>
      </c>
      <c r="B33" s="12"/>
      <c r="C33" s="5">
        <v>0</v>
      </c>
      <c r="D33" s="25"/>
      <c r="E33" s="12"/>
      <c r="F33" s="5">
        <v>0</v>
      </c>
      <c r="G33" s="25"/>
      <c r="H33" s="12"/>
      <c r="I33" s="5">
        <v>0</v>
      </c>
      <c r="J33" s="25"/>
      <c r="K33" s="12"/>
      <c r="L33" s="5">
        <v>0</v>
      </c>
      <c r="M33" s="25"/>
    </row>
    <row r="34" spans="1:13" ht="15">
      <c r="A34" s="10" t="s">
        <v>52</v>
      </c>
      <c r="B34" s="80"/>
      <c r="C34" s="90">
        <v>3043</v>
      </c>
      <c r="D34" s="81"/>
      <c r="E34" s="80"/>
      <c r="F34" s="90">
        <v>528</v>
      </c>
      <c r="G34" s="81"/>
      <c r="H34" s="80"/>
      <c r="I34" s="90">
        <v>43</v>
      </c>
      <c r="J34" s="81"/>
      <c r="K34" s="80"/>
      <c r="L34" s="90">
        <v>955</v>
      </c>
      <c r="M34" s="81"/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E4:M4"/>
    <mergeCell ref="B4:D5"/>
    <mergeCell ref="E5:G5"/>
    <mergeCell ref="H5:J5"/>
    <mergeCell ref="K5:M5"/>
  </mergeCells>
  <conditionalFormatting sqref="J33:J34 J9:J10 J23:J25 G28:G34 J29 J31 J13:J21 D8:D34 G8:G26 M8:M26 M28:M34">
    <cfRule type="cellIs" priority="13" dxfId="520" operator="greaterThan" stopIfTrue="1">
      <formula>0</formula>
    </cfRule>
    <cfRule type="cellIs" priority="14" dxfId="521" operator="lessThanOrEqual" stopIfTrue="1">
      <formula>0</formula>
    </cfRule>
  </conditionalFormatting>
  <conditionalFormatting sqref="J9:J10 J23:J25 J13:J21 J29 J31 J33:J34">
    <cfRule type="cellIs" priority="11" dxfId="520" operator="greaterThan" stopIfTrue="1">
      <formula>0</formula>
    </cfRule>
    <cfRule type="cellIs" priority="12" dxfId="521" operator="lessThanOrEqual" stopIfTrue="1">
      <formula>0</formula>
    </cfRule>
  </conditionalFormatting>
  <conditionalFormatting sqref="J19">
    <cfRule type="cellIs" priority="9" dxfId="520" operator="greaterThan" stopIfTrue="1">
      <formula>0</formula>
    </cfRule>
    <cfRule type="cellIs" priority="10" dxfId="521" operator="lessThanOrEqual" stopIfTrue="1">
      <formula>0</formula>
    </cfRule>
  </conditionalFormatting>
  <conditionalFormatting sqref="J21">
    <cfRule type="cellIs" priority="7" dxfId="520" operator="greaterThan" stopIfTrue="1">
      <formula>0</formula>
    </cfRule>
    <cfRule type="cellIs" priority="8" dxfId="521" operator="lessThanOrEqual" stopIfTrue="1">
      <formula>0</formula>
    </cfRule>
  </conditionalFormatting>
  <conditionalFormatting sqref="J9:J21 J23:J25 J29:J34">
    <cfRule type="cellIs" priority="5" dxfId="520" operator="greaterThan" stopIfTrue="1">
      <formula>0</formula>
    </cfRule>
    <cfRule type="cellIs" priority="6" dxfId="521" operator="lessThanOrEqual" stopIfTrue="1">
      <formula>0</formula>
    </cfRule>
  </conditionalFormatting>
  <conditionalFormatting sqref="J9:J21 J23:J25 J29:J34">
    <cfRule type="cellIs" priority="3" dxfId="520" operator="greaterThan" stopIfTrue="1">
      <formula>0</formula>
    </cfRule>
    <cfRule type="cellIs" priority="4" dxfId="521" operator="lessThanOrEqual" stopIfTrue="1">
      <formula>0</formula>
    </cfRule>
  </conditionalFormatting>
  <conditionalFormatting sqref="J19">
    <cfRule type="cellIs" priority="1" dxfId="520" operator="greaterThan" stopIfTrue="1">
      <formula>0</formula>
    </cfRule>
    <cfRule type="cellIs" priority="2" dxfId="52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fitToHeight="1" fitToWidth="1" horizontalDpi="600" verticalDpi="600" orientation="portrait" paperSize="9" scale="60" r:id="rId1"/>
  <headerFooter alignWithMargins="0">
    <oddHeader>&amp;L12 місяців 2016-2017р.р.&amp;C&amp;N&amp;RДІАП НП України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C62"/>
  <sheetViews>
    <sheetView zoomScale="85" zoomScaleNormal="85" workbookViewId="0" topLeftCell="A1">
      <selection activeCell="A1" sqref="A1:AC1"/>
    </sheetView>
  </sheetViews>
  <sheetFormatPr defaultColWidth="8.796875" defaultRowHeight="14.25"/>
  <cols>
    <col min="1" max="1" width="18" style="0" customWidth="1"/>
    <col min="2" max="28" width="4.69921875" style="0" customWidth="1"/>
    <col min="29" max="29" width="6.3984375" style="0" customWidth="1"/>
  </cols>
  <sheetData>
    <row r="1" spans="1:29" ht="18">
      <c r="A1" s="108" t="s">
        <v>290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8">
      <c r="A2" s="108" t="s">
        <v>285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ht="7.5" customHeight="1"/>
    <row r="4" spans="1:29" ht="14.25">
      <c r="A4" s="127" t="s">
        <v>259</v>
      </c>
      <c r="B4" s="109" t="s">
        <v>260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</row>
    <row r="5" spans="1:29" ht="102.75" customHeight="1">
      <c r="A5" s="109"/>
      <c r="B5" s="65" t="s">
        <v>25</v>
      </c>
      <c r="C5" s="65" t="s">
        <v>26</v>
      </c>
      <c r="D5" s="65" t="s">
        <v>27</v>
      </c>
      <c r="E5" s="65" t="s">
        <v>28</v>
      </c>
      <c r="F5" s="65" t="s">
        <v>29</v>
      </c>
      <c r="G5" s="65" t="s">
        <v>30</v>
      </c>
      <c r="H5" s="65" t="s">
        <v>31</v>
      </c>
      <c r="I5" s="65" t="s">
        <v>32</v>
      </c>
      <c r="J5" s="65" t="s">
        <v>33</v>
      </c>
      <c r="K5" s="65" t="s">
        <v>34</v>
      </c>
      <c r="L5" s="65" t="s">
        <v>35</v>
      </c>
      <c r="M5" s="65" t="s">
        <v>36</v>
      </c>
      <c r="N5" s="65" t="s">
        <v>37</v>
      </c>
      <c r="O5" s="65" t="s">
        <v>38</v>
      </c>
      <c r="P5" s="65" t="s">
        <v>39</v>
      </c>
      <c r="Q5" s="65" t="s">
        <v>40</v>
      </c>
      <c r="R5" s="65" t="s">
        <v>41</v>
      </c>
      <c r="S5" s="65" t="s">
        <v>42</v>
      </c>
      <c r="T5" s="65" t="s">
        <v>43</v>
      </c>
      <c r="U5" s="65" t="s">
        <v>44</v>
      </c>
      <c r="V5" s="65" t="s">
        <v>45</v>
      </c>
      <c r="W5" s="65" t="s">
        <v>46</v>
      </c>
      <c r="X5" s="65" t="s">
        <v>47</v>
      </c>
      <c r="Y5" s="65" t="s">
        <v>48</v>
      </c>
      <c r="Z5" s="65" t="s">
        <v>49</v>
      </c>
      <c r="AA5" s="65" t="s">
        <v>50</v>
      </c>
      <c r="AB5" s="65" t="s">
        <v>51</v>
      </c>
      <c r="AC5" s="66" t="s">
        <v>52</v>
      </c>
    </row>
    <row r="6" spans="1:29" ht="15.75" customHeight="1">
      <c r="A6" s="63" t="s">
        <v>25</v>
      </c>
      <c r="B6" s="78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1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1</v>
      </c>
      <c r="U6" s="5">
        <v>0</v>
      </c>
      <c r="V6" s="5">
        <v>0</v>
      </c>
      <c r="W6" s="5">
        <v>1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4">
        <v>3</v>
      </c>
    </row>
    <row r="7" spans="1:29" ht="15.75" customHeight="1">
      <c r="A7" s="63" t="s">
        <v>26</v>
      </c>
      <c r="B7" s="5">
        <v>0</v>
      </c>
      <c r="C7" s="78">
        <v>44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3</v>
      </c>
      <c r="L7" s="5">
        <v>8</v>
      </c>
      <c r="M7" s="5">
        <v>0</v>
      </c>
      <c r="N7" s="5">
        <v>0</v>
      </c>
      <c r="O7" s="5">
        <v>0</v>
      </c>
      <c r="P7" s="5">
        <v>2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1</v>
      </c>
      <c r="Y7" s="5">
        <v>0</v>
      </c>
      <c r="Z7" s="5">
        <v>0</v>
      </c>
      <c r="AA7" s="5">
        <v>0</v>
      </c>
      <c r="AB7" s="5">
        <v>0</v>
      </c>
      <c r="AC7" s="4">
        <v>58</v>
      </c>
    </row>
    <row r="8" spans="1:29" ht="15.75" customHeight="1">
      <c r="A8" s="63" t="s">
        <v>27</v>
      </c>
      <c r="B8" s="5">
        <v>0</v>
      </c>
      <c r="C8" s="5">
        <v>0</v>
      </c>
      <c r="D8" s="78">
        <v>41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3</v>
      </c>
      <c r="M8" s="5">
        <v>0</v>
      </c>
      <c r="N8" s="5">
        <v>0</v>
      </c>
      <c r="O8" s="5">
        <v>2</v>
      </c>
      <c r="P8" s="5">
        <v>0</v>
      </c>
      <c r="Q8" s="5">
        <v>0</v>
      </c>
      <c r="R8" s="5">
        <v>0</v>
      </c>
      <c r="S8" s="5">
        <v>1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4">
        <v>47</v>
      </c>
    </row>
    <row r="9" spans="1:29" ht="15.75" customHeight="1">
      <c r="A9" s="63" t="s">
        <v>28</v>
      </c>
      <c r="B9" s="5">
        <v>0</v>
      </c>
      <c r="C9" s="5">
        <v>0</v>
      </c>
      <c r="D9" s="5">
        <v>0</v>
      </c>
      <c r="E9" s="78">
        <v>336</v>
      </c>
      <c r="F9" s="5">
        <v>1</v>
      </c>
      <c r="G9" s="5">
        <v>1</v>
      </c>
      <c r="H9" s="5">
        <v>0</v>
      </c>
      <c r="I9" s="5">
        <v>6</v>
      </c>
      <c r="J9" s="5">
        <v>0</v>
      </c>
      <c r="K9" s="5">
        <v>0</v>
      </c>
      <c r="L9" s="5">
        <v>1</v>
      </c>
      <c r="M9" s="5">
        <v>0</v>
      </c>
      <c r="N9" s="5">
        <v>0</v>
      </c>
      <c r="O9" s="5">
        <v>1</v>
      </c>
      <c r="P9" s="5">
        <v>1</v>
      </c>
      <c r="Q9" s="5">
        <v>1</v>
      </c>
      <c r="R9" s="5">
        <v>0</v>
      </c>
      <c r="S9" s="5">
        <v>0</v>
      </c>
      <c r="T9" s="5">
        <v>0</v>
      </c>
      <c r="U9" s="5">
        <v>0</v>
      </c>
      <c r="V9" s="5">
        <v>1</v>
      </c>
      <c r="W9" s="5">
        <v>2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4">
        <v>351</v>
      </c>
    </row>
    <row r="10" spans="1:29" ht="15.75" customHeight="1">
      <c r="A10" s="63" t="s">
        <v>29</v>
      </c>
      <c r="B10" s="5">
        <v>0</v>
      </c>
      <c r="C10" s="5">
        <v>0</v>
      </c>
      <c r="D10" s="5">
        <v>1</v>
      </c>
      <c r="E10" s="5">
        <v>1</v>
      </c>
      <c r="F10" s="78">
        <v>68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9</v>
      </c>
      <c r="M10" s="5">
        <v>0</v>
      </c>
      <c r="N10" s="5">
        <v>1</v>
      </c>
      <c r="O10" s="5">
        <v>0</v>
      </c>
      <c r="P10" s="5">
        <v>1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4">
        <v>82</v>
      </c>
    </row>
    <row r="11" spans="1:29" ht="15.75" customHeight="1">
      <c r="A11" s="63" t="s">
        <v>30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78">
        <v>42</v>
      </c>
      <c r="H11" s="5">
        <v>0</v>
      </c>
      <c r="I11" s="5">
        <v>0</v>
      </c>
      <c r="J11" s="5">
        <v>0</v>
      </c>
      <c r="K11" s="5">
        <v>3</v>
      </c>
      <c r="L11" s="5">
        <v>4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1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4">
        <v>50</v>
      </c>
    </row>
    <row r="12" spans="1:29" ht="15.75" customHeight="1">
      <c r="A12" s="63" t="s">
        <v>31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78">
        <v>35</v>
      </c>
      <c r="I12" s="5">
        <v>0</v>
      </c>
      <c r="J12" s="5">
        <v>0</v>
      </c>
      <c r="K12" s="5">
        <v>1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4">
        <v>37</v>
      </c>
    </row>
    <row r="13" spans="1:29" ht="15.75" customHeight="1">
      <c r="A13" s="63" t="s">
        <v>32</v>
      </c>
      <c r="B13" s="5">
        <v>0</v>
      </c>
      <c r="C13" s="5">
        <v>0</v>
      </c>
      <c r="D13" s="5">
        <v>0</v>
      </c>
      <c r="E13" s="5">
        <v>6</v>
      </c>
      <c r="F13" s="5">
        <v>0</v>
      </c>
      <c r="G13" s="5">
        <v>0</v>
      </c>
      <c r="H13" s="5">
        <v>0</v>
      </c>
      <c r="I13" s="78">
        <v>152</v>
      </c>
      <c r="J13" s="5">
        <v>0</v>
      </c>
      <c r="K13" s="5">
        <v>1</v>
      </c>
      <c r="L13" s="5">
        <v>0</v>
      </c>
      <c r="M13" s="5">
        <v>1</v>
      </c>
      <c r="N13" s="5">
        <v>0</v>
      </c>
      <c r="O13" s="5">
        <v>0</v>
      </c>
      <c r="P13" s="5">
        <v>0</v>
      </c>
      <c r="Q13" s="5">
        <v>0</v>
      </c>
      <c r="R13" s="5">
        <v>1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4">
        <v>161</v>
      </c>
    </row>
    <row r="14" spans="1:29" ht="15.75" customHeight="1">
      <c r="A14" s="63" t="s">
        <v>33</v>
      </c>
      <c r="B14" s="5">
        <v>0</v>
      </c>
      <c r="C14" s="5">
        <v>0</v>
      </c>
      <c r="D14" s="5">
        <v>0</v>
      </c>
      <c r="E14" s="5">
        <v>1</v>
      </c>
      <c r="F14" s="5">
        <v>0</v>
      </c>
      <c r="G14" s="5">
        <v>0</v>
      </c>
      <c r="H14" s="5">
        <v>2</v>
      </c>
      <c r="I14" s="5">
        <v>1</v>
      </c>
      <c r="J14" s="78">
        <v>63</v>
      </c>
      <c r="K14" s="5">
        <v>0</v>
      </c>
      <c r="L14" s="5">
        <v>0</v>
      </c>
      <c r="M14" s="5">
        <v>0</v>
      </c>
      <c r="N14" s="5">
        <v>0</v>
      </c>
      <c r="O14" s="5">
        <v>3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1</v>
      </c>
      <c r="V14" s="5">
        <v>0</v>
      </c>
      <c r="W14" s="5">
        <v>0</v>
      </c>
      <c r="X14" s="5">
        <v>1</v>
      </c>
      <c r="Y14" s="5">
        <v>0</v>
      </c>
      <c r="Z14" s="5">
        <v>0</v>
      </c>
      <c r="AA14" s="5">
        <v>0</v>
      </c>
      <c r="AB14" s="5">
        <v>0</v>
      </c>
      <c r="AC14" s="4">
        <v>72</v>
      </c>
    </row>
    <row r="15" spans="1:29" ht="15.75" customHeight="1">
      <c r="A15" s="63" t="s">
        <v>34</v>
      </c>
      <c r="B15" s="5">
        <v>0</v>
      </c>
      <c r="C15" s="5">
        <v>1</v>
      </c>
      <c r="D15" s="5">
        <v>0</v>
      </c>
      <c r="E15" s="5">
        <v>3</v>
      </c>
      <c r="F15" s="5">
        <v>1</v>
      </c>
      <c r="G15" s="5">
        <v>1</v>
      </c>
      <c r="H15" s="5">
        <v>0</v>
      </c>
      <c r="I15" s="5">
        <v>0</v>
      </c>
      <c r="J15" s="5">
        <v>1</v>
      </c>
      <c r="K15" s="78">
        <v>99</v>
      </c>
      <c r="L15" s="5">
        <v>165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2</v>
      </c>
      <c r="S15" s="5">
        <v>0</v>
      </c>
      <c r="T15" s="5">
        <v>0</v>
      </c>
      <c r="U15" s="5">
        <v>1</v>
      </c>
      <c r="V15" s="5">
        <v>0</v>
      </c>
      <c r="W15" s="5">
        <v>0</v>
      </c>
      <c r="X15" s="5">
        <v>1</v>
      </c>
      <c r="Y15" s="5">
        <v>3</v>
      </c>
      <c r="Z15" s="5">
        <v>2</v>
      </c>
      <c r="AA15" s="5">
        <v>0</v>
      </c>
      <c r="AB15" s="5">
        <v>0</v>
      </c>
      <c r="AC15" s="4">
        <v>281</v>
      </c>
    </row>
    <row r="16" spans="1:29" ht="15.75" customHeight="1">
      <c r="A16" s="63" t="s">
        <v>35</v>
      </c>
      <c r="B16" s="5">
        <v>0</v>
      </c>
      <c r="C16" s="5">
        <v>3</v>
      </c>
      <c r="D16" s="5">
        <v>1</v>
      </c>
      <c r="E16" s="5">
        <v>2</v>
      </c>
      <c r="F16" s="5">
        <v>0</v>
      </c>
      <c r="G16" s="5">
        <v>4</v>
      </c>
      <c r="H16" s="5">
        <v>0</v>
      </c>
      <c r="I16" s="5">
        <v>1</v>
      </c>
      <c r="J16" s="5">
        <v>1</v>
      </c>
      <c r="K16" s="5">
        <v>19</v>
      </c>
      <c r="L16" s="78">
        <v>416</v>
      </c>
      <c r="M16" s="5">
        <v>0</v>
      </c>
      <c r="N16" s="5">
        <v>0</v>
      </c>
      <c r="O16" s="5">
        <v>0</v>
      </c>
      <c r="P16" s="5">
        <v>0</v>
      </c>
      <c r="Q16" s="5">
        <v>3</v>
      </c>
      <c r="R16" s="5">
        <v>1</v>
      </c>
      <c r="S16" s="5">
        <v>0</v>
      </c>
      <c r="T16" s="5">
        <v>0</v>
      </c>
      <c r="U16" s="5">
        <v>1</v>
      </c>
      <c r="V16" s="5">
        <v>3</v>
      </c>
      <c r="W16" s="5">
        <v>0</v>
      </c>
      <c r="X16" s="5">
        <v>0</v>
      </c>
      <c r="Y16" s="5">
        <v>2</v>
      </c>
      <c r="Z16" s="5">
        <v>1</v>
      </c>
      <c r="AA16" s="5">
        <v>0</v>
      </c>
      <c r="AB16" s="5">
        <v>0</v>
      </c>
      <c r="AC16" s="4">
        <v>458</v>
      </c>
    </row>
    <row r="17" spans="1:29" ht="15.75" customHeight="1">
      <c r="A17" s="63" t="s">
        <v>36</v>
      </c>
      <c r="B17" s="5">
        <v>0</v>
      </c>
      <c r="C17" s="5">
        <v>0</v>
      </c>
      <c r="D17" s="5">
        <v>0</v>
      </c>
      <c r="E17" s="5">
        <v>1</v>
      </c>
      <c r="F17" s="5">
        <v>0</v>
      </c>
      <c r="G17" s="5">
        <v>0</v>
      </c>
      <c r="H17" s="5">
        <v>0</v>
      </c>
      <c r="I17" s="5">
        <v>1</v>
      </c>
      <c r="J17" s="5">
        <v>0</v>
      </c>
      <c r="K17" s="5">
        <v>1</v>
      </c>
      <c r="L17" s="5">
        <v>4</v>
      </c>
      <c r="M17" s="78">
        <v>8</v>
      </c>
      <c r="N17" s="5">
        <v>0</v>
      </c>
      <c r="O17" s="5">
        <v>0</v>
      </c>
      <c r="P17" s="5">
        <v>0</v>
      </c>
      <c r="Q17" s="5">
        <v>0</v>
      </c>
      <c r="R17" s="5">
        <v>2</v>
      </c>
      <c r="S17" s="5">
        <v>0</v>
      </c>
      <c r="T17" s="5">
        <v>0</v>
      </c>
      <c r="U17" s="5">
        <v>0</v>
      </c>
      <c r="V17" s="5">
        <v>0</v>
      </c>
      <c r="W17" s="5">
        <v>1</v>
      </c>
      <c r="X17" s="5">
        <v>0</v>
      </c>
      <c r="Y17" s="5">
        <v>1</v>
      </c>
      <c r="Z17" s="5">
        <v>0</v>
      </c>
      <c r="AA17" s="5">
        <v>0</v>
      </c>
      <c r="AB17" s="5">
        <v>0</v>
      </c>
      <c r="AC17" s="4">
        <v>19</v>
      </c>
    </row>
    <row r="18" spans="1:29" ht="15.75" customHeight="1">
      <c r="A18" s="63" t="s">
        <v>37</v>
      </c>
      <c r="B18" s="5">
        <v>0</v>
      </c>
      <c r="C18" s="5">
        <v>0</v>
      </c>
      <c r="D18" s="5">
        <v>0</v>
      </c>
      <c r="E18" s="5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14</v>
      </c>
      <c r="M18" s="5">
        <v>0</v>
      </c>
      <c r="N18" s="78">
        <v>13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4">
        <v>28</v>
      </c>
    </row>
    <row r="19" spans="1:29" ht="15.75" customHeight="1">
      <c r="A19" s="63" t="s">
        <v>38</v>
      </c>
      <c r="B19" s="5">
        <v>0</v>
      </c>
      <c r="C19" s="5">
        <v>1</v>
      </c>
      <c r="D19" s="5">
        <v>1</v>
      </c>
      <c r="E19" s="5">
        <v>0</v>
      </c>
      <c r="F19" s="5">
        <v>0</v>
      </c>
      <c r="G19" s="5">
        <v>0</v>
      </c>
      <c r="H19" s="5">
        <v>2</v>
      </c>
      <c r="I19" s="5">
        <v>0</v>
      </c>
      <c r="J19" s="5">
        <v>3</v>
      </c>
      <c r="K19" s="5">
        <v>0</v>
      </c>
      <c r="L19" s="5">
        <v>5</v>
      </c>
      <c r="M19" s="5">
        <v>0</v>
      </c>
      <c r="N19" s="5">
        <v>0</v>
      </c>
      <c r="O19" s="78">
        <v>211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1</v>
      </c>
      <c r="V19" s="5">
        <v>0</v>
      </c>
      <c r="W19" s="5">
        <v>0</v>
      </c>
      <c r="X19" s="5">
        <v>2</v>
      </c>
      <c r="Y19" s="5">
        <v>0</v>
      </c>
      <c r="Z19" s="5">
        <v>0</v>
      </c>
      <c r="AA19" s="5">
        <v>0</v>
      </c>
      <c r="AB19" s="5">
        <v>0</v>
      </c>
      <c r="AC19" s="4">
        <v>227</v>
      </c>
    </row>
    <row r="20" spans="1:29" ht="15.75" customHeight="1">
      <c r="A20" s="63" t="s">
        <v>39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  <c r="P20" s="78">
        <v>94</v>
      </c>
      <c r="Q20" s="5">
        <v>5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2</v>
      </c>
      <c r="X20" s="5">
        <v>1</v>
      </c>
      <c r="Y20" s="5">
        <v>0</v>
      </c>
      <c r="Z20" s="5">
        <v>0</v>
      </c>
      <c r="AA20" s="5">
        <v>0</v>
      </c>
      <c r="AB20" s="5">
        <v>0</v>
      </c>
      <c r="AC20" s="4">
        <v>103</v>
      </c>
    </row>
    <row r="21" spans="1:29" ht="15.75" customHeight="1">
      <c r="A21" s="63" t="s">
        <v>40</v>
      </c>
      <c r="B21" s="5">
        <v>0</v>
      </c>
      <c r="C21" s="5">
        <v>0</v>
      </c>
      <c r="D21" s="5">
        <v>0</v>
      </c>
      <c r="E21" s="5">
        <v>2</v>
      </c>
      <c r="F21" s="5">
        <v>0</v>
      </c>
      <c r="G21" s="5">
        <v>0</v>
      </c>
      <c r="H21" s="5">
        <v>0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1</v>
      </c>
      <c r="Q21" s="78">
        <v>318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1</v>
      </c>
      <c r="X21" s="5">
        <v>0</v>
      </c>
      <c r="Y21" s="5">
        <v>1</v>
      </c>
      <c r="Z21" s="5">
        <v>2</v>
      </c>
      <c r="AA21" s="5">
        <v>0</v>
      </c>
      <c r="AB21" s="5">
        <v>0</v>
      </c>
      <c r="AC21" s="4">
        <v>327</v>
      </c>
    </row>
    <row r="22" spans="1:29" ht="15.75" customHeight="1">
      <c r="A22" s="63" t="s">
        <v>41</v>
      </c>
      <c r="B22" s="5">
        <v>0</v>
      </c>
      <c r="C22" s="5">
        <v>0</v>
      </c>
      <c r="D22" s="5">
        <v>0</v>
      </c>
      <c r="E22" s="5">
        <v>2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2</v>
      </c>
      <c r="L22" s="5">
        <v>6</v>
      </c>
      <c r="M22" s="5">
        <v>0</v>
      </c>
      <c r="N22" s="5">
        <v>0</v>
      </c>
      <c r="O22" s="5">
        <v>1</v>
      </c>
      <c r="P22" s="5">
        <v>0</v>
      </c>
      <c r="Q22" s="5">
        <v>0</v>
      </c>
      <c r="R22" s="78">
        <v>92</v>
      </c>
      <c r="S22" s="5">
        <v>0</v>
      </c>
      <c r="T22" s="5">
        <v>0</v>
      </c>
      <c r="U22" s="5">
        <v>0</v>
      </c>
      <c r="V22" s="5">
        <v>2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4">
        <v>106</v>
      </c>
    </row>
    <row r="23" spans="1:29" ht="15.75" customHeight="1">
      <c r="A23" s="63" t="s">
        <v>42</v>
      </c>
      <c r="B23" s="5">
        <v>0</v>
      </c>
      <c r="C23" s="5">
        <v>0</v>
      </c>
      <c r="D23" s="5">
        <v>2</v>
      </c>
      <c r="E23" s="5">
        <v>0</v>
      </c>
      <c r="F23" s="5">
        <v>0</v>
      </c>
      <c r="G23" s="5">
        <v>2</v>
      </c>
      <c r="H23" s="5">
        <v>0</v>
      </c>
      <c r="I23" s="5">
        <v>0</v>
      </c>
      <c r="J23" s="5">
        <v>0</v>
      </c>
      <c r="K23" s="5">
        <v>1</v>
      </c>
      <c r="L23" s="5">
        <v>2</v>
      </c>
      <c r="M23" s="5">
        <v>0</v>
      </c>
      <c r="N23" s="5">
        <v>0</v>
      </c>
      <c r="O23" s="5">
        <v>1</v>
      </c>
      <c r="P23" s="5">
        <v>0</v>
      </c>
      <c r="Q23" s="5">
        <v>0</v>
      </c>
      <c r="R23" s="5">
        <v>0</v>
      </c>
      <c r="S23" s="78">
        <v>40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4">
        <v>48</v>
      </c>
    </row>
    <row r="24" spans="1:29" ht="15.75" customHeight="1">
      <c r="A24" s="63" t="s">
        <v>43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78">
        <v>28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4">
        <v>29</v>
      </c>
    </row>
    <row r="25" spans="1:29" ht="15.75" customHeight="1">
      <c r="A25" s="63" t="s">
        <v>44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2</v>
      </c>
      <c r="M25" s="5">
        <v>0</v>
      </c>
      <c r="N25" s="5">
        <v>0</v>
      </c>
      <c r="O25" s="5">
        <v>2</v>
      </c>
      <c r="P25" s="5">
        <v>0</v>
      </c>
      <c r="Q25" s="5">
        <v>0</v>
      </c>
      <c r="R25" s="5">
        <v>0</v>
      </c>
      <c r="S25" s="5">
        <v>1</v>
      </c>
      <c r="T25" s="5">
        <v>0</v>
      </c>
      <c r="U25" s="78">
        <v>25</v>
      </c>
      <c r="V25" s="5">
        <v>0</v>
      </c>
      <c r="W25" s="5">
        <v>0</v>
      </c>
      <c r="X25" s="5">
        <v>2</v>
      </c>
      <c r="Y25" s="5">
        <v>0</v>
      </c>
      <c r="Z25" s="5">
        <v>0</v>
      </c>
      <c r="AA25" s="5">
        <v>0</v>
      </c>
      <c r="AB25" s="5">
        <v>0</v>
      </c>
      <c r="AC25" s="4">
        <v>32</v>
      </c>
    </row>
    <row r="26" spans="1:29" ht="15.75" customHeight="1">
      <c r="A26" s="63" t="s">
        <v>45</v>
      </c>
      <c r="B26" s="5">
        <v>0</v>
      </c>
      <c r="C26" s="5">
        <v>0</v>
      </c>
      <c r="D26" s="5">
        <v>0</v>
      </c>
      <c r="E26" s="5">
        <v>3</v>
      </c>
      <c r="F26" s="5">
        <v>1</v>
      </c>
      <c r="G26" s="5">
        <v>0</v>
      </c>
      <c r="H26" s="5">
        <v>0</v>
      </c>
      <c r="I26" s="5">
        <v>1</v>
      </c>
      <c r="J26" s="5">
        <v>0</v>
      </c>
      <c r="K26" s="5">
        <v>1</v>
      </c>
      <c r="L26" s="5">
        <v>2</v>
      </c>
      <c r="M26" s="5">
        <v>0</v>
      </c>
      <c r="N26" s="5">
        <v>0</v>
      </c>
      <c r="O26" s="5">
        <v>0</v>
      </c>
      <c r="P26" s="5">
        <v>0</v>
      </c>
      <c r="Q26" s="5">
        <v>1</v>
      </c>
      <c r="R26" s="5">
        <v>2</v>
      </c>
      <c r="S26" s="5">
        <v>0</v>
      </c>
      <c r="T26" s="5">
        <v>1</v>
      </c>
      <c r="U26" s="5">
        <v>0</v>
      </c>
      <c r="V26" s="78">
        <v>89</v>
      </c>
      <c r="W26" s="5">
        <v>1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4">
        <v>102</v>
      </c>
    </row>
    <row r="27" spans="1:29" ht="15.75" customHeight="1">
      <c r="A27" s="63" t="s">
        <v>46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2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78">
        <v>74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4">
        <v>76</v>
      </c>
    </row>
    <row r="28" spans="1:29" ht="15.75" customHeight="1">
      <c r="A28" s="63" t="s">
        <v>47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1</v>
      </c>
      <c r="H28" s="5">
        <v>0</v>
      </c>
      <c r="I28" s="5">
        <v>0</v>
      </c>
      <c r="J28" s="5">
        <v>0</v>
      </c>
      <c r="K28" s="5">
        <v>0</v>
      </c>
      <c r="L28" s="5">
        <v>4</v>
      </c>
      <c r="M28" s="5">
        <v>0</v>
      </c>
      <c r="N28" s="5">
        <v>0</v>
      </c>
      <c r="O28" s="5">
        <v>0</v>
      </c>
      <c r="P28" s="5">
        <v>0</v>
      </c>
      <c r="Q28" s="5">
        <v>1</v>
      </c>
      <c r="R28" s="5">
        <v>2</v>
      </c>
      <c r="S28" s="5">
        <v>0</v>
      </c>
      <c r="T28" s="5">
        <v>0</v>
      </c>
      <c r="U28" s="5">
        <v>1</v>
      </c>
      <c r="V28" s="5">
        <v>0</v>
      </c>
      <c r="W28" s="5">
        <v>0</v>
      </c>
      <c r="X28" s="78">
        <v>29</v>
      </c>
      <c r="Y28" s="5">
        <v>0</v>
      </c>
      <c r="Z28" s="5">
        <v>0</v>
      </c>
      <c r="AA28" s="5">
        <v>0</v>
      </c>
      <c r="AB28" s="5">
        <v>0</v>
      </c>
      <c r="AC28" s="4">
        <v>38</v>
      </c>
    </row>
    <row r="29" spans="1:29" ht="15.75" customHeight="1">
      <c r="A29" s="63" t="s">
        <v>48</v>
      </c>
      <c r="B29" s="5">
        <v>0</v>
      </c>
      <c r="C29" s="5">
        <v>2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1</v>
      </c>
      <c r="K29" s="5">
        <v>3</v>
      </c>
      <c r="L29" s="5">
        <v>3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v>0</v>
      </c>
      <c r="S29" s="5">
        <v>0</v>
      </c>
      <c r="T29" s="5">
        <v>1</v>
      </c>
      <c r="U29" s="5">
        <v>0</v>
      </c>
      <c r="V29" s="5">
        <v>0</v>
      </c>
      <c r="W29" s="5">
        <v>0</v>
      </c>
      <c r="X29" s="5">
        <v>0</v>
      </c>
      <c r="Y29" s="78">
        <v>78</v>
      </c>
      <c r="Z29" s="5">
        <v>0</v>
      </c>
      <c r="AA29" s="5">
        <v>0</v>
      </c>
      <c r="AB29" s="5">
        <v>0</v>
      </c>
      <c r="AC29" s="4">
        <v>89</v>
      </c>
    </row>
    <row r="30" spans="1:29" ht="15.75" customHeight="1">
      <c r="A30" s="63" t="s">
        <v>49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1</v>
      </c>
      <c r="H30" s="5">
        <v>0</v>
      </c>
      <c r="I30" s="5">
        <v>0</v>
      </c>
      <c r="J30" s="5">
        <v>0</v>
      </c>
      <c r="K30" s="5">
        <v>1</v>
      </c>
      <c r="L30" s="5">
        <v>5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78">
        <v>55</v>
      </c>
      <c r="AA30" s="5">
        <v>0</v>
      </c>
      <c r="AB30" s="5">
        <v>0</v>
      </c>
      <c r="AC30" s="4">
        <v>62</v>
      </c>
    </row>
    <row r="31" spans="1:29" ht="15.75" customHeight="1">
      <c r="A31" s="63" t="s">
        <v>50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</v>
      </c>
      <c r="K31" s="5">
        <v>0</v>
      </c>
      <c r="L31" s="5">
        <v>3</v>
      </c>
      <c r="M31" s="5">
        <v>0</v>
      </c>
      <c r="N31" s="5">
        <v>0</v>
      </c>
      <c r="O31" s="5">
        <v>1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78">
        <v>28</v>
      </c>
      <c r="AB31" s="5">
        <v>0</v>
      </c>
      <c r="AC31" s="4">
        <v>33</v>
      </c>
    </row>
    <row r="32" spans="1:29" ht="15.75" customHeight="1">
      <c r="A32" s="63" t="s">
        <v>51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1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78">
        <v>0</v>
      </c>
      <c r="AC32" s="4">
        <v>1</v>
      </c>
    </row>
    <row r="33" spans="1:29" ht="15.75" customHeight="1">
      <c r="A33" s="64" t="s">
        <v>52</v>
      </c>
      <c r="B33" s="4">
        <v>0</v>
      </c>
      <c r="C33" s="4">
        <v>51</v>
      </c>
      <c r="D33" s="4">
        <v>46</v>
      </c>
      <c r="E33" s="4">
        <v>358</v>
      </c>
      <c r="F33" s="4">
        <v>71</v>
      </c>
      <c r="G33" s="4">
        <v>52</v>
      </c>
      <c r="H33" s="4">
        <v>39</v>
      </c>
      <c r="I33" s="4">
        <v>163</v>
      </c>
      <c r="J33" s="4">
        <v>71</v>
      </c>
      <c r="K33" s="4">
        <v>136</v>
      </c>
      <c r="L33" s="4">
        <v>660</v>
      </c>
      <c r="M33" s="4">
        <v>9</v>
      </c>
      <c r="N33" s="4">
        <v>15</v>
      </c>
      <c r="O33" s="4">
        <v>222</v>
      </c>
      <c r="P33" s="4">
        <v>102</v>
      </c>
      <c r="Q33" s="4">
        <v>331</v>
      </c>
      <c r="R33" s="4">
        <v>102</v>
      </c>
      <c r="S33" s="4">
        <v>42</v>
      </c>
      <c r="T33" s="4">
        <v>31</v>
      </c>
      <c r="U33" s="4">
        <v>31</v>
      </c>
      <c r="V33" s="4">
        <v>95</v>
      </c>
      <c r="W33" s="4">
        <v>83</v>
      </c>
      <c r="X33" s="4">
        <v>37</v>
      </c>
      <c r="Y33" s="4">
        <v>85</v>
      </c>
      <c r="Z33" s="4">
        <v>60</v>
      </c>
      <c r="AA33" s="4">
        <v>28</v>
      </c>
      <c r="AB33" s="4">
        <v>0</v>
      </c>
      <c r="AC33" s="79">
        <v>2920</v>
      </c>
    </row>
    <row r="34" ht="14.25" hidden="1"/>
    <row r="35" spans="1:29" ht="14.25" hidden="1">
      <c r="A35" s="7" t="s">
        <v>25</v>
      </c>
      <c r="B35">
        <f>'[1]18.1'!B6+'[2]18_1'!B6</f>
        <v>0</v>
      </c>
      <c r="C35">
        <f>'[1]18.1'!C6+'[2]18_1'!C6</f>
        <v>0</v>
      </c>
      <c r="D35">
        <f>'[1]18.1'!D6+'[2]18_1'!D6</f>
        <v>0</v>
      </c>
      <c r="E35">
        <f>'[1]18.1'!E6+'[2]18_1'!E6</f>
        <v>0</v>
      </c>
      <c r="F35">
        <f>'[1]18.1'!F6+'[2]18_1'!F6</f>
        <v>0</v>
      </c>
      <c r="G35">
        <f>'[1]18.1'!G6+'[2]18_1'!G6</f>
        <v>0</v>
      </c>
      <c r="H35">
        <f>'[1]18.1'!H6+'[2]18_1'!H6</f>
        <v>0</v>
      </c>
      <c r="I35">
        <f>'[1]18.1'!I6+'[2]18_1'!I6</f>
        <v>0</v>
      </c>
      <c r="J35">
        <f>'[1]18.1'!J6+'[2]18_1'!J6</f>
        <v>0</v>
      </c>
      <c r="K35">
        <f>'[1]18.1'!K6+'[2]18_1'!K6</f>
        <v>0</v>
      </c>
      <c r="L35">
        <f>'[1]18.1'!L6+'[2]18_1'!L6</f>
        <v>0</v>
      </c>
      <c r="M35">
        <f>'[1]18.1'!M6+'[2]18_1'!M6</f>
        <v>0</v>
      </c>
      <c r="N35">
        <f>'[1]18.1'!N6+'[2]18_1'!N6</f>
        <v>0</v>
      </c>
      <c r="O35">
        <f>'[1]18.1'!O6+'[2]18_1'!O6</f>
        <v>0</v>
      </c>
      <c r="P35">
        <f>'[1]18.1'!P6+'[2]18_1'!P6</f>
        <v>0</v>
      </c>
      <c r="Q35">
        <f>'[1]18.1'!Q6+'[2]18_1'!Q6</f>
        <v>0</v>
      </c>
      <c r="R35">
        <f>'[1]18.1'!R6+'[2]18_1'!R6</f>
        <v>0</v>
      </c>
      <c r="S35">
        <f>'[1]18.1'!S6+'[2]18_1'!S6</f>
        <v>0</v>
      </c>
      <c r="T35">
        <f>'[1]18.1'!T6+'[2]18_1'!T6</f>
        <v>0</v>
      </c>
      <c r="U35">
        <f>'[1]18.1'!U6+'[2]18_1'!U6</f>
        <v>0</v>
      </c>
      <c r="V35">
        <f>'[1]18.1'!V6+'[2]18_1'!V6</f>
        <v>0</v>
      </c>
      <c r="W35">
        <f>'[1]18.1'!W6+'[2]18_1'!W6</f>
        <v>0</v>
      </c>
      <c r="X35">
        <f>'[1]18.1'!X6+'[2]18_1'!X6</f>
        <v>0</v>
      </c>
      <c r="Y35">
        <f>'[1]18.1'!Y6+'[2]18_1'!Y6</f>
        <v>0</v>
      </c>
      <c r="Z35">
        <f>'[1]18.1'!Z6+'[2]18_1'!Z6</f>
        <v>0</v>
      </c>
      <c r="AA35">
        <f>'[1]18.1'!AA6+'[2]18_1'!AA6</f>
        <v>0</v>
      </c>
      <c r="AB35">
        <f>'[1]18.1'!AB6+'[2]18_1'!AB6</f>
        <v>0</v>
      </c>
      <c r="AC35">
        <f>'[1]18.1'!AC6+'[2]18_1'!AC6</f>
        <v>0</v>
      </c>
    </row>
    <row r="36" spans="1:29" ht="14.25" hidden="1">
      <c r="A36" s="7" t="s">
        <v>26</v>
      </c>
      <c r="B36">
        <f>'[1]18.1'!B7+'[2]18_1'!B7</f>
        <v>0</v>
      </c>
      <c r="C36">
        <f>'[1]18.1'!C7+'[2]18_1'!C7</f>
        <v>22</v>
      </c>
      <c r="D36">
        <f>'[1]18.1'!D7+'[2]18_1'!D7</f>
        <v>0</v>
      </c>
      <c r="E36">
        <f>'[1]18.1'!E7+'[2]18_1'!E7</f>
        <v>0</v>
      </c>
      <c r="F36">
        <f>'[1]18.1'!F7+'[2]18_1'!F7</f>
        <v>0</v>
      </c>
      <c r="G36">
        <f>'[1]18.1'!G7+'[2]18_1'!G7</f>
        <v>0</v>
      </c>
      <c r="H36">
        <f>'[1]18.1'!H7+'[2]18_1'!H7</f>
        <v>1</v>
      </c>
      <c r="I36">
        <f>'[1]18.1'!I7+'[2]18_1'!I7</f>
        <v>0</v>
      </c>
      <c r="J36">
        <f>'[1]18.1'!J7+'[2]18_1'!J7</f>
        <v>0</v>
      </c>
      <c r="K36">
        <f>'[1]18.1'!K7+'[2]18_1'!K7</f>
        <v>3</v>
      </c>
      <c r="L36">
        <f>'[1]18.1'!L7+'[2]18_1'!L7</f>
        <v>8</v>
      </c>
      <c r="M36">
        <f>'[1]18.1'!M7+'[2]18_1'!M7</f>
        <v>0</v>
      </c>
      <c r="N36">
        <f>'[1]18.1'!N7+'[2]18_1'!N7</f>
        <v>0</v>
      </c>
      <c r="O36">
        <f>'[1]18.1'!O7+'[2]18_1'!O7</f>
        <v>0</v>
      </c>
      <c r="P36">
        <f>'[1]18.1'!P7+'[2]18_1'!P7</f>
        <v>0</v>
      </c>
      <c r="Q36">
        <f>'[1]18.1'!Q7+'[2]18_1'!Q7</f>
        <v>0</v>
      </c>
      <c r="R36">
        <f>'[1]18.1'!R7+'[2]18_1'!R7</f>
        <v>1</v>
      </c>
      <c r="S36">
        <f>'[1]18.1'!S7+'[2]18_1'!S7</f>
        <v>0</v>
      </c>
      <c r="T36">
        <f>'[1]18.1'!T7+'[2]18_1'!T7</f>
        <v>0</v>
      </c>
      <c r="U36">
        <f>'[1]18.1'!U7+'[2]18_1'!U7</f>
        <v>0</v>
      </c>
      <c r="V36">
        <f>'[1]18.1'!V7+'[2]18_1'!V7</f>
        <v>0</v>
      </c>
      <c r="W36">
        <f>'[1]18.1'!W7+'[2]18_1'!W7</f>
        <v>0</v>
      </c>
      <c r="X36">
        <f>'[1]18.1'!X7+'[2]18_1'!X7</f>
        <v>0</v>
      </c>
      <c r="Y36">
        <f>'[1]18.1'!Y7+'[2]18_1'!Y7</f>
        <v>1</v>
      </c>
      <c r="Z36">
        <f>'[1]18.1'!Z7+'[2]18_1'!Z7</f>
        <v>0</v>
      </c>
      <c r="AA36">
        <f>'[1]18.1'!AA7+'[2]18_1'!AA7</f>
        <v>0</v>
      </c>
      <c r="AB36">
        <f>'[1]18.1'!AB7+'[2]18_1'!AB7</f>
        <v>0</v>
      </c>
      <c r="AC36">
        <f>'[1]18.1'!AC7+'[2]18_1'!AC7</f>
        <v>36</v>
      </c>
    </row>
    <row r="37" spans="1:29" ht="14.25" hidden="1">
      <c r="A37" s="7" t="s">
        <v>27</v>
      </c>
      <c r="B37">
        <f>'[1]18.1'!B8+'[2]18_1'!B8</f>
        <v>0</v>
      </c>
      <c r="C37">
        <f>'[1]18.1'!C8+'[2]18_1'!C8</f>
        <v>0</v>
      </c>
      <c r="D37">
        <f>'[1]18.1'!D8+'[2]18_1'!D8</f>
        <v>38</v>
      </c>
      <c r="E37">
        <f>'[1]18.1'!E8+'[2]18_1'!E8</f>
        <v>0</v>
      </c>
      <c r="F37">
        <f>'[1]18.1'!F8+'[2]18_1'!F8</f>
        <v>0</v>
      </c>
      <c r="G37">
        <f>'[1]18.1'!G8+'[2]18_1'!G8</f>
        <v>1</v>
      </c>
      <c r="H37">
        <f>'[1]18.1'!H8+'[2]18_1'!H8</f>
        <v>0</v>
      </c>
      <c r="I37">
        <f>'[1]18.1'!I8+'[2]18_1'!I8</f>
        <v>0</v>
      </c>
      <c r="J37">
        <f>'[1]18.1'!J8+'[2]18_1'!J8</f>
        <v>0</v>
      </c>
      <c r="K37">
        <f>'[1]18.1'!K8+'[2]18_1'!K8</f>
        <v>0</v>
      </c>
      <c r="L37">
        <f>'[1]18.1'!L8+'[2]18_1'!L8</f>
        <v>0</v>
      </c>
      <c r="M37">
        <f>'[1]18.1'!M8+'[2]18_1'!M8</f>
        <v>0</v>
      </c>
      <c r="N37">
        <f>'[1]18.1'!N8+'[2]18_1'!N8</f>
        <v>0</v>
      </c>
      <c r="O37">
        <f>'[1]18.1'!O8+'[2]18_1'!O8</f>
        <v>3</v>
      </c>
      <c r="P37">
        <f>'[1]18.1'!P8+'[2]18_1'!P8</f>
        <v>0</v>
      </c>
      <c r="Q37">
        <f>'[1]18.1'!Q8+'[2]18_1'!Q8</f>
        <v>0</v>
      </c>
      <c r="R37">
        <f>'[1]18.1'!R8+'[2]18_1'!R8</f>
        <v>0</v>
      </c>
      <c r="S37">
        <f>'[1]18.1'!S8+'[2]18_1'!S8</f>
        <v>0</v>
      </c>
      <c r="T37">
        <f>'[1]18.1'!T8+'[2]18_1'!T8</f>
        <v>0</v>
      </c>
      <c r="U37">
        <f>'[1]18.1'!U8+'[2]18_1'!U8</f>
        <v>0</v>
      </c>
      <c r="V37">
        <f>'[1]18.1'!V8+'[2]18_1'!V8</f>
        <v>0</v>
      </c>
      <c r="W37">
        <f>'[1]18.1'!W8+'[2]18_1'!W8</f>
        <v>0</v>
      </c>
      <c r="X37">
        <f>'[1]18.1'!X8+'[2]18_1'!X8</f>
        <v>0</v>
      </c>
      <c r="Y37">
        <f>'[1]18.1'!Y8+'[2]18_1'!Y8</f>
        <v>0</v>
      </c>
      <c r="Z37">
        <f>'[1]18.1'!Z8+'[2]18_1'!Z8</f>
        <v>0</v>
      </c>
      <c r="AA37">
        <f>'[1]18.1'!AA8+'[2]18_1'!AA8</f>
        <v>0</v>
      </c>
      <c r="AB37">
        <f>'[1]18.1'!AB8+'[2]18_1'!AB8</f>
        <v>0</v>
      </c>
      <c r="AC37">
        <f>'[1]18.1'!AC8+'[2]18_1'!AC8</f>
        <v>42</v>
      </c>
    </row>
    <row r="38" spans="1:29" ht="14.25" hidden="1">
      <c r="A38" s="7" t="s">
        <v>28</v>
      </c>
      <c r="B38">
        <f>'[1]18.1'!B9+'[2]18_1'!B9</f>
        <v>0</v>
      </c>
      <c r="C38">
        <f>'[1]18.1'!C9+'[2]18_1'!C9</f>
        <v>0</v>
      </c>
      <c r="D38">
        <f>'[1]18.1'!D9+'[2]18_1'!D9</f>
        <v>0</v>
      </c>
      <c r="E38">
        <f>'[1]18.1'!E9+'[2]18_1'!E9</f>
        <v>174</v>
      </c>
      <c r="F38">
        <f>'[1]18.1'!F9+'[2]18_1'!F9</f>
        <v>0</v>
      </c>
      <c r="G38">
        <f>'[1]18.1'!G9+'[2]18_1'!G9</f>
        <v>0</v>
      </c>
      <c r="H38">
        <f>'[1]18.1'!H9+'[2]18_1'!H9</f>
        <v>0</v>
      </c>
      <c r="I38">
        <f>'[1]18.1'!I9+'[2]18_1'!I9</f>
        <v>3</v>
      </c>
      <c r="J38">
        <f>'[1]18.1'!J9+'[2]18_1'!J9</f>
        <v>0</v>
      </c>
      <c r="K38">
        <f>'[1]18.1'!K9+'[2]18_1'!K9</f>
        <v>0</v>
      </c>
      <c r="L38">
        <f>'[1]18.1'!L9+'[2]18_1'!L9</f>
        <v>3</v>
      </c>
      <c r="M38">
        <f>'[1]18.1'!M9+'[2]18_1'!M9</f>
        <v>1</v>
      </c>
      <c r="N38">
        <f>'[1]18.1'!N9+'[2]18_1'!N9</f>
        <v>0</v>
      </c>
      <c r="O38">
        <f>'[1]18.1'!O9+'[2]18_1'!O9</f>
        <v>0</v>
      </c>
      <c r="P38">
        <f>'[1]18.1'!P9+'[2]18_1'!P9</f>
        <v>0</v>
      </c>
      <c r="Q38">
        <f>'[1]18.1'!Q9+'[2]18_1'!Q9</f>
        <v>0</v>
      </c>
      <c r="R38">
        <f>'[1]18.1'!R9+'[2]18_1'!R9</f>
        <v>0</v>
      </c>
      <c r="S38">
        <f>'[1]18.1'!S9+'[2]18_1'!S9</f>
        <v>0</v>
      </c>
      <c r="T38">
        <f>'[1]18.1'!T9+'[2]18_1'!T9</f>
        <v>0</v>
      </c>
      <c r="U38">
        <f>'[1]18.1'!U9+'[2]18_1'!U9</f>
        <v>0</v>
      </c>
      <c r="V38">
        <f>'[1]18.1'!V9+'[2]18_1'!V9</f>
        <v>0</v>
      </c>
      <c r="W38">
        <f>'[1]18.1'!W9+'[2]18_1'!W9</f>
        <v>0</v>
      </c>
      <c r="X38">
        <f>'[1]18.1'!X9+'[2]18_1'!X9</f>
        <v>0</v>
      </c>
      <c r="Y38">
        <f>'[1]18.1'!Y9+'[2]18_1'!Y9</f>
        <v>0</v>
      </c>
      <c r="Z38">
        <f>'[1]18.1'!Z9+'[2]18_1'!Z9</f>
        <v>0</v>
      </c>
      <c r="AA38">
        <f>'[1]18.1'!AA9+'[2]18_1'!AA9</f>
        <v>0</v>
      </c>
      <c r="AB38">
        <f>'[1]18.1'!AB9+'[2]18_1'!AB9</f>
        <v>0</v>
      </c>
      <c r="AC38">
        <f>'[1]18.1'!AC9+'[2]18_1'!AC9</f>
        <v>181</v>
      </c>
    </row>
    <row r="39" spans="1:29" ht="14.25" hidden="1">
      <c r="A39" s="7" t="s">
        <v>29</v>
      </c>
      <c r="B39">
        <f>'[1]18.1'!B10+'[2]18_1'!B10</f>
        <v>0</v>
      </c>
      <c r="C39">
        <f>'[1]18.1'!C10+'[2]18_1'!C10</f>
        <v>0</v>
      </c>
      <c r="D39">
        <f>'[1]18.1'!D10+'[2]18_1'!D10</f>
        <v>0</v>
      </c>
      <c r="E39">
        <f>'[1]18.1'!E10+'[2]18_1'!E10</f>
        <v>4</v>
      </c>
      <c r="F39">
        <f>'[1]18.1'!F10+'[2]18_1'!F10</f>
        <v>45</v>
      </c>
      <c r="G39">
        <f>'[1]18.1'!G10+'[2]18_1'!G10</f>
        <v>0</v>
      </c>
      <c r="H39">
        <f>'[1]18.1'!H10+'[2]18_1'!H10</f>
        <v>0</v>
      </c>
      <c r="I39">
        <f>'[1]18.1'!I10+'[2]18_1'!I10</f>
        <v>2</v>
      </c>
      <c r="J39">
        <f>'[1]18.1'!J10+'[2]18_1'!J10</f>
        <v>0</v>
      </c>
      <c r="K39">
        <f>'[1]18.1'!K10+'[2]18_1'!K10</f>
        <v>1</v>
      </c>
      <c r="L39">
        <f>'[1]18.1'!L10+'[2]18_1'!L10</f>
        <v>1</v>
      </c>
      <c r="M39">
        <f>'[1]18.1'!M10+'[2]18_1'!M10</f>
        <v>0</v>
      </c>
      <c r="N39">
        <f>'[1]18.1'!N10+'[2]18_1'!N10</f>
        <v>0</v>
      </c>
      <c r="O39">
        <f>'[1]18.1'!O10+'[2]18_1'!O10</f>
        <v>0</v>
      </c>
      <c r="P39">
        <f>'[1]18.1'!P10+'[2]18_1'!P10</f>
        <v>1</v>
      </c>
      <c r="Q39">
        <f>'[1]18.1'!Q10+'[2]18_1'!Q10</f>
        <v>0</v>
      </c>
      <c r="R39">
        <f>'[1]18.1'!R10+'[2]18_1'!R10</f>
        <v>0</v>
      </c>
      <c r="S39">
        <f>'[1]18.1'!S10+'[2]18_1'!S10</f>
        <v>0</v>
      </c>
      <c r="T39">
        <f>'[1]18.1'!T10+'[2]18_1'!T10</f>
        <v>0</v>
      </c>
      <c r="U39">
        <f>'[1]18.1'!U10+'[2]18_1'!U10</f>
        <v>0</v>
      </c>
      <c r="V39">
        <f>'[1]18.1'!V10+'[2]18_1'!V10</f>
        <v>2</v>
      </c>
      <c r="W39">
        <f>'[1]18.1'!W10+'[2]18_1'!W10</f>
        <v>0</v>
      </c>
      <c r="X39">
        <f>'[1]18.1'!X10+'[2]18_1'!X10</f>
        <v>0</v>
      </c>
      <c r="Y39">
        <f>'[1]18.1'!Y10+'[2]18_1'!Y10</f>
        <v>0</v>
      </c>
      <c r="Z39">
        <f>'[1]18.1'!Z10+'[2]18_1'!Z10</f>
        <v>0</v>
      </c>
      <c r="AA39">
        <f>'[1]18.1'!AA10+'[2]18_1'!AA10</f>
        <v>0</v>
      </c>
      <c r="AB39">
        <f>'[1]18.1'!AB10+'[2]18_1'!AB10</f>
        <v>0</v>
      </c>
      <c r="AC39">
        <f>'[1]18.1'!AC10+'[2]18_1'!AC10</f>
        <v>56</v>
      </c>
    </row>
    <row r="40" spans="1:29" ht="14.25" hidden="1">
      <c r="A40" s="7" t="s">
        <v>30</v>
      </c>
      <c r="B40">
        <f>'[1]18.1'!B11+'[2]18_1'!B11</f>
        <v>0</v>
      </c>
      <c r="C40">
        <f>'[1]18.1'!C11+'[2]18_1'!C11</f>
        <v>0</v>
      </c>
      <c r="D40">
        <f>'[1]18.1'!D11+'[2]18_1'!D11</f>
        <v>0</v>
      </c>
      <c r="E40">
        <f>'[1]18.1'!E11+'[2]18_1'!E11</f>
        <v>0</v>
      </c>
      <c r="F40">
        <f>'[1]18.1'!F11+'[2]18_1'!F11</f>
        <v>0</v>
      </c>
      <c r="G40">
        <f>'[1]18.1'!G11+'[2]18_1'!G11</f>
        <v>23</v>
      </c>
      <c r="H40">
        <f>'[1]18.1'!H11+'[2]18_1'!H11</f>
        <v>0</v>
      </c>
      <c r="I40">
        <f>'[1]18.1'!I11+'[2]18_1'!I11</f>
        <v>0</v>
      </c>
      <c r="J40">
        <f>'[1]18.1'!J11+'[2]18_1'!J11</f>
        <v>0</v>
      </c>
      <c r="K40">
        <f>'[1]18.1'!K11+'[2]18_1'!K11</f>
        <v>0</v>
      </c>
      <c r="L40">
        <f>'[1]18.1'!L11+'[2]18_1'!L11</f>
        <v>1</v>
      </c>
      <c r="M40">
        <f>'[1]18.1'!M11+'[2]18_1'!M11</f>
        <v>0</v>
      </c>
      <c r="N40">
        <f>'[1]18.1'!N11+'[2]18_1'!N11</f>
        <v>0</v>
      </c>
      <c r="O40">
        <f>'[1]18.1'!O11+'[2]18_1'!O11</f>
        <v>0</v>
      </c>
      <c r="P40">
        <f>'[1]18.1'!P11+'[2]18_1'!P11</f>
        <v>0</v>
      </c>
      <c r="Q40">
        <f>'[1]18.1'!Q11+'[2]18_1'!Q11</f>
        <v>0</v>
      </c>
      <c r="R40">
        <f>'[1]18.1'!R11+'[2]18_1'!R11</f>
        <v>0</v>
      </c>
      <c r="S40">
        <f>'[1]18.1'!S11+'[2]18_1'!S11</f>
        <v>0</v>
      </c>
      <c r="T40">
        <f>'[1]18.1'!T11+'[2]18_1'!T11</f>
        <v>0</v>
      </c>
      <c r="U40">
        <f>'[1]18.1'!U11+'[2]18_1'!U11</f>
        <v>0</v>
      </c>
      <c r="V40">
        <f>'[1]18.1'!V11+'[2]18_1'!V11</f>
        <v>0</v>
      </c>
      <c r="W40">
        <f>'[1]18.1'!W11+'[2]18_1'!W11</f>
        <v>0</v>
      </c>
      <c r="X40">
        <f>'[1]18.1'!X11+'[2]18_1'!X11</f>
        <v>0</v>
      </c>
      <c r="Y40">
        <f>'[1]18.1'!Y11+'[2]18_1'!Y11</f>
        <v>1</v>
      </c>
      <c r="Z40">
        <f>'[1]18.1'!Z11+'[2]18_1'!Z11</f>
        <v>0</v>
      </c>
      <c r="AA40">
        <f>'[1]18.1'!AA11+'[2]18_1'!AA11</f>
        <v>0</v>
      </c>
      <c r="AB40">
        <f>'[1]18.1'!AB11+'[2]18_1'!AB11</f>
        <v>0</v>
      </c>
      <c r="AC40">
        <f>'[1]18.1'!AC11+'[2]18_1'!AC11</f>
        <v>25</v>
      </c>
    </row>
    <row r="41" spans="1:29" ht="14.25" hidden="1">
      <c r="A41" s="7" t="s">
        <v>31</v>
      </c>
      <c r="B41">
        <f>'[1]18.1'!B12+'[2]18_1'!B12</f>
        <v>0</v>
      </c>
      <c r="C41">
        <f>'[1]18.1'!C12+'[2]18_1'!C12</f>
        <v>0</v>
      </c>
      <c r="D41">
        <f>'[1]18.1'!D12+'[2]18_1'!D12</f>
        <v>0</v>
      </c>
      <c r="E41">
        <f>'[1]18.1'!E12+'[2]18_1'!E12</f>
        <v>0</v>
      </c>
      <c r="F41">
        <f>'[1]18.1'!F12+'[2]18_1'!F12</f>
        <v>0</v>
      </c>
      <c r="G41">
        <f>'[1]18.1'!G12+'[2]18_1'!G12</f>
        <v>0</v>
      </c>
      <c r="H41">
        <f>'[1]18.1'!H12+'[2]18_1'!H12</f>
        <v>8</v>
      </c>
      <c r="I41">
        <f>'[1]18.1'!I12+'[2]18_1'!I12</f>
        <v>0</v>
      </c>
      <c r="J41">
        <f>'[1]18.1'!J12+'[2]18_1'!J12</f>
        <v>0</v>
      </c>
      <c r="K41">
        <f>'[1]18.1'!K12+'[2]18_1'!K12</f>
        <v>0</v>
      </c>
      <c r="L41">
        <f>'[1]18.1'!L12+'[2]18_1'!L12</f>
        <v>0</v>
      </c>
      <c r="M41">
        <f>'[1]18.1'!M12+'[2]18_1'!M12</f>
        <v>0</v>
      </c>
      <c r="N41">
        <f>'[1]18.1'!N12+'[2]18_1'!N12</f>
        <v>0</v>
      </c>
      <c r="O41">
        <f>'[1]18.1'!O12+'[2]18_1'!O12</f>
        <v>1</v>
      </c>
      <c r="P41">
        <f>'[1]18.1'!P12+'[2]18_1'!P12</f>
        <v>0</v>
      </c>
      <c r="Q41">
        <f>'[1]18.1'!Q12+'[2]18_1'!Q12</f>
        <v>0</v>
      </c>
      <c r="R41">
        <f>'[1]18.1'!R12+'[2]18_1'!R12</f>
        <v>0</v>
      </c>
      <c r="S41">
        <f>'[1]18.1'!S12+'[2]18_1'!S12</f>
        <v>0</v>
      </c>
      <c r="T41">
        <f>'[1]18.1'!T12+'[2]18_1'!T12</f>
        <v>0</v>
      </c>
      <c r="U41">
        <f>'[1]18.1'!U12+'[2]18_1'!U12</f>
        <v>0</v>
      </c>
      <c r="V41">
        <f>'[1]18.1'!V12+'[2]18_1'!V12</f>
        <v>0</v>
      </c>
      <c r="W41">
        <f>'[1]18.1'!W12+'[2]18_1'!W12</f>
        <v>0</v>
      </c>
      <c r="X41">
        <f>'[1]18.1'!X12+'[2]18_1'!X12</f>
        <v>0</v>
      </c>
      <c r="Y41">
        <f>'[1]18.1'!Y12+'[2]18_1'!Y12</f>
        <v>1</v>
      </c>
      <c r="Z41">
        <f>'[1]18.1'!Z12+'[2]18_1'!Z12</f>
        <v>0</v>
      </c>
      <c r="AA41">
        <f>'[1]18.1'!AA12+'[2]18_1'!AA12</f>
        <v>0</v>
      </c>
      <c r="AB41">
        <f>'[1]18.1'!AB12+'[2]18_1'!AB12</f>
        <v>0</v>
      </c>
      <c r="AC41">
        <f>'[1]18.1'!AC12+'[2]18_1'!AC12</f>
        <v>10</v>
      </c>
    </row>
    <row r="42" spans="1:29" ht="14.25" hidden="1">
      <c r="A42" s="7" t="s">
        <v>32</v>
      </c>
      <c r="B42">
        <f>'[1]18.1'!B13+'[2]18_1'!B13</f>
        <v>0</v>
      </c>
      <c r="C42">
        <f>'[1]18.1'!C13+'[2]18_1'!C13</f>
        <v>0</v>
      </c>
      <c r="D42">
        <f>'[1]18.1'!D13+'[2]18_1'!D13</f>
        <v>0</v>
      </c>
      <c r="E42">
        <f>'[1]18.1'!E13+'[2]18_1'!E13</f>
        <v>0</v>
      </c>
      <c r="F42">
        <f>'[1]18.1'!F13+'[2]18_1'!F13</f>
        <v>0</v>
      </c>
      <c r="G42">
        <f>'[1]18.1'!G13+'[2]18_1'!G13</f>
        <v>0</v>
      </c>
      <c r="H42">
        <f>'[1]18.1'!H13+'[2]18_1'!H13</f>
        <v>0</v>
      </c>
      <c r="I42">
        <f>'[1]18.1'!I13+'[2]18_1'!I13</f>
        <v>75</v>
      </c>
      <c r="J42">
        <f>'[1]18.1'!J13+'[2]18_1'!J13</f>
        <v>0</v>
      </c>
      <c r="K42">
        <f>'[1]18.1'!K13+'[2]18_1'!K13</f>
        <v>0</v>
      </c>
      <c r="L42">
        <f>'[1]18.1'!L13+'[2]18_1'!L13</f>
        <v>0</v>
      </c>
      <c r="M42">
        <f>'[1]18.1'!M13+'[2]18_1'!M13</f>
        <v>0</v>
      </c>
      <c r="N42">
        <f>'[1]18.1'!N13+'[2]18_1'!N13</f>
        <v>0</v>
      </c>
      <c r="O42">
        <f>'[1]18.1'!O13+'[2]18_1'!O13</f>
        <v>0</v>
      </c>
      <c r="P42">
        <f>'[1]18.1'!P13+'[2]18_1'!P13</f>
        <v>0</v>
      </c>
      <c r="Q42">
        <f>'[1]18.1'!Q13+'[2]18_1'!Q13</f>
        <v>0</v>
      </c>
      <c r="R42">
        <f>'[1]18.1'!R13+'[2]18_1'!R13</f>
        <v>0</v>
      </c>
      <c r="S42">
        <f>'[1]18.1'!S13+'[2]18_1'!S13</f>
        <v>0</v>
      </c>
      <c r="T42">
        <f>'[1]18.1'!T13+'[2]18_1'!T13</f>
        <v>0</v>
      </c>
      <c r="U42">
        <f>'[1]18.1'!U13+'[2]18_1'!U13</f>
        <v>0</v>
      </c>
      <c r="V42">
        <f>'[1]18.1'!V13+'[2]18_1'!V13</f>
        <v>0</v>
      </c>
      <c r="W42">
        <f>'[1]18.1'!W13+'[2]18_1'!W13</f>
        <v>0</v>
      </c>
      <c r="X42">
        <f>'[1]18.1'!X13+'[2]18_1'!X13</f>
        <v>0</v>
      </c>
      <c r="Y42">
        <f>'[1]18.1'!Y13+'[2]18_1'!Y13</f>
        <v>0</v>
      </c>
      <c r="Z42">
        <f>'[1]18.1'!Z13+'[2]18_1'!Z13</f>
        <v>0</v>
      </c>
      <c r="AA42">
        <f>'[1]18.1'!AA13+'[2]18_1'!AA13</f>
        <v>0</v>
      </c>
      <c r="AB42">
        <f>'[1]18.1'!AB13+'[2]18_1'!AB13</f>
        <v>0</v>
      </c>
      <c r="AC42">
        <f>'[1]18.1'!AC13+'[2]18_1'!AC13</f>
        <v>75</v>
      </c>
    </row>
    <row r="43" spans="1:29" ht="14.25" hidden="1">
      <c r="A43" s="7" t="s">
        <v>33</v>
      </c>
      <c r="B43">
        <f>'[1]18.1'!B14+'[2]18_1'!B14</f>
        <v>0</v>
      </c>
      <c r="C43">
        <f>'[1]18.1'!C14+'[2]18_1'!C14</f>
        <v>1</v>
      </c>
      <c r="D43">
        <f>'[1]18.1'!D14+'[2]18_1'!D14</f>
        <v>0</v>
      </c>
      <c r="E43">
        <f>'[1]18.1'!E14+'[2]18_1'!E14</f>
        <v>0</v>
      </c>
      <c r="F43">
        <f>'[1]18.1'!F14+'[2]18_1'!F14</f>
        <v>0</v>
      </c>
      <c r="G43">
        <f>'[1]18.1'!G14+'[2]18_1'!G14</f>
        <v>0</v>
      </c>
      <c r="H43">
        <f>'[1]18.1'!H14+'[2]18_1'!H14</f>
        <v>0</v>
      </c>
      <c r="I43">
        <f>'[1]18.1'!I14+'[2]18_1'!I14</f>
        <v>0</v>
      </c>
      <c r="J43">
        <f>'[1]18.1'!J14+'[2]18_1'!J14</f>
        <v>43</v>
      </c>
      <c r="K43">
        <f>'[1]18.1'!K14+'[2]18_1'!K14</f>
        <v>0</v>
      </c>
      <c r="L43">
        <f>'[1]18.1'!L14+'[2]18_1'!L14</f>
        <v>0</v>
      </c>
      <c r="M43">
        <f>'[1]18.1'!M14+'[2]18_1'!M14</f>
        <v>0</v>
      </c>
      <c r="N43">
        <f>'[1]18.1'!N14+'[2]18_1'!N14</f>
        <v>0</v>
      </c>
      <c r="O43">
        <f>'[1]18.1'!O14+'[2]18_1'!O14</f>
        <v>3</v>
      </c>
      <c r="P43">
        <f>'[1]18.1'!P14+'[2]18_1'!P14</f>
        <v>0</v>
      </c>
      <c r="Q43">
        <f>'[1]18.1'!Q14+'[2]18_1'!Q14</f>
        <v>0</v>
      </c>
      <c r="R43">
        <f>'[1]18.1'!R14+'[2]18_1'!R14</f>
        <v>0</v>
      </c>
      <c r="S43">
        <f>'[1]18.1'!S14+'[2]18_1'!S14</f>
        <v>0</v>
      </c>
      <c r="T43">
        <f>'[1]18.1'!T14+'[2]18_1'!T14</f>
        <v>0</v>
      </c>
      <c r="U43">
        <f>'[1]18.1'!U14+'[2]18_1'!U14</f>
        <v>0</v>
      </c>
      <c r="V43">
        <f>'[1]18.1'!V14+'[2]18_1'!V14</f>
        <v>0</v>
      </c>
      <c r="W43">
        <f>'[1]18.1'!W14+'[2]18_1'!W14</f>
        <v>0</v>
      </c>
      <c r="X43">
        <f>'[1]18.1'!X14+'[2]18_1'!X14</f>
        <v>0</v>
      </c>
      <c r="Y43">
        <f>'[1]18.1'!Y14+'[2]18_1'!Y14</f>
        <v>0</v>
      </c>
      <c r="Z43">
        <f>'[1]18.1'!Z14+'[2]18_1'!Z14</f>
        <v>0</v>
      </c>
      <c r="AA43">
        <f>'[1]18.1'!AA14+'[2]18_1'!AA14</f>
        <v>0</v>
      </c>
      <c r="AB43">
        <f>'[1]18.1'!AB14+'[2]18_1'!AB14</f>
        <v>0</v>
      </c>
      <c r="AC43">
        <f>'[1]18.1'!AC14+'[2]18_1'!AC14</f>
        <v>47</v>
      </c>
    </row>
    <row r="44" spans="1:29" ht="14.25" hidden="1">
      <c r="A44" s="7" t="s">
        <v>34</v>
      </c>
      <c r="B44">
        <f>'[1]18.1'!B15+'[2]18_1'!B15</f>
        <v>0</v>
      </c>
      <c r="C44">
        <f>'[1]18.1'!C15+'[2]18_1'!C15</f>
        <v>0</v>
      </c>
      <c r="D44">
        <f>'[1]18.1'!D15+'[2]18_1'!D15</f>
        <v>1</v>
      </c>
      <c r="E44">
        <f>'[1]18.1'!E15+'[2]18_1'!E15</f>
        <v>0</v>
      </c>
      <c r="F44">
        <f>'[1]18.1'!F15+'[2]18_1'!F15</f>
        <v>0</v>
      </c>
      <c r="G44">
        <f>'[1]18.1'!G15+'[2]18_1'!G15</f>
        <v>2</v>
      </c>
      <c r="H44">
        <f>'[1]18.1'!H15+'[2]18_1'!H15</f>
        <v>0</v>
      </c>
      <c r="I44">
        <f>'[1]18.1'!I15+'[2]18_1'!I15</f>
        <v>0</v>
      </c>
      <c r="J44">
        <f>'[1]18.1'!J15+'[2]18_1'!J15</f>
        <v>0</v>
      </c>
      <c r="K44">
        <f>'[1]18.1'!K15+'[2]18_1'!K15</f>
        <v>57</v>
      </c>
      <c r="L44">
        <f>'[1]18.1'!L15+'[2]18_1'!L15</f>
        <v>74</v>
      </c>
      <c r="M44">
        <f>'[1]18.1'!M15+'[2]18_1'!M15</f>
        <v>0</v>
      </c>
      <c r="N44">
        <f>'[1]18.1'!N15+'[2]18_1'!N15</f>
        <v>0</v>
      </c>
      <c r="O44">
        <f>'[1]18.1'!O15+'[2]18_1'!O15</f>
        <v>0</v>
      </c>
      <c r="P44">
        <f>'[1]18.1'!P15+'[2]18_1'!P15</f>
        <v>0</v>
      </c>
      <c r="Q44">
        <f>'[1]18.1'!Q15+'[2]18_1'!Q15</f>
        <v>0</v>
      </c>
      <c r="R44">
        <f>'[1]18.1'!R15+'[2]18_1'!R15</f>
        <v>1</v>
      </c>
      <c r="S44">
        <f>'[1]18.1'!S15+'[2]18_1'!S15</f>
        <v>0</v>
      </c>
      <c r="T44">
        <f>'[1]18.1'!T15+'[2]18_1'!T15</f>
        <v>0</v>
      </c>
      <c r="U44">
        <f>'[1]18.1'!U15+'[2]18_1'!U15</f>
        <v>0</v>
      </c>
      <c r="V44">
        <f>'[1]18.1'!V15+'[2]18_1'!V15</f>
        <v>0</v>
      </c>
      <c r="W44">
        <f>'[1]18.1'!W15+'[2]18_1'!W15</f>
        <v>0</v>
      </c>
      <c r="X44">
        <f>'[1]18.1'!X15+'[2]18_1'!X15</f>
        <v>0</v>
      </c>
      <c r="Y44">
        <f>'[1]18.1'!Y15+'[2]18_1'!Y15</f>
        <v>0</v>
      </c>
      <c r="Z44">
        <f>'[1]18.1'!Z15+'[2]18_1'!Z15</f>
        <v>0</v>
      </c>
      <c r="AA44">
        <f>'[1]18.1'!AA15+'[2]18_1'!AA15</f>
        <v>0</v>
      </c>
      <c r="AB44">
        <f>'[1]18.1'!AB15+'[2]18_1'!AB15</f>
        <v>0</v>
      </c>
      <c r="AC44">
        <f>'[1]18.1'!AC15+'[2]18_1'!AC15</f>
        <v>135</v>
      </c>
    </row>
    <row r="45" spans="1:29" ht="14.25" hidden="1">
      <c r="A45" s="7" t="s">
        <v>35</v>
      </c>
      <c r="B45">
        <f>'[1]18.1'!B16+'[2]18_1'!B16</f>
        <v>0</v>
      </c>
      <c r="C45">
        <f>'[1]18.1'!C16+'[2]18_1'!C16</f>
        <v>4</v>
      </c>
      <c r="D45">
        <f>'[1]18.1'!D16+'[2]18_1'!D16</f>
        <v>1</v>
      </c>
      <c r="E45">
        <f>'[1]18.1'!E16+'[2]18_1'!E16</f>
        <v>2</v>
      </c>
      <c r="F45">
        <f>'[1]18.1'!F16+'[2]18_1'!F16</f>
        <v>0</v>
      </c>
      <c r="G45">
        <f>'[1]18.1'!G16+'[2]18_1'!G16</f>
        <v>1</v>
      </c>
      <c r="H45">
        <f>'[1]18.1'!H16+'[2]18_1'!H16</f>
        <v>0</v>
      </c>
      <c r="I45">
        <f>'[1]18.1'!I16+'[2]18_1'!I16</f>
        <v>0</v>
      </c>
      <c r="J45">
        <f>'[1]18.1'!J16+'[2]18_1'!J16</f>
        <v>0</v>
      </c>
      <c r="K45">
        <f>'[1]18.1'!K16+'[2]18_1'!K16</f>
        <v>17</v>
      </c>
      <c r="L45">
        <f>'[1]18.1'!L16+'[2]18_1'!L16</f>
        <v>197</v>
      </c>
      <c r="M45">
        <f>'[1]18.1'!M16+'[2]18_1'!M16</f>
        <v>0</v>
      </c>
      <c r="N45">
        <f>'[1]18.1'!N16+'[2]18_1'!N16</f>
        <v>0</v>
      </c>
      <c r="O45">
        <f>'[1]18.1'!O16+'[2]18_1'!O16</f>
        <v>2</v>
      </c>
      <c r="P45">
        <f>'[1]18.1'!P16+'[2]18_1'!P16</f>
        <v>0</v>
      </c>
      <c r="Q45">
        <f>'[1]18.1'!Q16+'[2]18_1'!Q16</f>
        <v>0</v>
      </c>
      <c r="R45">
        <f>'[1]18.1'!R16+'[2]18_1'!R16</f>
        <v>0</v>
      </c>
      <c r="S45">
        <f>'[1]18.1'!S16+'[2]18_1'!S16</f>
        <v>1</v>
      </c>
      <c r="T45">
        <f>'[1]18.1'!T16+'[2]18_1'!T16</f>
        <v>0</v>
      </c>
      <c r="U45">
        <f>'[1]18.1'!U16+'[2]18_1'!U16</f>
        <v>0</v>
      </c>
      <c r="V45">
        <f>'[1]18.1'!V16+'[2]18_1'!V16</f>
        <v>1</v>
      </c>
      <c r="W45">
        <f>'[1]18.1'!W16+'[2]18_1'!W16</f>
        <v>2</v>
      </c>
      <c r="X45">
        <f>'[1]18.1'!X16+'[2]18_1'!X16</f>
        <v>1</v>
      </c>
      <c r="Y45">
        <f>'[1]18.1'!Y16+'[2]18_1'!Y16</f>
        <v>0</v>
      </c>
      <c r="Z45">
        <f>'[1]18.1'!Z16+'[2]18_1'!Z16</f>
        <v>0</v>
      </c>
      <c r="AA45">
        <f>'[1]18.1'!AA16+'[2]18_1'!AA16</f>
        <v>0</v>
      </c>
      <c r="AB45">
        <f>'[1]18.1'!AB16+'[2]18_1'!AB16</f>
        <v>0</v>
      </c>
      <c r="AC45">
        <f>'[1]18.1'!AC16+'[2]18_1'!AC16</f>
        <v>229</v>
      </c>
    </row>
    <row r="46" spans="1:29" ht="14.25" hidden="1">
      <c r="A46" s="7" t="s">
        <v>36</v>
      </c>
      <c r="B46">
        <f>'[1]18.1'!B17+'[2]18_1'!B17</f>
        <v>0</v>
      </c>
      <c r="C46">
        <f>'[1]18.1'!C17+'[2]18_1'!C17</f>
        <v>0</v>
      </c>
      <c r="D46">
        <f>'[1]18.1'!D17+'[2]18_1'!D17</f>
        <v>0</v>
      </c>
      <c r="E46">
        <f>'[1]18.1'!E17+'[2]18_1'!E17</f>
        <v>2</v>
      </c>
      <c r="F46">
        <f>'[1]18.1'!F17+'[2]18_1'!F17</f>
        <v>0</v>
      </c>
      <c r="G46">
        <f>'[1]18.1'!G17+'[2]18_1'!G17</f>
        <v>0</v>
      </c>
      <c r="H46">
        <f>'[1]18.1'!H17+'[2]18_1'!H17</f>
        <v>0</v>
      </c>
      <c r="I46">
        <f>'[1]18.1'!I17+'[2]18_1'!I17</f>
        <v>0</v>
      </c>
      <c r="J46">
        <f>'[1]18.1'!J17+'[2]18_1'!J17</f>
        <v>0</v>
      </c>
      <c r="K46">
        <f>'[1]18.1'!K17+'[2]18_1'!K17</f>
        <v>0</v>
      </c>
      <c r="L46">
        <f>'[1]18.1'!L17+'[2]18_1'!L17</f>
        <v>3</v>
      </c>
      <c r="M46">
        <f>'[1]18.1'!M17+'[2]18_1'!M17</f>
        <v>11</v>
      </c>
      <c r="N46">
        <f>'[1]18.1'!N17+'[2]18_1'!N17</f>
        <v>0</v>
      </c>
      <c r="O46">
        <f>'[1]18.1'!O17+'[2]18_1'!O17</f>
        <v>0</v>
      </c>
      <c r="P46">
        <f>'[1]18.1'!P17+'[2]18_1'!P17</f>
        <v>0</v>
      </c>
      <c r="Q46">
        <f>'[1]18.1'!Q17+'[2]18_1'!Q17</f>
        <v>0</v>
      </c>
      <c r="R46">
        <f>'[1]18.1'!R17+'[2]18_1'!R17</f>
        <v>0</v>
      </c>
      <c r="S46">
        <f>'[1]18.1'!S17+'[2]18_1'!S17</f>
        <v>0</v>
      </c>
      <c r="T46">
        <f>'[1]18.1'!T17+'[2]18_1'!T17</f>
        <v>0</v>
      </c>
      <c r="U46">
        <f>'[1]18.1'!U17+'[2]18_1'!U17</f>
        <v>0</v>
      </c>
      <c r="V46">
        <f>'[1]18.1'!V17+'[2]18_1'!V17</f>
        <v>0</v>
      </c>
      <c r="W46">
        <f>'[1]18.1'!W17+'[2]18_1'!W17</f>
        <v>0</v>
      </c>
      <c r="X46">
        <f>'[1]18.1'!X17+'[2]18_1'!X17</f>
        <v>0</v>
      </c>
      <c r="Y46">
        <f>'[1]18.1'!Y17+'[2]18_1'!Y17</f>
        <v>0</v>
      </c>
      <c r="Z46">
        <f>'[1]18.1'!Z17+'[2]18_1'!Z17</f>
        <v>0</v>
      </c>
      <c r="AA46">
        <f>'[1]18.1'!AA17+'[2]18_1'!AA17</f>
        <v>0</v>
      </c>
      <c r="AB46">
        <f>'[1]18.1'!AB17+'[2]18_1'!AB17</f>
        <v>0</v>
      </c>
      <c r="AC46">
        <f>'[1]18.1'!AC17+'[2]18_1'!AC17</f>
        <v>16</v>
      </c>
    </row>
    <row r="47" spans="1:29" ht="14.25" hidden="1">
      <c r="A47" s="7" t="s">
        <v>37</v>
      </c>
      <c r="B47">
        <f>'[1]18.1'!B18+'[2]18_1'!B18</f>
        <v>0</v>
      </c>
      <c r="C47">
        <f>'[1]18.1'!C18+'[2]18_1'!C18</f>
        <v>0</v>
      </c>
      <c r="D47">
        <f>'[1]18.1'!D18+'[2]18_1'!D18</f>
        <v>0</v>
      </c>
      <c r="E47">
        <f>'[1]18.1'!E18+'[2]18_1'!E18</f>
        <v>0</v>
      </c>
      <c r="F47">
        <f>'[1]18.1'!F18+'[2]18_1'!F18</f>
        <v>0</v>
      </c>
      <c r="G47">
        <f>'[1]18.1'!G18+'[2]18_1'!G18</f>
        <v>0</v>
      </c>
      <c r="H47">
        <f>'[1]18.1'!H18+'[2]18_1'!H18</f>
        <v>0</v>
      </c>
      <c r="I47">
        <f>'[1]18.1'!I18+'[2]18_1'!I18</f>
        <v>0</v>
      </c>
      <c r="J47">
        <f>'[1]18.1'!J18+'[2]18_1'!J18</f>
        <v>0</v>
      </c>
      <c r="K47">
        <f>'[1]18.1'!K18+'[2]18_1'!K18</f>
        <v>0</v>
      </c>
      <c r="L47">
        <f>'[1]18.1'!L18+'[2]18_1'!L18</f>
        <v>13</v>
      </c>
      <c r="M47">
        <f>'[1]18.1'!M18+'[2]18_1'!M18</f>
        <v>0</v>
      </c>
      <c r="N47">
        <f>'[1]18.1'!N18+'[2]18_1'!N18</f>
        <v>6</v>
      </c>
      <c r="O47">
        <f>'[1]18.1'!O18+'[2]18_1'!O18</f>
        <v>0</v>
      </c>
      <c r="P47">
        <f>'[1]18.1'!P18+'[2]18_1'!P18</f>
        <v>0</v>
      </c>
      <c r="Q47">
        <f>'[1]18.1'!Q18+'[2]18_1'!Q18</f>
        <v>0</v>
      </c>
      <c r="R47">
        <f>'[1]18.1'!R18+'[2]18_1'!R18</f>
        <v>0</v>
      </c>
      <c r="S47">
        <f>'[1]18.1'!S18+'[2]18_1'!S18</f>
        <v>0</v>
      </c>
      <c r="T47">
        <f>'[1]18.1'!T18+'[2]18_1'!T18</f>
        <v>0</v>
      </c>
      <c r="U47">
        <f>'[1]18.1'!U18+'[2]18_1'!U18</f>
        <v>0</v>
      </c>
      <c r="V47">
        <f>'[1]18.1'!V18+'[2]18_1'!V18</f>
        <v>0</v>
      </c>
      <c r="W47">
        <f>'[1]18.1'!W18+'[2]18_1'!W18</f>
        <v>0</v>
      </c>
      <c r="X47">
        <f>'[1]18.1'!X18+'[2]18_1'!X18</f>
        <v>1</v>
      </c>
      <c r="Y47">
        <f>'[1]18.1'!Y18+'[2]18_1'!Y18</f>
        <v>0</v>
      </c>
      <c r="Z47">
        <f>'[1]18.1'!Z18+'[2]18_1'!Z18</f>
        <v>0</v>
      </c>
      <c r="AA47">
        <f>'[1]18.1'!AA18+'[2]18_1'!AA18</f>
        <v>0</v>
      </c>
      <c r="AB47">
        <f>'[1]18.1'!AB18+'[2]18_1'!AB18</f>
        <v>0</v>
      </c>
      <c r="AC47">
        <f>'[1]18.1'!AC18+'[2]18_1'!AC18</f>
        <v>20</v>
      </c>
    </row>
    <row r="48" spans="1:29" ht="14.25" hidden="1">
      <c r="A48" s="7" t="s">
        <v>38</v>
      </c>
      <c r="B48">
        <f>'[1]18.1'!B19+'[2]18_1'!B19</f>
        <v>0</v>
      </c>
      <c r="C48">
        <f>'[1]18.1'!C19+'[2]18_1'!C19</f>
        <v>0</v>
      </c>
      <c r="D48">
        <f>'[1]18.1'!D19+'[2]18_1'!D19</f>
        <v>0</v>
      </c>
      <c r="E48">
        <f>'[1]18.1'!E19+'[2]18_1'!E19</f>
        <v>2</v>
      </c>
      <c r="F48">
        <f>'[1]18.1'!F19+'[2]18_1'!F19</f>
        <v>0</v>
      </c>
      <c r="G48">
        <f>'[1]18.1'!G19+'[2]18_1'!G19</f>
        <v>0</v>
      </c>
      <c r="H48">
        <f>'[1]18.1'!H19+'[2]18_1'!H19</f>
        <v>0</v>
      </c>
      <c r="I48">
        <f>'[1]18.1'!I19+'[2]18_1'!I19</f>
        <v>0</v>
      </c>
      <c r="J48">
        <f>'[1]18.1'!J19+'[2]18_1'!J19</f>
        <v>1</v>
      </c>
      <c r="K48">
        <f>'[1]18.1'!K19+'[2]18_1'!K19</f>
        <v>0</v>
      </c>
      <c r="L48">
        <f>'[1]18.1'!L19+'[2]18_1'!L19</f>
        <v>0</v>
      </c>
      <c r="M48">
        <f>'[1]18.1'!M19+'[2]18_1'!M19</f>
        <v>0</v>
      </c>
      <c r="N48">
        <f>'[1]18.1'!N19+'[2]18_1'!N19</f>
        <v>0</v>
      </c>
      <c r="O48">
        <f>'[1]18.1'!O19+'[2]18_1'!O19</f>
        <v>110</v>
      </c>
      <c r="P48">
        <f>'[1]18.1'!P19+'[2]18_1'!P19</f>
        <v>0</v>
      </c>
      <c r="Q48">
        <f>'[1]18.1'!Q19+'[2]18_1'!Q19</f>
        <v>0</v>
      </c>
      <c r="R48">
        <f>'[1]18.1'!R19+'[2]18_1'!R19</f>
        <v>0</v>
      </c>
      <c r="S48">
        <f>'[1]18.1'!S19+'[2]18_1'!S19</f>
        <v>0</v>
      </c>
      <c r="T48">
        <f>'[1]18.1'!T19+'[2]18_1'!T19</f>
        <v>0</v>
      </c>
      <c r="U48">
        <f>'[1]18.1'!U19+'[2]18_1'!U19</f>
        <v>0</v>
      </c>
      <c r="V48">
        <f>'[1]18.1'!V19+'[2]18_1'!V19</f>
        <v>0</v>
      </c>
      <c r="W48">
        <f>'[1]18.1'!W19+'[2]18_1'!W19</f>
        <v>0</v>
      </c>
      <c r="X48">
        <f>'[1]18.1'!X19+'[2]18_1'!X19</f>
        <v>1</v>
      </c>
      <c r="Y48">
        <f>'[1]18.1'!Y19+'[2]18_1'!Y19</f>
        <v>0</v>
      </c>
      <c r="Z48">
        <f>'[1]18.1'!Z19+'[2]18_1'!Z19</f>
        <v>0</v>
      </c>
      <c r="AA48">
        <f>'[1]18.1'!AA19+'[2]18_1'!AA19</f>
        <v>0</v>
      </c>
      <c r="AB48">
        <f>'[1]18.1'!AB19+'[2]18_1'!AB19</f>
        <v>0</v>
      </c>
      <c r="AC48">
        <f>'[1]18.1'!AC19+'[2]18_1'!AC19</f>
        <v>114</v>
      </c>
    </row>
    <row r="49" spans="1:29" ht="14.25" hidden="1">
      <c r="A49" s="7" t="s">
        <v>39</v>
      </c>
      <c r="B49">
        <f>'[1]18.1'!B20+'[2]18_1'!B20</f>
        <v>0</v>
      </c>
      <c r="C49">
        <f>'[1]18.1'!C20+'[2]18_1'!C20</f>
        <v>0</v>
      </c>
      <c r="D49">
        <f>'[1]18.1'!D20+'[2]18_1'!D20</f>
        <v>0</v>
      </c>
      <c r="E49">
        <f>'[1]18.1'!E20+'[2]18_1'!E20</f>
        <v>1</v>
      </c>
      <c r="F49">
        <f>'[1]18.1'!F20+'[2]18_1'!F20</f>
        <v>0</v>
      </c>
      <c r="G49">
        <f>'[1]18.1'!G20+'[2]18_1'!G20</f>
        <v>0</v>
      </c>
      <c r="H49">
        <f>'[1]18.1'!H20+'[2]18_1'!H20</f>
        <v>0</v>
      </c>
      <c r="I49">
        <f>'[1]18.1'!I20+'[2]18_1'!I20</f>
        <v>0</v>
      </c>
      <c r="J49">
        <f>'[1]18.1'!J20+'[2]18_1'!J20</f>
        <v>0</v>
      </c>
      <c r="K49">
        <f>'[1]18.1'!K20+'[2]18_1'!K20</f>
        <v>0</v>
      </c>
      <c r="L49">
        <f>'[1]18.1'!L20+'[2]18_1'!L20</f>
        <v>1</v>
      </c>
      <c r="M49">
        <f>'[1]18.1'!M20+'[2]18_1'!M20</f>
        <v>0</v>
      </c>
      <c r="N49">
        <f>'[1]18.1'!N20+'[2]18_1'!N20</f>
        <v>0</v>
      </c>
      <c r="O49">
        <f>'[1]18.1'!O20+'[2]18_1'!O20</f>
        <v>0</v>
      </c>
      <c r="P49">
        <f>'[1]18.1'!P20+'[2]18_1'!P20</f>
        <v>63</v>
      </c>
      <c r="Q49">
        <f>'[1]18.1'!Q20+'[2]18_1'!Q20</f>
        <v>1</v>
      </c>
      <c r="R49">
        <f>'[1]18.1'!R20+'[2]18_1'!R20</f>
        <v>1</v>
      </c>
      <c r="S49">
        <f>'[1]18.1'!S20+'[2]18_1'!S20</f>
        <v>0</v>
      </c>
      <c r="T49">
        <f>'[1]18.1'!T20+'[2]18_1'!T20</f>
        <v>0</v>
      </c>
      <c r="U49">
        <f>'[1]18.1'!U20+'[2]18_1'!U20</f>
        <v>0</v>
      </c>
      <c r="V49">
        <f>'[1]18.1'!V20+'[2]18_1'!V20</f>
        <v>0</v>
      </c>
      <c r="W49">
        <f>'[1]18.1'!W20+'[2]18_1'!W20</f>
        <v>1</v>
      </c>
      <c r="X49">
        <f>'[1]18.1'!X20+'[2]18_1'!X20</f>
        <v>0</v>
      </c>
      <c r="Y49">
        <f>'[1]18.1'!Y20+'[2]18_1'!Y20</f>
        <v>6</v>
      </c>
      <c r="Z49">
        <f>'[1]18.1'!Z20+'[2]18_1'!Z20</f>
        <v>0</v>
      </c>
      <c r="AA49">
        <f>'[1]18.1'!AA20+'[2]18_1'!AA20</f>
        <v>0</v>
      </c>
      <c r="AB49">
        <f>'[1]18.1'!AB20+'[2]18_1'!AB20</f>
        <v>0</v>
      </c>
      <c r="AC49">
        <f>'[1]18.1'!AC20+'[2]18_1'!AC20</f>
        <v>74</v>
      </c>
    </row>
    <row r="50" spans="1:29" ht="14.25" hidden="1">
      <c r="A50" s="7" t="s">
        <v>40</v>
      </c>
      <c r="B50">
        <f>'[1]18.1'!B21+'[2]18_1'!B21</f>
        <v>0</v>
      </c>
      <c r="C50">
        <f>'[1]18.1'!C21+'[2]18_1'!C21</f>
        <v>0</v>
      </c>
      <c r="D50">
        <f>'[1]18.1'!D21+'[2]18_1'!D21</f>
        <v>0</v>
      </c>
      <c r="E50">
        <f>'[1]18.1'!E21+'[2]18_1'!E21</f>
        <v>3</v>
      </c>
      <c r="F50">
        <f>'[1]18.1'!F21+'[2]18_1'!F21</f>
        <v>0</v>
      </c>
      <c r="G50">
        <f>'[1]18.1'!G21+'[2]18_1'!G21</f>
        <v>0</v>
      </c>
      <c r="H50">
        <f>'[1]18.1'!H21+'[2]18_1'!H21</f>
        <v>0</v>
      </c>
      <c r="I50">
        <f>'[1]18.1'!I21+'[2]18_1'!I21</f>
        <v>1</v>
      </c>
      <c r="J50">
        <f>'[1]18.1'!J21+'[2]18_1'!J21</f>
        <v>0</v>
      </c>
      <c r="K50">
        <f>'[1]18.1'!K21+'[2]18_1'!K21</f>
        <v>1</v>
      </c>
      <c r="L50">
        <f>'[1]18.1'!L21+'[2]18_1'!L21</f>
        <v>1</v>
      </c>
      <c r="M50">
        <f>'[1]18.1'!M21+'[2]18_1'!M21</f>
        <v>0</v>
      </c>
      <c r="N50">
        <f>'[1]18.1'!N21+'[2]18_1'!N21</f>
        <v>0</v>
      </c>
      <c r="O50">
        <f>'[1]18.1'!O21+'[2]18_1'!O21</f>
        <v>0</v>
      </c>
      <c r="P50">
        <f>'[1]18.1'!P21+'[2]18_1'!P21</f>
        <v>2</v>
      </c>
      <c r="Q50">
        <f>'[1]18.1'!Q21+'[2]18_1'!Q21</f>
        <v>30</v>
      </c>
      <c r="R50">
        <f>'[1]18.1'!R21+'[2]18_1'!R21</f>
        <v>0</v>
      </c>
      <c r="S50">
        <f>'[1]18.1'!S21+'[2]18_1'!S21</f>
        <v>0</v>
      </c>
      <c r="T50">
        <f>'[1]18.1'!T21+'[2]18_1'!T21</f>
        <v>0</v>
      </c>
      <c r="U50">
        <f>'[1]18.1'!U21+'[2]18_1'!U21</f>
        <v>0</v>
      </c>
      <c r="V50">
        <f>'[1]18.1'!V21+'[2]18_1'!V21</f>
        <v>0</v>
      </c>
      <c r="W50">
        <f>'[1]18.1'!W21+'[2]18_1'!W21</f>
        <v>0</v>
      </c>
      <c r="X50">
        <f>'[1]18.1'!X21+'[2]18_1'!X21</f>
        <v>0</v>
      </c>
      <c r="Y50">
        <f>'[1]18.1'!Y21+'[2]18_1'!Y21</f>
        <v>0</v>
      </c>
      <c r="Z50">
        <f>'[1]18.1'!Z21+'[2]18_1'!Z21</f>
        <v>0</v>
      </c>
      <c r="AA50">
        <f>'[1]18.1'!AA21+'[2]18_1'!AA21</f>
        <v>0</v>
      </c>
      <c r="AB50">
        <f>'[1]18.1'!AB21+'[2]18_1'!AB21</f>
        <v>0</v>
      </c>
      <c r="AC50">
        <f>'[1]18.1'!AC21+'[2]18_1'!AC21</f>
        <v>38</v>
      </c>
    </row>
    <row r="51" spans="1:29" ht="14.25" hidden="1">
      <c r="A51" s="7" t="s">
        <v>41</v>
      </c>
      <c r="B51">
        <f>'[1]18.1'!B22+'[2]18_1'!B22</f>
        <v>0</v>
      </c>
      <c r="C51">
        <f>'[1]18.1'!C22+'[2]18_1'!C22</f>
        <v>0</v>
      </c>
      <c r="D51">
        <f>'[1]18.1'!D22+'[2]18_1'!D22</f>
        <v>0</v>
      </c>
      <c r="E51">
        <f>'[1]18.1'!E22+'[2]18_1'!E22</f>
        <v>0</v>
      </c>
      <c r="F51">
        <f>'[1]18.1'!F22+'[2]18_1'!F22</f>
        <v>0</v>
      </c>
      <c r="G51">
        <f>'[1]18.1'!G22+'[2]18_1'!G22</f>
        <v>0</v>
      </c>
      <c r="H51">
        <f>'[1]18.1'!H22+'[2]18_1'!H22</f>
        <v>0</v>
      </c>
      <c r="I51">
        <f>'[1]18.1'!I22+'[2]18_1'!I22</f>
        <v>0</v>
      </c>
      <c r="J51">
        <f>'[1]18.1'!J22+'[2]18_1'!J22</f>
        <v>0</v>
      </c>
      <c r="K51">
        <f>'[1]18.1'!K22+'[2]18_1'!K22</f>
        <v>0</v>
      </c>
      <c r="L51">
        <f>'[1]18.1'!L22+'[2]18_1'!L22</f>
        <v>1</v>
      </c>
      <c r="M51">
        <f>'[1]18.1'!M22+'[2]18_1'!M22</f>
        <v>0</v>
      </c>
      <c r="N51">
        <f>'[1]18.1'!N22+'[2]18_1'!N22</f>
        <v>0</v>
      </c>
      <c r="O51">
        <f>'[1]18.1'!O22+'[2]18_1'!O22</f>
        <v>0</v>
      </c>
      <c r="P51">
        <f>'[1]18.1'!P22+'[2]18_1'!P22</f>
        <v>0</v>
      </c>
      <c r="Q51">
        <f>'[1]18.1'!Q22+'[2]18_1'!Q22</f>
        <v>0</v>
      </c>
      <c r="R51">
        <f>'[1]18.1'!R22+'[2]18_1'!R22</f>
        <v>47</v>
      </c>
      <c r="S51">
        <f>'[1]18.1'!S22+'[2]18_1'!S22</f>
        <v>0</v>
      </c>
      <c r="T51">
        <f>'[1]18.1'!T22+'[2]18_1'!T22</f>
        <v>0</v>
      </c>
      <c r="U51">
        <f>'[1]18.1'!U22+'[2]18_1'!U22</f>
        <v>0</v>
      </c>
      <c r="V51">
        <f>'[1]18.1'!V22+'[2]18_1'!V22</f>
        <v>1</v>
      </c>
      <c r="W51">
        <f>'[1]18.1'!W22+'[2]18_1'!W22</f>
        <v>0</v>
      </c>
      <c r="X51">
        <f>'[1]18.1'!X22+'[2]18_1'!X22</f>
        <v>0</v>
      </c>
      <c r="Y51">
        <f>'[1]18.1'!Y22+'[2]18_1'!Y22</f>
        <v>1</v>
      </c>
      <c r="Z51">
        <f>'[1]18.1'!Z22+'[2]18_1'!Z22</f>
        <v>0</v>
      </c>
      <c r="AA51">
        <f>'[1]18.1'!AA22+'[2]18_1'!AA22</f>
        <v>0</v>
      </c>
      <c r="AB51">
        <f>'[1]18.1'!AB22+'[2]18_1'!AB22</f>
        <v>0</v>
      </c>
      <c r="AC51">
        <f>'[1]18.1'!AC22+'[2]18_1'!AC22</f>
        <v>50</v>
      </c>
    </row>
    <row r="52" spans="1:29" ht="14.25" hidden="1">
      <c r="A52" s="7" t="s">
        <v>42</v>
      </c>
      <c r="B52">
        <f>'[1]18.1'!B23+'[2]18_1'!B23</f>
        <v>0</v>
      </c>
      <c r="C52">
        <f>'[1]18.1'!C23+'[2]18_1'!C23</f>
        <v>0</v>
      </c>
      <c r="D52">
        <f>'[1]18.1'!D23+'[2]18_1'!D23</f>
        <v>2</v>
      </c>
      <c r="E52">
        <f>'[1]18.1'!E23+'[2]18_1'!E23</f>
        <v>0</v>
      </c>
      <c r="F52">
        <f>'[1]18.1'!F23+'[2]18_1'!F23</f>
        <v>0</v>
      </c>
      <c r="G52">
        <f>'[1]18.1'!G23+'[2]18_1'!G23</f>
        <v>0</v>
      </c>
      <c r="H52">
        <f>'[1]18.1'!H23+'[2]18_1'!H23</f>
        <v>0</v>
      </c>
      <c r="I52">
        <f>'[1]18.1'!I23+'[2]18_1'!I23</f>
        <v>0</v>
      </c>
      <c r="J52">
        <f>'[1]18.1'!J23+'[2]18_1'!J23</f>
        <v>0</v>
      </c>
      <c r="K52">
        <f>'[1]18.1'!K23+'[2]18_1'!K23</f>
        <v>0</v>
      </c>
      <c r="L52">
        <f>'[1]18.1'!L23+'[2]18_1'!L23</f>
        <v>2</v>
      </c>
      <c r="M52">
        <f>'[1]18.1'!M23+'[2]18_1'!M23</f>
        <v>0</v>
      </c>
      <c r="N52">
        <f>'[1]18.1'!N23+'[2]18_1'!N23</f>
        <v>0</v>
      </c>
      <c r="O52">
        <f>'[1]18.1'!O23+'[2]18_1'!O23</f>
        <v>2</v>
      </c>
      <c r="P52">
        <f>'[1]18.1'!P23+'[2]18_1'!P23</f>
        <v>0</v>
      </c>
      <c r="Q52">
        <f>'[1]18.1'!Q23+'[2]18_1'!Q23</f>
        <v>0</v>
      </c>
      <c r="R52">
        <f>'[1]18.1'!R23+'[2]18_1'!R23</f>
        <v>0</v>
      </c>
      <c r="S52">
        <f>'[1]18.1'!S23+'[2]18_1'!S23</f>
        <v>11</v>
      </c>
      <c r="T52">
        <f>'[1]18.1'!T23+'[2]18_1'!T23</f>
        <v>0</v>
      </c>
      <c r="U52">
        <f>'[1]18.1'!U23+'[2]18_1'!U23</f>
        <v>0</v>
      </c>
      <c r="V52">
        <f>'[1]18.1'!V23+'[2]18_1'!V23</f>
        <v>0</v>
      </c>
      <c r="W52">
        <f>'[1]18.1'!W23+'[2]18_1'!W23</f>
        <v>0</v>
      </c>
      <c r="X52">
        <f>'[1]18.1'!X23+'[2]18_1'!X23</f>
        <v>0</v>
      </c>
      <c r="Y52">
        <f>'[1]18.1'!Y23+'[2]18_1'!Y23</f>
        <v>0</v>
      </c>
      <c r="Z52">
        <f>'[1]18.1'!Z23+'[2]18_1'!Z23</f>
        <v>0</v>
      </c>
      <c r="AA52">
        <f>'[1]18.1'!AA23+'[2]18_1'!AA23</f>
        <v>0</v>
      </c>
      <c r="AB52">
        <f>'[1]18.1'!AB23+'[2]18_1'!AB23</f>
        <v>0</v>
      </c>
      <c r="AC52">
        <f>'[1]18.1'!AC23+'[2]18_1'!AC23</f>
        <v>17</v>
      </c>
    </row>
    <row r="53" spans="1:29" ht="14.25" hidden="1">
      <c r="A53" s="7" t="s">
        <v>43</v>
      </c>
      <c r="B53">
        <f>'[1]18.1'!B24+'[2]18_1'!B24</f>
        <v>0</v>
      </c>
      <c r="C53">
        <f>'[1]18.1'!C24+'[2]18_1'!C24</f>
        <v>0</v>
      </c>
      <c r="D53">
        <f>'[1]18.1'!D24+'[2]18_1'!D24</f>
        <v>0</v>
      </c>
      <c r="E53">
        <f>'[1]18.1'!E24+'[2]18_1'!E24</f>
        <v>0</v>
      </c>
      <c r="F53">
        <f>'[1]18.1'!F24+'[2]18_1'!F24</f>
        <v>0</v>
      </c>
      <c r="G53">
        <f>'[1]18.1'!G24+'[2]18_1'!G24</f>
        <v>0</v>
      </c>
      <c r="H53">
        <f>'[1]18.1'!H24+'[2]18_1'!H24</f>
        <v>0</v>
      </c>
      <c r="I53">
        <f>'[1]18.1'!I24+'[2]18_1'!I24</f>
        <v>0</v>
      </c>
      <c r="J53">
        <f>'[1]18.1'!J24+'[2]18_1'!J24</f>
        <v>0</v>
      </c>
      <c r="K53">
        <f>'[1]18.1'!K24+'[2]18_1'!K24</f>
        <v>0</v>
      </c>
      <c r="L53">
        <f>'[1]18.1'!L24+'[2]18_1'!L24</f>
        <v>1</v>
      </c>
      <c r="M53">
        <f>'[1]18.1'!M24+'[2]18_1'!M24</f>
        <v>0</v>
      </c>
      <c r="N53">
        <f>'[1]18.1'!N24+'[2]18_1'!N24</f>
        <v>0</v>
      </c>
      <c r="O53">
        <f>'[1]18.1'!O24+'[2]18_1'!O24</f>
        <v>0</v>
      </c>
      <c r="P53">
        <f>'[1]18.1'!P24+'[2]18_1'!P24</f>
        <v>0</v>
      </c>
      <c r="Q53">
        <f>'[1]18.1'!Q24+'[2]18_1'!Q24</f>
        <v>0</v>
      </c>
      <c r="R53">
        <f>'[1]18.1'!R24+'[2]18_1'!R24</f>
        <v>1</v>
      </c>
      <c r="S53">
        <f>'[1]18.1'!S24+'[2]18_1'!S24</f>
        <v>0</v>
      </c>
      <c r="T53">
        <f>'[1]18.1'!T24+'[2]18_1'!T24</f>
        <v>18</v>
      </c>
      <c r="U53">
        <f>'[1]18.1'!U24+'[2]18_1'!U24</f>
        <v>0</v>
      </c>
      <c r="V53">
        <f>'[1]18.1'!V24+'[2]18_1'!V24</f>
        <v>0</v>
      </c>
      <c r="W53">
        <f>'[1]18.1'!W24+'[2]18_1'!W24</f>
        <v>0</v>
      </c>
      <c r="X53">
        <f>'[1]18.1'!X24+'[2]18_1'!X24</f>
        <v>0</v>
      </c>
      <c r="Y53">
        <f>'[1]18.1'!Y24+'[2]18_1'!Y24</f>
        <v>0</v>
      </c>
      <c r="Z53">
        <f>'[1]18.1'!Z24+'[2]18_1'!Z24</f>
        <v>0</v>
      </c>
      <c r="AA53">
        <f>'[1]18.1'!AA24+'[2]18_1'!AA24</f>
        <v>0</v>
      </c>
      <c r="AB53">
        <f>'[1]18.1'!AB24+'[2]18_1'!AB24</f>
        <v>0</v>
      </c>
      <c r="AC53">
        <f>'[1]18.1'!AC24+'[2]18_1'!AC24</f>
        <v>20</v>
      </c>
    </row>
    <row r="54" spans="1:29" ht="14.25" hidden="1">
      <c r="A54" s="7" t="s">
        <v>44</v>
      </c>
      <c r="B54">
        <f>'[1]18.1'!B25+'[2]18_1'!B25</f>
        <v>0</v>
      </c>
      <c r="C54">
        <f>'[1]18.1'!C25+'[2]18_1'!C25</f>
        <v>0</v>
      </c>
      <c r="D54">
        <f>'[1]18.1'!D25+'[2]18_1'!D25</f>
        <v>0</v>
      </c>
      <c r="E54">
        <f>'[1]18.1'!E25+'[2]18_1'!E25</f>
        <v>0</v>
      </c>
      <c r="F54">
        <f>'[1]18.1'!F25+'[2]18_1'!F25</f>
        <v>0</v>
      </c>
      <c r="G54">
        <f>'[1]18.1'!G25+'[2]18_1'!G25</f>
        <v>0</v>
      </c>
      <c r="H54">
        <f>'[1]18.1'!H25+'[2]18_1'!H25</f>
        <v>0</v>
      </c>
      <c r="I54">
        <f>'[1]18.1'!I25+'[2]18_1'!I25</f>
        <v>0</v>
      </c>
      <c r="J54">
        <f>'[1]18.1'!J25+'[2]18_1'!J25</f>
        <v>5</v>
      </c>
      <c r="K54">
        <f>'[1]18.1'!K25+'[2]18_1'!K25</f>
        <v>0</v>
      </c>
      <c r="L54">
        <f>'[1]18.1'!L25+'[2]18_1'!L25</f>
        <v>2</v>
      </c>
      <c r="M54">
        <f>'[1]18.1'!M25+'[2]18_1'!M25</f>
        <v>0</v>
      </c>
      <c r="N54">
        <f>'[1]18.1'!N25+'[2]18_1'!N25</f>
        <v>0</v>
      </c>
      <c r="O54">
        <f>'[1]18.1'!O25+'[2]18_1'!O25</f>
        <v>1</v>
      </c>
      <c r="P54">
        <f>'[1]18.1'!P25+'[2]18_1'!P25</f>
        <v>0</v>
      </c>
      <c r="Q54">
        <f>'[1]18.1'!Q25+'[2]18_1'!Q25</f>
        <v>0</v>
      </c>
      <c r="R54">
        <f>'[1]18.1'!R25+'[2]18_1'!R25</f>
        <v>0</v>
      </c>
      <c r="S54">
        <f>'[1]18.1'!S25+'[2]18_1'!S25</f>
        <v>1</v>
      </c>
      <c r="T54">
        <f>'[1]18.1'!T25+'[2]18_1'!T25</f>
        <v>0</v>
      </c>
      <c r="U54">
        <f>'[1]18.1'!U25+'[2]18_1'!U25</f>
        <v>5</v>
      </c>
      <c r="V54">
        <f>'[1]18.1'!V25+'[2]18_1'!V25</f>
        <v>0</v>
      </c>
      <c r="W54">
        <f>'[1]18.1'!W25+'[2]18_1'!W25</f>
        <v>0</v>
      </c>
      <c r="X54">
        <f>'[1]18.1'!X25+'[2]18_1'!X25</f>
        <v>0</v>
      </c>
      <c r="Y54">
        <f>'[1]18.1'!Y25+'[2]18_1'!Y25</f>
        <v>0</v>
      </c>
      <c r="Z54">
        <f>'[1]18.1'!Z25+'[2]18_1'!Z25</f>
        <v>0</v>
      </c>
      <c r="AA54">
        <f>'[1]18.1'!AA25+'[2]18_1'!AA25</f>
        <v>1</v>
      </c>
      <c r="AB54">
        <f>'[1]18.1'!AB25+'[2]18_1'!AB25</f>
        <v>0</v>
      </c>
      <c r="AC54">
        <f>'[1]18.1'!AC25+'[2]18_1'!AC25</f>
        <v>15</v>
      </c>
    </row>
    <row r="55" spans="1:29" ht="14.25" hidden="1">
      <c r="A55" s="7" t="s">
        <v>45</v>
      </c>
      <c r="B55">
        <f>'[1]18.1'!B26+'[2]18_1'!B26</f>
        <v>0</v>
      </c>
      <c r="C55">
        <f>'[1]18.1'!C26+'[2]18_1'!C26</f>
        <v>0</v>
      </c>
      <c r="D55">
        <f>'[1]18.1'!D26+'[2]18_1'!D26</f>
        <v>0</v>
      </c>
      <c r="E55">
        <f>'[1]18.1'!E26+'[2]18_1'!E26</f>
        <v>0</v>
      </c>
      <c r="F55">
        <f>'[1]18.1'!F26+'[2]18_1'!F26</f>
        <v>0</v>
      </c>
      <c r="G55">
        <f>'[1]18.1'!G26+'[2]18_1'!G26</f>
        <v>0</v>
      </c>
      <c r="H55">
        <f>'[1]18.1'!H26+'[2]18_1'!H26</f>
        <v>0</v>
      </c>
      <c r="I55">
        <f>'[1]18.1'!I26+'[2]18_1'!I26</f>
        <v>0</v>
      </c>
      <c r="J55">
        <f>'[1]18.1'!J26+'[2]18_1'!J26</f>
        <v>0</v>
      </c>
      <c r="K55">
        <f>'[1]18.1'!K26+'[2]18_1'!K26</f>
        <v>2</v>
      </c>
      <c r="L55">
        <f>'[1]18.1'!L26+'[2]18_1'!L26</f>
        <v>0</v>
      </c>
      <c r="M55">
        <f>'[1]18.1'!M26+'[2]18_1'!M26</f>
        <v>0</v>
      </c>
      <c r="N55">
        <f>'[1]18.1'!N26+'[2]18_1'!N26</f>
        <v>0</v>
      </c>
      <c r="O55">
        <f>'[1]18.1'!O26+'[2]18_1'!O26</f>
        <v>0</v>
      </c>
      <c r="P55">
        <f>'[1]18.1'!P26+'[2]18_1'!P26</f>
        <v>0</v>
      </c>
      <c r="Q55">
        <f>'[1]18.1'!Q26+'[2]18_1'!Q26</f>
        <v>0</v>
      </c>
      <c r="R55">
        <f>'[1]18.1'!R26+'[2]18_1'!R26</f>
        <v>0</v>
      </c>
      <c r="S55">
        <f>'[1]18.1'!S26+'[2]18_1'!S26</f>
        <v>0</v>
      </c>
      <c r="T55">
        <f>'[1]18.1'!T26+'[2]18_1'!T26</f>
        <v>0</v>
      </c>
      <c r="U55">
        <f>'[1]18.1'!U26+'[2]18_1'!U26</f>
        <v>0</v>
      </c>
      <c r="V55">
        <f>'[1]18.1'!V26+'[2]18_1'!V26</f>
        <v>61</v>
      </c>
      <c r="W55">
        <f>'[1]18.1'!W26+'[2]18_1'!W26</f>
        <v>0</v>
      </c>
      <c r="X55">
        <f>'[1]18.1'!X26+'[2]18_1'!X26</f>
        <v>0</v>
      </c>
      <c r="Y55">
        <f>'[1]18.1'!Y26+'[2]18_1'!Y26</f>
        <v>0</v>
      </c>
      <c r="Z55">
        <f>'[1]18.1'!Z26+'[2]18_1'!Z26</f>
        <v>0</v>
      </c>
      <c r="AA55">
        <f>'[1]18.1'!AA26+'[2]18_1'!AA26</f>
        <v>0</v>
      </c>
      <c r="AB55">
        <f>'[1]18.1'!AB26+'[2]18_1'!AB26</f>
        <v>0</v>
      </c>
      <c r="AC55">
        <f>'[1]18.1'!AC26+'[2]18_1'!AC26</f>
        <v>63</v>
      </c>
    </row>
    <row r="56" spans="1:29" ht="14.25" hidden="1">
      <c r="A56" s="7" t="s">
        <v>46</v>
      </c>
      <c r="B56">
        <f>'[1]18.1'!B27+'[2]18_1'!B27</f>
        <v>0</v>
      </c>
      <c r="C56">
        <f>'[1]18.1'!C27+'[2]18_1'!C27</f>
        <v>0</v>
      </c>
      <c r="D56">
        <f>'[1]18.1'!D27+'[2]18_1'!D27</f>
        <v>0</v>
      </c>
      <c r="E56">
        <f>'[1]18.1'!E27+'[2]18_1'!E27</f>
        <v>2</v>
      </c>
      <c r="F56">
        <f>'[1]18.1'!F27+'[2]18_1'!F27</f>
        <v>0</v>
      </c>
      <c r="G56">
        <f>'[1]18.1'!G27+'[2]18_1'!G27</f>
        <v>0</v>
      </c>
      <c r="H56">
        <f>'[1]18.1'!H27+'[2]18_1'!H27</f>
        <v>0</v>
      </c>
      <c r="I56">
        <f>'[1]18.1'!I27+'[2]18_1'!I27</f>
        <v>0</v>
      </c>
      <c r="J56">
        <f>'[1]18.1'!J27+'[2]18_1'!J27</f>
        <v>0</v>
      </c>
      <c r="K56">
        <f>'[1]18.1'!K27+'[2]18_1'!K27</f>
        <v>0</v>
      </c>
      <c r="L56">
        <f>'[1]18.1'!L27+'[2]18_1'!L27</f>
        <v>1</v>
      </c>
      <c r="M56">
        <f>'[1]18.1'!M27+'[2]18_1'!M27</f>
        <v>0</v>
      </c>
      <c r="N56">
        <f>'[1]18.1'!N27+'[2]18_1'!N27</f>
        <v>0</v>
      </c>
      <c r="O56">
        <f>'[1]18.1'!O27+'[2]18_1'!O27</f>
        <v>0</v>
      </c>
      <c r="P56">
        <f>'[1]18.1'!P27+'[2]18_1'!P27</f>
        <v>1</v>
      </c>
      <c r="Q56">
        <f>'[1]18.1'!Q27+'[2]18_1'!Q27</f>
        <v>0</v>
      </c>
      <c r="R56">
        <f>'[1]18.1'!R27+'[2]18_1'!R27</f>
        <v>0</v>
      </c>
      <c r="S56">
        <f>'[1]18.1'!S27+'[2]18_1'!S27</f>
        <v>0</v>
      </c>
      <c r="T56">
        <f>'[1]18.1'!T27+'[2]18_1'!T27</f>
        <v>0</v>
      </c>
      <c r="U56">
        <f>'[1]18.1'!U27+'[2]18_1'!U27</f>
        <v>0</v>
      </c>
      <c r="V56">
        <f>'[1]18.1'!V27+'[2]18_1'!V27</f>
        <v>0</v>
      </c>
      <c r="W56">
        <f>'[1]18.1'!W27+'[2]18_1'!W27</f>
        <v>45</v>
      </c>
      <c r="X56">
        <f>'[1]18.1'!X27+'[2]18_1'!X27</f>
        <v>0</v>
      </c>
      <c r="Y56">
        <f>'[1]18.1'!Y27+'[2]18_1'!Y27</f>
        <v>0</v>
      </c>
      <c r="Z56">
        <f>'[1]18.1'!Z27+'[2]18_1'!Z27</f>
        <v>0</v>
      </c>
      <c r="AA56">
        <f>'[1]18.1'!AA27+'[2]18_1'!AA27</f>
        <v>0</v>
      </c>
      <c r="AB56">
        <f>'[1]18.1'!AB27+'[2]18_1'!AB27</f>
        <v>0</v>
      </c>
      <c r="AC56">
        <f>'[1]18.1'!AC27+'[2]18_1'!AC27</f>
        <v>49</v>
      </c>
    </row>
    <row r="57" spans="1:29" ht="14.25" hidden="1">
      <c r="A57" s="7" t="s">
        <v>47</v>
      </c>
      <c r="B57">
        <f>'[1]18.1'!B28+'[2]18_1'!B28</f>
        <v>0</v>
      </c>
      <c r="C57">
        <f>'[1]18.1'!C28+'[2]18_1'!C28</f>
        <v>0</v>
      </c>
      <c r="D57">
        <f>'[1]18.1'!D28+'[2]18_1'!D28</f>
        <v>0</v>
      </c>
      <c r="E57">
        <f>'[1]18.1'!E28+'[2]18_1'!E28</f>
        <v>1</v>
      </c>
      <c r="F57">
        <f>'[1]18.1'!F28+'[2]18_1'!F28</f>
        <v>0</v>
      </c>
      <c r="G57">
        <f>'[1]18.1'!G28+'[2]18_1'!G28</f>
        <v>0</v>
      </c>
      <c r="H57">
        <f>'[1]18.1'!H28+'[2]18_1'!H28</f>
        <v>0</v>
      </c>
      <c r="I57">
        <f>'[1]18.1'!I28+'[2]18_1'!I28</f>
        <v>0</v>
      </c>
      <c r="J57">
        <f>'[1]18.1'!J28+'[2]18_1'!J28</f>
        <v>0</v>
      </c>
      <c r="K57">
        <f>'[1]18.1'!K28+'[2]18_1'!K28</f>
        <v>0</v>
      </c>
      <c r="L57">
        <f>'[1]18.1'!L28+'[2]18_1'!L28</f>
        <v>3</v>
      </c>
      <c r="M57">
        <f>'[1]18.1'!M28+'[2]18_1'!M28</f>
        <v>0</v>
      </c>
      <c r="N57">
        <f>'[1]18.1'!N28+'[2]18_1'!N28</f>
        <v>0</v>
      </c>
      <c r="O57">
        <f>'[1]18.1'!O28+'[2]18_1'!O28</f>
        <v>0</v>
      </c>
      <c r="P57">
        <f>'[1]18.1'!P28+'[2]18_1'!P28</f>
        <v>0</v>
      </c>
      <c r="Q57">
        <f>'[1]18.1'!Q28+'[2]18_1'!Q28</f>
        <v>0</v>
      </c>
      <c r="R57">
        <f>'[1]18.1'!R28+'[2]18_1'!R28</f>
        <v>1</v>
      </c>
      <c r="S57">
        <f>'[1]18.1'!S28+'[2]18_1'!S28</f>
        <v>0</v>
      </c>
      <c r="T57">
        <f>'[1]18.1'!T28+'[2]18_1'!T28</f>
        <v>0</v>
      </c>
      <c r="U57">
        <f>'[1]18.1'!U28+'[2]18_1'!U28</f>
        <v>0</v>
      </c>
      <c r="V57">
        <f>'[1]18.1'!V28+'[2]18_1'!V28</f>
        <v>0</v>
      </c>
      <c r="W57">
        <f>'[1]18.1'!W28+'[2]18_1'!W28</f>
        <v>0</v>
      </c>
      <c r="X57">
        <f>'[1]18.1'!X28+'[2]18_1'!X28</f>
        <v>16</v>
      </c>
      <c r="Y57">
        <f>'[1]18.1'!Y28+'[2]18_1'!Y28</f>
        <v>0</v>
      </c>
      <c r="Z57">
        <f>'[1]18.1'!Z28+'[2]18_1'!Z28</f>
        <v>0</v>
      </c>
      <c r="AA57">
        <f>'[1]18.1'!AA28+'[2]18_1'!AA28</f>
        <v>0</v>
      </c>
      <c r="AB57">
        <f>'[1]18.1'!AB28+'[2]18_1'!AB28</f>
        <v>0</v>
      </c>
      <c r="AC57">
        <f>'[1]18.1'!AC28+'[2]18_1'!AC28</f>
        <v>21</v>
      </c>
    </row>
    <row r="58" spans="1:29" ht="14.25" hidden="1">
      <c r="A58" s="7" t="s">
        <v>48</v>
      </c>
      <c r="B58">
        <f>'[1]18.1'!B29+'[2]18_1'!B29</f>
        <v>0</v>
      </c>
      <c r="C58">
        <f>'[1]18.1'!C29+'[2]18_1'!C29</f>
        <v>0</v>
      </c>
      <c r="D58">
        <f>'[1]18.1'!D29+'[2]18_1'!D29</f>
        <v>0</v>
      </c>
      <c r="E58">
        <f>'[1]18.1'!E29+'[2]18_1'!E29</f>
        <v>0</v>
      </c>
      <c r="F58">
        <f>'[1]18.1'!F29+'[2]18_1'!F29</f>
        <v>0</v>
      </c>
      <c r="G58">
        <f>'[1]18.1'!G29+'[2]18_1'!G29</f>
        <v>0</v>
      </c>
      <c r="H58">
        <f>'[1]18.1'!H29+'[2]18_1'!H29</f>
        <v>0</v>
      </c>
      <c r="I58">
        <f>'[1]18.1'!I29+'[2]18_1'!I29</f>
        <v>0</v>
      </c>
      <c r="J58">
        <f>'[1]18.1'!J29+'[2]18_1'!J29</f>
        <v>0</v>
      </c>
      <c r="K58">
        <f>'[1]18.1'!K29+'[2]18_1'!K29</f>
        <v>2</v>
      </c>
      <c r="L58">
        <f>'[1]18.1'!L29+'[2]18_1'!L29</f>
        <v>3</v>
      </c>
      <c r="M58">
        <f>'[1]18.1'!M29+'[2]18_1'!M29</f>
        <v>1</v>
      </c>
      <c r="N58">
        <f>'[1]18.1'!N29+'[2]18_1'!N29</f>
        <v>0</v>
      </c>
      <c r="O58">
        <f>'[1]18.1'!O29+'[2]18_1'!O29</f>
        <v>0</v>
      </c>
      <c r="P58">
        <f>'[1]18.1'!P29+'[2]18_1'!P29</f>
        <v>0</v>
      </c>
      <c r="Q58">
        <f>'[1]18.1'!Q29+'[2]18_1'!Q29</f>
        <v>0</v>
      </c>
      <c r="R58">
        <f>'[1]18.1'!R29+'[2]18_1'!R29</f>
        <v>0</v>
      </c>
      <c r="S58">
        <f>'[1]18.1'!S29+'[2]18_1'!S29</f>
        <v>0</v>
      </c>
      <c r="T58">
        <f>'[1]18.1'!T29+'[2]18_1'!T29</f>
        <v>0</v>
      </c>
      <c r="U58">
        <f>'[1]18.1'!U29+'[2]18_1'!U29</f>
        <v>0</v>
      </c>
      <c r="V58">
        <f>'[1]18.1'!V29+'[2]18_1'!V29</f>
        <v>0</v>
      </c>
      <c r="W58">
        <f>'[1]18.1'!W29+'[2]18_1'!W29</f>
        <v>0</v>
      </c>
      <c r="X58">
        <f>'[1]18.1'!X29+'[2]18_1'!X29</f>
        <v>0</v>
      </c>
      <c r="Y58">
        <f>'[1]18.1'!Y29+'[2]18_1'!Y29</f>
        <v>44</v>
      </c>
      <c r="Z58">
        <f>'[1]18.1'!Z29+'[2]18_1'!Z29</f>
        <v>0</v>
      </c>
      <c r="AA58">
        <f>'[1]18.1'!AA29+'[2]18_1'!AA29</f>
        <v>0</v>
      </c>
      <c r="AB58">
        <f>'[1]18.1'!AB29+'[2]18_1'!AB29</f>
        <v>0</v>
      </c>
      <c r="AC58">
        <f>'[1]18.1'!AC29+'[2]18_1'!AC29</f>
        <v>50</v>
      </c>
    </row>
    <row r="59" spans="1:29" ht="14.25" hidden="1">
      <c r="A59" s="7" t="s">
        <v>49</v>
      </c>
      <c r="B59">
        <f>'[1]18.1'!B30+'[2]18_1'!B30</f>
        <v>0</v>
      </c>
      <c r="C59">
        <f>'[1]18.1'!C30+'[2]18_1'!C30</f>
        <v>0</v>
      </c>
      <c r="D59">
        <f>'[1]18.1'!D30+'[2]18_1'!D30</f>
        <v>0</v>
      </c>
      <c r="E59">
        <f>'[1]18.1'!E30+'[2]18_1'!E30</f>
        <v>0</v>
      </c>
      <c r="F59">
        <f>'[1]18.1'!F30+'[2]18_1'!F30</f>
        <v>0</v>
      </c>
      <c r="G59">
        <f>'[1]18.1'!G30+'[2]18_1'!G30</f>
        <v>0</v>
      </c>
      <c r="H59">
        <f>'[1]18.1'!H30+'[2]18_1'!H30</f>
        <v>0</v>
      </c>
      <c r="I59">
        <f>'[1]18.1'!I30+'[2]18_1'!I30</f>
        <v>0</v>
      </c>
      <c r="J59">
        <f>'[1]18.1'!J30+'[2]18_1'!J30</f>
        <v>0</v>
      </c>
      <c r="K59">
        <f>'[1]18.1'!K30+'[2]18_1'!K30</f>
        <v>1</v>
      </c>
      <c r="L59">
        <f>'[1]18.1'!L30+'[2]18_1'!L30</f>
        <v>4</v>
      </c>
      <c r="M59">
        <f>'[1]18.1'!M30+'[2]18_1'!M30</f>
        <v>0</v>
      </c>
      <c r="N59">
        <f>'[1]18.1'!N30+'[2]18_1'!N30</f>
        <v>0</v>
      </c>
      <c r="O59">
        <f>'[1]18.1'!O30+'[2]18_1'!O30</f>
        <v>0</v>
      </c>
      <c r="P59">
        <f>'[1]18.1'!P30+'[2]18_1'!P30</f>
        <v>0</v>
      </c>
      <c r="Q59">
        <f>'[1]18.1'!Q30+'[2]18_1'!Q30</f>
        <v>0</v>
      </c>
      <c r="R59">
        <f>'[1]18.1'!R30+'[2]18_1'!R30</f>
        <v>0</v>
      </c>
      <c r="S59">
        <f>'[1]18.1'!S30+'[2]18_1'!S30</f>
        <v>0</v>
      </c>
      <c r="T59">
        <f>'[1]18.1'!T30+'[2]18_1'!T30</f>
        <v>0</v>
      </c>
      <c r="U59">
        <f>'[1]18.1'!U30+'[2]18_1'!U30</f>
        <v>0</v>
      </c>
      <c r="V59">
        <f>'[1]18.1'!V30+'[2]18_1'!V30</f>
        <v>0</v>
      </c>
      <c r="W59">
        <f>'[1]18.1'!W30+'[2]18_1'!W30</f>
        <v>0</v>
      </c>
      <c r="X59">
        <f>'[1]18.1'!X30+'[2]18_1'!X30</f>
        <v>0</v>
      </c>
      <c r="Y59">
        <f>'[1]18.1'!Y30+'[2]18_1'!Y30</f>
        <v>0</v>
      </c>
      <c r="Z59">
        <f>'[1]18.1'!Z30+'[2]18_1'!Z30</f>
        <v>20</v>
      </c>
      <c r="AA59">
        <f>'[1]18.1'!AA30+'[2]18_1'!AA30</f>
        <v>0</v>
      </c>
      <c r="AB59">
        <f>'[1]18.1'!AB30+'[2]18_1'!AB30</f>
        <v>0</v>
      </c>
      <c r="AC59">
        <f>'[1]18.1'!AC30+'[2]18_1'!AC30</f>
        <v>25</v>
      </c>
    </row>
    <row r="60" spans="1:29" ht="14.25" hidden="1">
      <c r="A60" s="7" t="s">
        <v>50</v>
      </c>
      <c r="B60">
        <f>'[1]18.1'!B31+'[2]18_1'!B31</f>
        <v>0</v>
      </c>
      <c r="C60">
        <f>'[1]18.1'!C31+'[2]18_1'!C31</f>
        <v>1</v>
      </c>
      <c r="D60">
        <f>'[1]18.1'!D31+'[2]18_1'!D31</f>
        <v>0</v>
      </c>
      <c r="E60">
        <f>'[1]18.1'!E31+'[2]18_1'!E31</f>
        <v>0</v>
      </c>
      <c r="F60">
        <f>'[1]18.1'!F31+'[2]18_1'!F31</f>
        <v>0</v>
      </c>
      <c r="G60">
        <f>'[1]18.1'!G31+'[2]18_1'!G31</f>
        <v>0</v>
      </c>
      <c r="H60">
        <f>'[1]18.1'!H31+'[2]18_1'!H31</f>
        <v>0</v>
      </c>
      <c r="I60">
        <f>'[1]18.1'!I31+'[2]18_1'!I31</f>
        <v>0</v>
      </c>
      <c r="J60">
        <f>'[1]18.1'!J31+'[2]18_1'!J31</f>
        <v>0</v>
      </c>
      <c r="K60">
        <f>'[1]18.1'!K31+'[2]18_1'!K31</f>
        <v>0</v>
      </c>
      <c r="L60">
        <f>'[1]18.1'!L31+'[2]18_1'!L31</f>
        <v>2</v>
      </c>
      <c r="M60">
        <f>'[1]18.1'!M31+'[2]18_1'!M31</f>
        <v>0</v>
      </c>
      <c r="N60">
        <f>'[1]18.1'!N31+'[2]18_1'!N31</f>
        <v>0</v>
      </c>
      <c r="O60">
        <f>'[1]18.1'!O31+'[2]18_1'!O31</f>
        <v>0</v>
      </c>
      <c r="P60">
        <f>'[1]18.1'!P31+'[2]18_1'!P31</f>
        <v>0</v>
      </c>
      <c r="Q60">
        <f>'[1]18.1'!Q31+'[2]18_1'!Q31</f>
        <v>0</v>
      </c>
      <c r="R60">
        <f>'[1]18.1'!R31+'[2]18_1'!R31</f>
        <v>0</v>
      </c>
      <c r="S60">
        <f>'[1]18.1'!S31+'[2]18_1'!S31</f>
        <v>0</v>
      </c>
      <c r="T60">
        <f>'[1]18.1'!T31+'[2]18_1'!T31</f>
        <v>0</v>
      </c>
      <c r="U60">
        <f>'[1]18.1'!U31+'[2]18_1'!U31</f>
        <v>0</v>
      </c>
      <c r="V60">
        <f>'[1]18.1'!V31+'[2]18_1'!V31</f>
        <v>0</v>
      </c>
      <c r="W60">
        <f>'[1]18.1'!W31+'[2]18_1'!W31</f>
        <v>0</v>
      </c>
      <c r="X60">
        <f>'[1]18.1'!X31+'[2]18_1'!X31</f>
        <v>0</v>
      </c>
      <c r="Y60">
        <f>'[1]18.1'!Y31+'[2]18_1'!Y31</f>
        <v>0</v>
      </c>
      <c r="Z60">
        <f>'[1]18.1'!Z31+'[2]18_1'!Z31</f>
        <v>0</v>
      </c>
      <c r="AA60">
        <f>'[1]18.1'!AA31+'[2]18_1'!AA31</f>
        <v>10</v>
      </c>
      <c r="AB60">
        <f>'[1]18.1'!AB31+'[2]18_1'!AB31</f>
        <v>0</v>
      </c>
      <c r="AC60">
        <f>'[1]18.1'!AC31+'[2]18_1'!AC31</f>
        <v>13</v>
      </c>
    </row>
    <row r="61" spans="1:29" ht="14.25" hidden="1">
      <c r="A61" s="7" t="s">
        <v>51</v>
      </c>
      <c r="B61">
        <f>'[1]18.1'!B32+'[2]18_1'!B32</f>
        <v>0</v>
      </c>
      <c r="C61">
        <f>'[1]18.1'!C32+'[2]18_1'!C32</f>
        <v>0</v>
      </c>
      <c r="D61">
        <f>'[1]18.1'!D32+'[2]18_1'!D32</f>
        <v>0</v>
      </c>
      <c r="E61">
        <f>'[1]18.1'!E32+'[2]18_1'!E32</f>
        <v>0</v>
      </c>
      <c r="F61">
        <f>'[1]18.1'!F32+'[2]18_1'!F32</f>
        <v>0</v>
      </c>
      <c r="G61">
        <f>'[1]18.1'!G32+'[2]18_1'!G32</f>
        <v>0</v>
      </c>
      <c r="H61">
        <f>'[1]18.1'!H32+'[2]18_1'!H32</f>
        <v>0</v>
      </c>
      <c r="I61">
        <f>'[1]18.1'!I32+'[2]18_1'!I32</f>
        <v>0</v>
      </c>
      <c r="J61">
        <f>'[1]18.1'!J32+'[2]18_1'!J32</f>
        <v>0</v>
      </c>
      <c r="K61">
        <f>'[1]18.1'!K32+'[2]18_1'!K32</f>
        <v>0</v>
      </c>
      <c r="L61">
        <f>'[1]18.1'!L32+'[2]18_1'!L32</f>
        <v>0</v>
      </c>
      <c r="M61">
        <f>'[1]18.1'!M32+'[2]18_1'!M32</f>
        <v>0</v>
      </c>
      <c r="N61">
        <f>'[1]18.1'!N32+'[2]18_1'!N32</f>
        <v>0</v>
      </c>
      <c r="O61">
        <f>'[1]18.1'!O32+'[2]18_1'!O32</f>
        <v>0</v>
      </c>
      <c r="P61">
        <f>'[1]18.1'!P32+'[2]18_1'!P32</f>
        <v>0</v>
      </c>
      <c r="Q61">
        <f>'[1]18.1'!Q32+'[2]18_1'!Q32</f>
        <v>0</v>
      </c>
      <c r="R61">
        <f>'[1]18.1'!R32+'[2]18_1'!R32</f>
        <v>0</v>
      </c>
      <c r="S61">
        <f>'[1]18.1'!S32+'[2]18_1'!S32</f>
        <v>0</v>
      </c>
      <c r="T61">
        <f>'[1]18.1'!T32+'[2]18_1'!T32</f>
        <v>0</v>
      </c>
      <c r="U61">
        <f>'[1]18.1'!U32+'[2]18_1'!U32</f>
        <v>0</v>
      </c>
      <c r="V61">
        <f>'[1]18.1'!V32+'[2]18_1'!V32</f>
        <v>0</v>
      </c>
      <c r="W61">
        <f>'[1]18.1'!W32+'[2]18_1'!W32</f>
        <v>0</v>
      </c>
      <c r="X61">
        <f>'[1]18.1'!X32+'[2]18_1'!X32</f>
        <v>0</v>
      </c>
      <c r="Y61">
        <f>'[1]18.1'!Y32+'[2]18_1'!Y32</f>
        <v>0</v>
      </c>
      <c r="Z61">
        <f>'[1]18.1'!Z32+'[2]18_1'!Z32</f>
        <v>0</v>
      </c>
      <c r="AA61">
        <f>'[1]18.1'!AA32+'[2]18_1'!AA32</f>
        <v>0</v>
      </c>
      <c r="AB61">
        <f>'[1]18.1'!AB32+'[2]18_1'!AB32</f>
        <v>0</v>
      </c>
      <c r="AC61">
        <f>'[1]18.1'!AC32+'[2]18_1'!AC32</f>
        <v>0</v>
      </c>
    </row>
    <row r="62" spans="1:29" ht="15" hidden="1">
      <c r="A62" s="8" t="s">
        <v>52</v>
      </c>
      <c r="B62">
        <f>'[1]18.1'!B33+'[2]18_1'!B33</f>
        <v>0</v>
      </c>
      <c r="C62">
        <f>'[1]18.1'!C33+'[2]18_1'!C33</f>
        <v>28</v>
      </c>
      <c r="D62">
        <f>'[1]18.1'!D33+'[2]18_1'!D33</f>
        <v>42</v>
      </c>
      <c r="E62">
        <f>'[1]18.1'!E33+'[2]18_1'!E33</f>
        <v>191</v>
      </c>
      <c r="F62">
        <f>'[1]18.1'!F33+'[2]18_1'!F33</f>
        <v>45</v>
      </c>
      <c r="G62">
        <f>'[1]18.1'!G33+'[2]18_1'!G33</f>
        <v>27</v>
      </c>
      <c r="H62">
        <f>'[1]18.1'!H33+'[2]18_1'!H33</f>
        <v>9</v>
      </c>
      <c r="I62">
        <f>'[1]18.1'!I33+'[2]18_1'!I33</f>
        <v>81</v>
      </c>
      <c r="J62">
        <f>'[1]18.1'!J33+'[2]18_1'!J33</f>
        <v>49</v>
      </c>
      <c r="K62">
        <f>'[1]18.1'!K33+'[2]18_1'!K33</f>
        <v>84</v>
      </c>
      <c r="L62">
        <f>'[1]18.1'!L33+'[2]18_1'!L33</f>
        <v>321</v>
      </c>
      <c r="M62">
        <f>'[1]18.1'!M33+'[2]18_1'!M33</f>
        <v>13</v>
      </c>
      <c r="N62">
        <f>'[1]18.1'!N33+'[2]18_1'!N33</f>
        <v>6</v>
      </c>
      <c r="O62">
        <f>'[1]18.1'!O33+'[2]18_1'!O33</f>
        <v>122</v>
      </c>
      <c r="P62">
        <f>'[1]18.1'!P33+'[2]18_1'!P33</f>
        <v>67</v>
      </c>
      <c r="Q62">
        <f>'[1]18.1'!Q33+'[2]18_1'!Q33</f>
        <v>31</v>
      </c>
      <c r="R62">
        <f>'[1]18.1'!R33+'[2]18_1'!R33</f>
        <v>52</v>
      </c>
      <c r="S62">
        <f>'[1]18.1'!S33+'[2]18_1'!S33</f>
        <v>13</v>
      </c>
      <c r="T62">
        <f>'[1]18.1'!T33+'[2]18_1'!T33</f>
        <v>18</v>
      </c>
      <c r="U62">
        <f>'[1]18.1'!U33+'[2]18_1'!U33</f>
        <v>5</v>
      </c>
      <c r="V62">
        <f>'[1]18.1'!V33+'[2]18_1'!V33</f>
        <v>65</v>
      </c>
      <c r="W62">
        <f>'[1]18.1'!W33+'[2]18_1'!W33</f>
        <v>48</v>
      </c>
      <c r="X62">
        <f>'[1]18.1'!X33+'[2]18_1'!X33</f>
        <v>19</v>
      </c>
      <c r="Y62">
        <f>'[1]18.1'!Y33+'[2]18_1'!Y33</f>
        <v>54</v>
      </c>
      <c r="Z62">
        <f>'[1]18.1'!Z33+'[2]18_1'!Z33</f>
        <v>20</v>
      </c>
      <c r="AA62">
        <f>'[1]18.1'!AA33+'[2]18_1'!AA33</f>
        <v>11</v>
      </c>
      <c r="AB62">
        <f>'[1]18.1'!AB33+'[2]18_1'!AB33</f>
        <v>0</v>
      </c>
      <c r="AC62">
        <f>'[1]18.1'!AC33+'[2]18_1'!AC33</f>
        <v>1421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AC1"/>
    <mergeCell ref="A2:AC2"/>
    <mergeCell ref="A4:A5"/>
    <mergeCell ref="B4:AC4"/>
  </mergeCells>
  <printOptions horizontalCentered="1"/>
  <pageMargins left="1.1811023622047245" right="0.5905511811023623" top="1.1811023622047245" bottom="0.7874015748031497" header="0.7874015748031497" footer="0.3937007874015748"/>
  <pageSetup fitToHeight="1" fitToWidth="1" horizontalDpi="600" verticalDpi="600" orientation="portrait" paperSize="9" scale="50" r:id="rId1"/>
  <headerFooter alignWithMargins="0">
    <oddHeader>&amp;L12 місяців 2016-2017р.р.&amp;C&amp;N&amp;RДІАП НП України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M61"/>
  <sheetViews>
    <sheetView workbookViewId="0" topLeftCell="A1">
      <selection activeCell="K66" sqref="K66"/>
    </sheetView>
  </sheetViews>
  <sheetFormatPr defaultColWidth="8.796875" defaultRowHeight="14.25"/>
  <cols>
    <col min="1" max="1" width="20" style="0" customWidth="1"/>
    <col min="2" max="13" width="8.59765625" style="0" customWidth="1"/>
  </cols>
  <sheetData>
    <row r="1" spans="1:13" ht="18">
      <c r="A1" s="108" t="s">
        <v>291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8">
      <c r="A2" s="108" t="s">
        <v>285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4" spans="1:13" ht="14.25">
      <c r="A4" s="109" t="s">
        <v>261</v>
      </c>
      <c r="B4" s="109" t="s">
        <v>17</v>
      </c>
      <c r="C4" s="109"/>
      <c r="D4" s="109"/>
      <c r="E4" s="109" t="s">
        <v>18</v>
      </c>
      <c r="F4" s="109"/>
      <c r="G4" s="109"/>
      <c r="H4" s="109"/>
      <c r="I4" s="109"/>
      <c r="J4" s="109"/>
      <c r="K4" s="109"/>
      <c r="L4" s="109"/>
      <c r="M4" s="109"/>
    </row>
    <row r="5" spans="1:13" ht="14.25">
      <c r="A5" s="109"/>
      <c r="B5" s="109"/>
      <c r="C5" s="109"/>
      <c r="D5" s="109"/>
      <c r="E5" s="109" t="s">
        <v>19</v>
      </c>
      <c r="F5" s="109"/>
      <c r="G5" s="109"/>
      <c r="H5" s="109" t="s">
        <v>20</v>
      </c>
      <c r="I5" s="109"/>
      <c r="J5" s="109"/>
      <c r="K5" s="109" t="s">
        <v>21</v>
      </c>
      <c r="L5" s="109"/>
      <c r="M5" s="109"/>
    </row>
    <row r="6" spans="1:13" ht="14.25">
      <c r="A6" s="109"/>
      <c r="B6" s="1" t="s">
        <v>22</v>
      </c>
      <c r="C6" s="1" t="s">
        <v>23</v>
      </c>
      <c r="D6" s="1" t="s">
        <v>24</v>
      </c>
      <c r="E6" s="1" t="s">
        <v>22</v>
      </c>
      <c r="F6" s="1" t="s">
        <v>23</v>
      </c>
      <c r="G6" s="1" t="s">
        <v>24</v>
      </c>
      <c r="H6" s="1" t="s">
        <v>22</v>
      </c>
      <c r="I6" s="1" t="s">
        <v>23</v>
      </c>
      <c r="J6" s="1" t="s">
        <v>24</v>
      </c>
      <c r="K6" s="1" t="s">
        <v>22</v>
      </c>
      <c r="L6" s="1" t="s">
        <v>23</v>
      </c>
      <c r="M6" s="1" t="s">
        <v>24</v>
      </c>
    </row>
    <row r="7" spans="1:13" ht="14.25">
      <c r="A7" s="9" t="s">
        <v>25</v>
      </c>
      <c r="B7" s="12"/>
      <c r="C7" s="5">
        <v>0</v>
      </c>
      <c r="D7" s="25"/>
      <c r="E7" s="12"/>
      <c r="F7" s="5">
        <v>0</v>
      </c>
      <c r="G7" s="25"/>
      <c r="H7" s="12"/>
      <c r="I7" s="5">
        <v>0</v>
      </c>
      <c r="J7" s="25"/>
      <c r="K7" s="12"/>
      <c r="L7" s="5">
        <v>0</v>
      </c>
      <c r="M7" s="25"/>
    </row>
    <row r="8" spans="1:13" ht="14.25">
      <c r="A8" s="9" t="s">
        <v>26</v>
      </c>
      <c r="B8" s="12"/>
      <c r="C8" s="5">
        <v>58</v>
      </c>
      <c r="D8" s="25"/>
      <c r="E8" s="12"/>
      <c r="F8" s="5">
        <v>16</v>
      </c>
      <c r="G8" s="25"/>
      <c r="H8" s="12"/>
      <c r="I8" s="5">
        <v>1</v>
      </c>
      <c r="J8" s="25"/>
      <c r="K8" s="12"/>
      <c r="L8" s="5">
        <v>31</v>
      </c>
      <c r="M8" s="25"/>
    </row>
    <row r="9" spans="1:13" ht="14.25">
      <c r="A9" s="9" t="s">
        <v>27</v>
      </c>
      <c r="B9" s="12"/>
      <c r="C9" s="5">
        <v>47</v>
      </c>
      <c r="D9" s="25"/>
      <c r="E9" s="12"/>
      <c r="F9" s="5">
        <v>23</v>
      </c>
      <c r="G9" s="25"/>
      <c r="H9" s="12"/>
      <c r="I9" s="5">
        <v>0</v>
      </c>
      <c r="J9" s="50"/>
      <c r="K9" s="12"/>
      <c r="L9" s="5">
        <v>71</v>
      </c>
      <c r="M9" s="25"/>
    </row>
    <row r="10" spans="1:13" ht="14.25">
      <c r="A10" s="9" t="s">
        <v>28</v>
      </c>
      <c r="B10" s="12"/>
      <c r="C10" s="5">
        <v>351</v>
      </c>
      <c r="D10" s="25"/>
      <c r="E10" s="12"/>
      <c r="F10" s="5">
        <v>109</v>
      </c>
      <c r="G10" s="25"/>
      <c r="H10" s="12"/>
      <c r="I10" s="5">
        <v>4</v>
      </c>
      <c r="J10" s="25"/>
      <c r="K10" s="12"/>
      <c r="L10" s="5">
        <v>210</v>
      </c>
      <c r="M10" s="25"/>
    </row>
    <row r="11" spans="1:13" ht="14.25">
      <c r="A11" s="9" t="s">
        <v>29</v>
      </c>
      <c r="B11" s="12"/>
      <c r="C11" s="5">
        <v>82</v>
      </c>
      <c r="D11" s="25"/>
      <c r="E11" s="12"/>
      <c r="F11" s="5">
        <v>27</v>
      </c>
      <c r="G11" s="25"/>
      <c r="H11" s="12"/>
      <c r="I11" s="5">
        <v>2</v>
      </c>
      <c r="J11" s="25"/>
      <c r="K11" s="12"/>
      <c r="L11" s="5">
        <v>68</v>
      </c>
      <c r="M11" s="25"/>
    </row>
    <row r="12" spans="1:13" ht="14.25">
      <c r="A12" s="9" t="s">
        <v>30</v>
      </c>
      <c r="B12" s="12"/>
      <c r="C12" s="5">
        <v>50</v>
      </c>
      <c r="D12" s="25"/>
      <c r="E12" s="12"/>
      <c r="F12" s="5">
        <v>17</v>
      </c>
      <c r="G12" s="25"/>
      <c r="H12" s="12"/>
      <c r="I12" s="5">
        <v>2</v>
      </c>
      <c r="J12" s="25"/>
      <c r="K12" s="12"/>
      <c r="L12" s="5">
        <v>40</v>
      </c>
      <c r="M12" s="25"/>
    </row>
    <row r="13" spans="1:13" ht="14.25">
      <c r="A13" s="9" t="s">
        <v>31</v>
      </c>
      <c r="B13" s="12"/>
      <c r="C13" s="5">
        <v>37</v>
      </c>
      <c r="D13" s="25"/>
      <c r="E13" s="12"/>
      <c r="F13" s="5">
        <v>10</v>
      </c>
      <c r="G13" s="25"/>
      <c r="H13" s="12"/>
      <c r="I13" s="5">
        <v>0</v>
      </c>
      <c r="J13" s="25"/>
      <c r="K13" s="12"/>
      <c r="L13" s="5">
        <v>18</v>
      </c>
      <c r="M13" s="25"/>
    </row>
    <row r="14" spans="1:13" ht="14.25">
      <c r="A14" s="9" t="s">
        <v>32</v>
      </c>
      <c r="B14" s="12"/>
      <c r="C14" s="5">
        <v>161</v>
      </c>
      <c r="D14" s="25"/>
      <c r="E14" s="12"/>
      <c r="F14" s="5">
        <v>59</v>
      </c>
      <c r="G14" s="25"/>
      <c r="H14" s="12"/>
      <c r="I14" s="5">
        <v>3</v>
      </c>
      <c r="J14" s="25"/>
      <c r="K14" s="12"/>
      <c r="L14" s="5">
        <v>158</v>
      </c>
      <c r="M14" s="25"/>
    </row>
    <row r="15" spans="1:13" ht="14.25">
      <c r="A15" s="9" t="s">
        <v>33</v>
      </c>
      <c r="B15" s="12"/>
      <c r="C15" s="5">
        <v>72</v>
      </c>
      <c r="D15" s="25"/>
      <c r="E15" s="12"/>
      <c r="F15" s="5">
        <v>22</v>
      </c>
      <c r="G15" s="25"/>
      <c r="H15" s="12"/>
      <c r="I15" s="5">
        <v>6</v>
      </c>
      <c r="J15" s="25"/>
      <c r="K15" s="12"/>
      <c r="L15" s="5">
        <v>44</v>
      </c>
      <c r="M15" s="25"/>
    </row>
    <row r="16" spans="1:13" ht="14.25">
      <c r="A16" s="9" t="s">
        <v>34</v>
      </c>
      <c r="B16" s="12"/>
      <c r="C16" s="5">
        <v>281</v>
      </c>
      <c r="D16" s="25"/>
      <c r="E16" s="12"/>
      <c r="F16" s="5">
        <v>35</v>
      </c>
      <c r="G16" s="25"/>
      <c r="H16" s="12"/>
      <c r="I16" s="5">
        <v>2</v>
      </c>
      <c r="J16" s="25"/>
      <c r="K16" s="12"/>
      <c r="L16" s="5">
        <v>69</v>
      </c>
      <c r="M16" s="25"/>
    </row>
    <row r="17" spans="1:13" ht="14.25">
      <c r="A17" s="9" t="s">
        <v>35</v>
      </c>
      <c r="B17" s="12"/>
      <c r="C17" s="5">
        <v>458</v>
      </c>
      <c r="D17" s="25"/>
      <c r="E17" s="12"/>
      <c r="F17" s="5">
        <v>49</v>
      </c>
      <c r="G17" s="25"/>
      <c r="H17" s="12"/>
      <c r="I17" s="5">
        <v>4</v>
      </c>
      <c r="J17" s="25"/>
      <c r="K17" s="12"/>
      <c r="L17" s="5">
        <v>69</v>
      </c>
      <c r="M17" s="25"/>
    </row>
    <row r="18" spans="1:13" ht="14.25">
      <c r="A18" s="9" t="s">
        <v>36</v>
      </c>
      <c r="B18" s="12"/>
      <c r="C18" s="5">
        <v>19</v>
      </c>
      <c r="D18" s="25"/>
      <c r="E18" s="12"/>
      <c r="F18" s="5">
        <v>5</v>
      </c>
      <c r="G18" s="25"/>
      <c r="H18" s="12"/>
      <c r="I18" s="5">
        <v>0</v>
      </c>
      <c r="J18" s="25"/>
      <c r="K18" s="12"/>
      <c r="L18" s="5">
        <v>7</v>
      </c>
      <c r="M18" s="25"/>
    </row>
    <row r="19" spans="1:13" ht="14.25">
      <c r="A19" s="9" t="s">
        <v>37</v>
      </c>
      <c r="B19" s="12"/>
      <c r="C19" s="5">
        <v>28</v>
      </c>
      <c r="D19" s="25"/>
      <c r="E19" s="12"/>
      <c r="F19" s="5">
        <v>11</v>
      </c>
      <c r="G19" s="25"/>
      <c r="H19" s="12"/>
      <c r="I19" s="5">
        <v>2</v>
      </c>
      <c r="J19" s="25"/>
      <c r="K19" s="12"/>
      <c r="L19" s="5">
        <v>19</v>
      </c>
      <c r="M19" s="25"/>
    </row>
    <row r="20" spans="1:13" ht="14.25">
      <c r="A20" s="9" t="s">
        <v>38</v>
      </c>
      <c r="B20" s="12"/>
      <c r="C20" s="5">
        <v>227</v>
      </c>
      <c r="D20" s="25"/>
      <c r="E20" s="12"/>
      <c r="F20" s="5">
        <v>46</v>
      </c>
      <c r="G20" s="25"/>
      <c r="H20" s="12"/>
      <c r="I20" s="5">
        <v>2</v>
      </c>
      <c r="J20" s="25"/>
      <c r="K20" s="12"/>
      <c r="L20" s="5">
        <v>86</v>
      </c>
      <c r="M20" s="25"/>
    </row>
    <row r="21" spans="1:13" ht="14.25">
      <c r="A21" s="9" t="s">
        <v>39</v>
      </c>
      <c r="B21" s="12"/>
      <c r="C21" s="5">
        <v>103</v>
      </c>
      <c r="D21" s="25"/>
      <c r="E21" s="12"/>
      <c r="F21" s="5">
        <v>28</v>
      </c>
      <c r="G21" s="25"/>
      <c r="H21" s="12"/>
      <c r="I21" s="5">
        <v>1</v>
      </c>
      <c r="J21" s="25"/>
      <c r="K21" s="12"/>
      <c r="L21" s="5">
        <v>40</v>
      </c>
      <c r="M21" s="25"/>
    </row>
    <row r="22" spans="1:13" ht="14.25">
      <c r="A22" s="9" t="s">
        <v>40</v>
      </c>
      <c r="B22" s="12"/>
      <c r="C22" s="5">
        <v>327</v>
      </c>
      <c r="D22" s="25"/>
      <c r="E22" s="12"/>
      <c r="F22" s="5">
        <v>39</v>
      </c>
      <c r="G22" s="25"/>
      <c r="H22" s="12"/>
      <c r="I22" s="5">
        <v>1</v>
      </c>
      <c r="J22" s="25"/>
      <c r="K22" s="12"/>
      <c r="L22" s="5">
        <v>61</v>
      </c>
      <c r="M22" s="25"/>
    </row>
    <row r="23" spans="1:13" ht="14.25">
      <c r="A23" s="9" t="s">
        <v>41</v>
      </c>
      <c r="B23" s="12"/>
      <c r="C23" s="5">
        <v>106</v>
      </c>
      <c r="D23" s="25"/>
      <c r="E23" s="12"/>
      <c r="F23" s="5">
        <v>39</v>
      </c>
      <c r="G23" s="25"/>
      <c r="H23" s="12"/>
      <c r="I23" s="5">
        <v>1</v>
      </c>
      <c r="J23" s="25"/>
      <c r="K23" s="12"/>
      <c r="L23" s="5">
        <v>82</v>
      </c>
      <c r="M23" s="25"/>
    </row>
    <row r="24" spans="1:13" ht="14.25">
      <c r="A24" s="9" t="s">
        <v>42</v>
      </c>
      <c r="B24" s="12"/>
      <c r="C24" s="5">
        <v>48</v>
      </c>
      <c r="D24" s="25"/>
      <c r="E24" s="12"/>
      <c r="F24" s="5">
        <v>9</v>
      </c>
      <c r="G24" s="25"/>
      <c r="H24" s="12"/>
      <c r="I24" s="5">
        <v>1</v>
      </c>
      <c r="J24" s="25"/>
      <c r="K24" s="12"/>
      <c r="L24" s="5">
        <v>24</v>
      </c>
      <c r="M24" s="25"/>
    </row>
    <row r="25" spans="1:13" ht="14.25">
      <c r="A25" s="9" t="s">
        <v>43</v>
      </c>
      <c r="B25" s="12"/>
      <c r="C25" s="5">
        <v>29</v>
      </c>
      <c r="D25" s="25"/>
      <c r="E25" s="12"/>
      <c r="F25" s="5">
        <v>17</v>
      </c>
      <c r="G25" s="25"/>
      <c r="H25" s="12"/>
      <c r="I25" s="5">
        <v>2</v>
      </c>
      <c r="J25" s="25"/>
      <c r="K25" s="12"/>
      <c r="L25" s="5">
        <v>43</v>
      </c>
      <c r="M25" s="25"/>
    </row>
    <row r="26" spans="1:13" ht="14.25">
      <c r="A26" s="9" t="s">
        <v>44</v>
      </c>
      <c r="B26" s="12"/>
      <c r="C26" s="5">
        <v>32</v>
      </c>
      <c r="D26" s="25"/>
      <c r="E26" s="12"/>
      <c r="F26" s="5">
        <v>9</v>
      </c>
      <c r="G26" s="25"/>
      <c r="H26" s="12"/>
      <c r="I26" s="5">
        <v>2</v>
      </c>
      <c r="J26" s="25"/>
      <c r="K26" s="12"/>
      <c r="L26" s="5">
        <v>22</v>
      </c>
      <c r="M26" s="25"/>
    </row>
    <row r="27" spans="1:13" ht="14.25">
      <c r="A27" s="9" t="s">
        <v>45</v>
      </c>
      <c r="B27" s="12"/>
      <c r="C27" s="5">
        <v>102</v>
      </c>
      <c r="D27" s="25"/>
      <c r="E27" s="12"/>
      <c r="F27" s="5">
        <v>8</v>
      </c>
      <c r="G27" s="25"/>
      <c r="H27" s="12"/>
      <c r="I27" s="5">
        <v>1</v>
      </c>
      <c r="J27" s="25"/>
      <c r="K27" s="12"/>
      <c r="L27" s="5">
        <v>10</v>
      </c>
      <c r="M27" s="25"/>
    </row>
    <row r="28" spans="1:13" ht="14.25">
      <c r="A28" s="9" t="s">
        <v>46</v>
      </c>
      <c r="B28" s="12"/>
      <c r="C28" s="5">
        <v>76</v>
      </c>
      <c r="D28" s="25"/>
      <c r="E28" s="12"/>
      <c r="F28" s="5">
        <v>6</v>
      </c>
      <c r="G28" s="25"/>
      <c r="H28" s="12"/>
      <c r="I28" s="5">
        <v>0</v>
      </c>
      <c r="J28" s="50"/>
      <c r="K28" s="12"/>
      <c r="L28" s="5">
        <v>11</v>
      </c>
      <c r="M28" s="25"/>
    </row>
    <row r="29" spans="1:13" ht="14.25">
      <c r="A29" s="9" t="s">
        <v>47</v>
      </c>
      <c r="B29" s="12"/>
      <c r="C29" s="5">
        <v>38</v>
      </c>
      <c r="D29" s="25"/>
      <c r="E29" s="12"/>
      <c r="F29" s="5">
        <v>9</v>
      </c>
      <c r="G29" s="25"/>
      <c r="H29" s="12"/>
      <c r="I29" s="5">
        <v>0</v>
      </c>
      <c r="J29" s="25"/>
      <c r="K29" s="12"/>
      <c r="L29" s="5">
        <v>21</v>
      </c>
      <c r="M29" s="25"/>
    </row>
    <row r="30" spans="1:13" ht="14.25">
      <c r="A30" s="9" t="s">
        <v>48</v>
      </c>
      <c r="B30" s="12"/>
      <c r="C30" s="5">
        <v>89</v>
      </c>
      <c r="D30" s="25"/>
      <c r="E30" s="12"/>
      <c r="F30" s="5">
        <v>28</v>
      </c>
      <c r="G30" s="25"/>
      <c r="H30" s="12"/>
      <c r="I30" s="5">
        <v>0</v>
      </c>
      <c r="J30" s="50"/>
      <c r="K30" s="12"/>
      <c r="L30" s="5">
        <v>52</v>
      </c>
      <c r="M30" s="25"/>
    </row>
    <row r="31" spans="1:13" ht="14.25">
      <c r="A31" s="9" t="s">
        <v>49</v>
      </c>
      <c r="B31" s="12"/>
      <c r="C31" s="5">
        <v>62</v>
      </c>
      <c r="D31" s="25"/>
      <c r="E31" s="12"/>
      <c r="F31" s="5">
        <v>18</v>
      </c>
      <c r="G31" s="25"/>
      <c r="H31" s="12"/>
      <c r="I31" s="5">
        <v>3</v>
      </c>
      <c r="J31" s="25"/>
      <c r="K31" s="12"/>
      <c r="L31" s="5">
        <v>22</v>
      </c>
      <c r="M31" s="25"/>
    </row>
    <row r="32" spans="1:13" ht="14.25">
      <c r="A32" s="9" t="s">
        <v>50</v>
      </c>
      <c r="B32" s="12"/>
      <c r="C32" s="5">
        <v>33</v>
      </c>
      <c r="D32" s="25"/>
      <c r="E32" s="12"/>
      <c r="F32" s="5">
        <v>3</v>
      </c>
      <c r="G32" s="25"/>
      <c r="H32" s="12"/>
      <c r="I32" s="5">
        <v>0</v>
      </c>
      <c r="J32" s="25"/>
      <c r="K32" s="12"/>
      <c r="L32" s="5">
        <v>4</v>
      </c>
      <c r="M32" s="25"/>
    </row>
    <row r="33" spans="1:13" ht="14.25">
      <c r="A33" s="9" t="s">
        <v>51</v>
      </c>
      <c r="B33" s="12"/>
      <c r="C33" s="5">
        <v>0</v>
      </c>
      <c r="D33" s="25"/>
      <c r="E33" s="12"/>
      <c r="F33" s="5">
        <v>0</v>
      </c>
      <c r="G33" s="25"/>
      <c r="H33" s="12"/>
      <c r="I33" s="5">
        <v>0</v>
      </c>
      <c r="J33" s="25"/>
      <c r="K33" s="12"/>
      <c r="L33" s="5">
        <v>0</v>
      </c>
      <c r="M33" s="25"/>
    </row>
    <row r="34" spans="4:13" ht="14.25" hidden="1">
      <c r="D34" s="51" t="e">
        <f aca="true" t="shared" si="0" ref="D34:D61">C34*100/B34-100</f>
        <v>#DIV/0!</v>
      </c>
      <c r="G34" s="25" t="e">
        <f aca="true" t="shared" si="1" ref="G34:G61">F34*100/E34-100</f>
        <v>#DIV/0!</v>
      </c>
      <c r="M34" s="25" t="e">
        <f aca="true" t="shared" si="2" ref="M34:M61">L34*100/K34-100</f>
        <v>#DIV/0!</v>
      </c>
    </row>
    <row r="35" spans="1:13" ht="14.25" hidden="1">
      <c r="A35" s="9" t="s">
        <v>25</v>
      </c>
      <c r="D35" s="25" t="e">
        <f t="shared" si="0"/>
        <v>#DIV/0!</v>
      </c>
      <c r="G35" s="25" t="e">
        <f t="shared" si="1"/>
        <v>#DIV/0!</v>
      </c>
      <c r="L35" s="18"/>
      <c r="M35" s="25" t="e">
        <f t="shared" si="2"/>
        <v>#DIV/0!</v>
      </c>
    </row>
    <row r="36" spans="1:13" ht="14.25" hidden="1">
      <c r="A36" s="9" t="s">
        <v>26</v>
      </c>
      <c r="C36">
        <f>'[6]18_1_1'!C8</f>
        <v>3</v>
      </c>
      <c r="D36" s="25" t="e">
        <f t="shared" si="0"/>
        <v>#DIV/0!</v>
      </c>
      <c r="F36">
        <f>'[6]18_1_1'!F8</f>
        <v>5</v>
      </c>
      <c r="G36" s="25" t="e">
        <f t="shared" si="1"/>
        <v>#DIV/0!</v>
      </c>
      <c r="I36">
        <f>'[6]18_1_1'!I8</f>
        <v>0</v>
      </c>
      <c r="L36" s="18">
        <f>'[6]18_1_1'!L8</f>
        <v>11</v>
      </c>
      <c r="M36" s="25" t="e">
        <f t="shared" si="2"/>
        <v>#DIV/0!</v>
      </c>
    </row>
    <row r="37" spans="1:13" ht="14.25" hidden="1">
      <c r="A37" s="9" t="s">
        <v>27</v>
      </c>
      <c r="C37">
        <f>'[6]18_1_1'!C9</f>
        <v>4</v>
      </c>
      <c r="D37" s="25" t="e">
        <f t="shared" si="0"/>
        <v>#DIV/0!</v>
      </c>
      <c r="F37">
        <f>'[6]18_1_1'!F9</f>
        <v>4</v>
      </c>
      <c r="G37" s="25" t="e">
        <f t="shared" si="1"/>
        <v>#DIV/0!</v>
      </c>
      <c r="I37">
        <f>'[6]18_1_1'!I9</f>
        <v>0</v>
      </c>
      <c r="L37" s="18">
        <f>'[6]18_1_1'!L9</f>
        <v>8</v>
      </c>
      <c r="M37" s="25" t="e">
        <f t="shared" si="2"/>
        <v>#DIV/0!</v>
      </c>
    </row>
    <row r="38" spans="1:13" ht="14.25" hidden="1">
      <c r="A38" s="9" t="s">
        <v>28</v>
      </c>
      <c r="C38">
        <f>'[6]18_1_1'!C10</f>
        <v>22</v>
      </c>
      <c r="D38" s="25" t="e">
        <f t="shared" si="0"/>
        <v>#DIV/0!</v>
      </c>
      <c r="F38">
        <f>'[6]18_1_1'!F10</f>
        <v>6</v>
      </c>
      <c r="G38" s="25" t="e">
        <f t="shared" si="1"/>
        <v>#DIV/0!</v>
      </c>
      <c r="I38">
        <f>'[6]18_1_1'!I10</f>
        <v>0</v>
      </c>
      <c r="L38" s="18">
        <f>'[6]18_1_1'!L10</f>
        <v>7</v>
      </c>
      <c r="M38" s="25" t="e">
        <f t="shared" si="2"/>
        <v>#DIV/0!</v>
      </c>
    </row>
    <row r="39" spans="1:13" ht="14.25" hidden="1">
      <c r="A39" s="9" t="s">
        <v>29</v>
      </c>
      <c r="C39">
        <f>'[6]18_1_1'!C11</f>
        <v>7</v>
      </c>
      <c r="D39" s="25" t="e">
        <f t="shared" si="0"/>
        <v>#DIV/0!</v>
      </c>
      <c r="F39">
        <f>'[6]18_1_1'!F11</f>
        <v>2</v>
      </c>
      <c r="G39" s="25" t="e">
        <f t="shared" si="1"/>
        <v>#DIV/0!</v>
      </c>
      <c r="I39">
        <f>'[6]18_1_1'!I11</f>
        <v>0</v>
      </c>
      <c r="L39" s="18">
        <f>'[6]18_1_1'!L11</f>
        <v>2</v>
      </c>
      <c r="M39" s="25" t="e">
        <f t="shared" si="2"/>
        <v>#DIV/0!</v>
      </c>
    </row>
    <row r="40" spans="1:13" ht="14.25" hidden="1">
      <c r="A40" s="9" t="s">
        <v>30</v>
      </c>
      <c r="C40">
        <f>'[6]18_1_1'!C12</f>
        <v>7</v>
      </c>
      <c r="D40" s="25" t="e">
        <f t="shared" si="0"/>
        <v>#DIV/0!</v>
      </c>
      <c r="F40">
        <f>'[6]18_1_1'!F12</f>
        <v>3</v>
      </c>
      <c r="G40" s="25" t="e">
        <f t="shared" si="1"/>
        <v>#DIV/0!</v>
      </c>
      <c r="I40">
        <f>'[6]18_1_1'!I12</f>
        <v>0</v>
      </c>
      <c r="L40" s="18">
        <f>'[6]18_1_1'!L12</f>
        <v>3</v>
      </c>
      <c r="M40" s="25" t="e">
        <f t="shared" si="2"/>
        <v>#DIV/0!</v>
      </c>
    </row>
    <row r="41" spans="1:13" ht="14.25" hidden="1">
      <c r="A41" s="9" t="s">
        <v>31</v>
      </c>
      <c r="C41">
        <f>'[6]18_1_1'!C13</f>
        <v>9</v>
      </c>
      <c r="D41" s="25" t="e">
        <f t="shared" si="0"/>
        <v>#DIV/0!</v>
      </c>
      <c r="F41">
        <f>'[6]18_1_1'!F13</f>
        <v>2</v>
      </c>
      <c r="G41" s="25" t="e">
        <f t="shared" si="1"/>
        <v>#DIV/0!</v>
      </c>
      <c r="I41">
        <f>'[6]18_1_1'!I13</f>
        <v>0</v>
      </c>
      <c r="L41" s="18">
        <f>'[6]18_1_1'!L13</f>
        <v>2</v>
      </c>
      <c r="M41" s="25" t="e">
        <f t="shared" si="2"/>
        <v>#DIV/0!</v>
      </c>
    </row>
    <row r="42" spans="1:13" ht="14.25" hidden="1">
      <c r="A42" s="9" t="s">
        <v>32</v>
      </c>
      <c r="C42">
        <f>'[6]18_1_1'!C14</f>
        <v>14</v>
      </c>
      <c r="D42" s="25" t="e">
        <f t="shared" si="0"/>
        <v>#DIV/0!</v>
      </c>
      <c r="F42">
        <f>'[6]18_1_1'!F14</f>
        <v>4</v>
      </c>
      <c r="G42" s="25" t="e">
        <f t="shared" si="1"/>
        <v>#DIV/0!</v>
      </c>
      <c r="I42">
        <f>'[6]18_1_1'!I14</f>
        <v>0</v>
      </c>
      <c r="L42" s="18">
        <f>'[6]18_1_1'!L14</f>
        <v>8</v>
      </c>
      <c r="M42" s="25" t="e">
        <f t="shared" si="2"/>
        <v>#DIV/0!</v>
      </c>
    </row>
    <row r="43" spans="1:13" ht="14.25" hidden="1">
      <c r="A43" s="9" t="s">
        <v>33</v>
      </c>
      <c r="C43">
        <f>'[6]18_1_1'!C15</f>
        <v>6</v>
      </c>
      <c r="D43" s="25" t="e">
        <f t="shared" si="0"/>
        <v>#DIV/0!</v>
      </c>
      <c r="F43">
        <f>'[6]18_1_1'!F15</f>
        <v>2</v>
      </c>
      <c r="G43" s="25" t="e">
        <f t="shared" si="1"/>
        <v>#DIV/0!</v>
      </c>
      <c r="I43">
        <f>'[6]18_1_1'!I15</f>
        <v>1</v>
      </c>
      <c r="L43" s="18">
        <f>'[6]18_1_1'!L15</f>
        <v>1</v>
      </c>
      <c r="M43" s="25" t="e">
        <f t="shared" si="2"/>
        <v>#DIV/0!</v>
      </c>
    </row>
    <row r="44" spans="1:13" ht="14.25" hidden="1">
      <c r="A44" s="9" t="s">
        <v>34</v>
      </c>
      <c r="C44">
        <f>'[6]18_1_1'!C16</f>
        <v>16</v>
      </c>
      <c r="D44" s="25" t="e">
        <f t="shared" si="0"/>
        <v>#DIV/0!</v>
      </c>
      <c r="F44">
        <f>'[6]18_1_1'!F16</f>
        <v>2</v>
      </c>
      <c r="G44" s="25" t="e">
        <f t="shared" si="1"/>
        <v>#DIV/0!</v>
      </c>
      <c r="I44">
        <f>'[6]18_1_1'!I16</f>
        <v>0</v>
      </c>
      <c r="L44" s="18">
        <f>'[6]18_1_1'!L16</f>
        <v>4</v>
      </c>
      <c r="M44" s="25" t="e">
        <f t="shared" si="2"/>
        <v>#DIV/0!</v>
      </c>
    </row>
    <row r="45" spans="1:13" ht="14.25" hidden="1">
      <c r="A45" s="9" t="s">
        <v>35</v>
      </c>
      <c r="C45">
        <f>'[6]18_1_1'!C17</f>
        <v>15</v>
      </c>
      <c r="D45" s="25" t="e">
        <f t="shared" si="0"/>
        <v>#DIV/0!</v>
      </c>
      <c r="F45">
        <f>'[6]18_1_1'!F17</f>
        <v>2</v>
      </c>
      <c r="G45" s="25" t="e">
        <f t="shared" si="1"/>
        <v>#DIV/0!</v>
      </c>
      <c r="I45">
        <f>'[6]18_1_1'!I17</f>
        <v>0</v>
      </c>
      <c r="L45" s="18">
        <f>'[6]18_1_1'!L17</f>
        <v>5</v>
      </c>
      <c r="M45" s="25" t="e">
        <f t="shared" si="2"/>
        <v>#DIV/0!</v>
      </c>
    </row>
    <row r="46" spans="1:13" ht="14.25" hidden="1">
      <c r="A46" s="9" t="s">
        <v>36</v>
      </c>
      <c r="C46">
        <f>'[6]18_1_1'!C18</f>
        <v>2</v>
      </c>
      <c r="D46" s="25" t="e">
        <f t="shared" si="0"/>
        <v>#DIV/0!</v>
      </c>
      <c r="F46">
        <f>'[6]18_1_1'!F18</f>
        <v>0</v>
      </c>
      <c r="G46" s="25" t="e">
        <f t="shared" si="1"/>
        <v>#DIV/0!</v>
      </c>
      <c r="I46">
        <f>'[6]18_1_1'!I18</f>
        <v>0</v>
      </c>
      <c r="L46" s="18">
        <f>'[6]18_1_1'!L18</f>
        <v>0</v>
      </c>
      <c r="M46" s="25" t="e">
        <f t="shared" si="2"/>
        <v>#DIV/0!</v>
      </c>
    </row>
    <row r="47" spans="1:13" ht="14.25" hidden="1">
      <c r="A47" s="9" t="s">
        <v>37</v>
      </c>
      <c r="C47">
        <f>'[6]18_1_1'!C19</f>
        <v>5</v>
      </c>
      <c r="D47" s="25" t="e">
        <f t="shared" si="0"/>
        <v>#DIV/0!</v>
      </c>
      <c r="F47">
        <f>'[6]18_1_1'!F19</f>
        <v>1</v>
      </c>
      <c r="G47" s="25" t="e">
        <f t="shared" si="1"/>
        <v>#DIV/0!</v>
      </c>
      <c r="I47">
        <f>'[6]18_1_1'!I19</f>
        <v>2</v>
      </c>
      <c r="L47" s="18">
        <f>'[6]18_1_1'!L19</f>
        <v>6</v>
      </c>
      <c r="M47" s="25" t="e">
        <f t="shared" si="2"/>
        <v>#DIV/0!</v>
      </c>
    </row>
    <row r="48" spans="1:13" ht="14.25" hidden="1">
      <c r="A48" s="9" t="s">
        <v>38</v>
      </c>
      <c r="C48">
        <f>'[6]18_1_1'!C20</f>
        <v>10</v>
      </c>
      <c r="D48" s="25" t="e">
        <f t="shared" si="0"/>
        <v>#DIV/0!</v>
      </c>
      <c r="F48">
        <f>'[6]18_1_1'!F20</f>
        <v>4</v>
      </c>
      <c r="G48" s="25" t="e">
        <f t="shared" si="1"/>
        <v>#DIV/0!</v>
      </c>
      <c r="I48">
        <f>'[6]18_1_1'!I20</f>
        <v>1</v>
      </c>
      <c r="L48" s="18">
        <f>'[6]18_1_1'!L20</f>
        <v>3</v>
      </c>
      <c r="M48" s="25" t="e">
        <f t="shared" si="2"/>
        <v>#DIV/0!</v>
      </c>
    </row>
    <row r="49" spans="1:13" ht="14.25" hidden="1">
      <c r="A49" s="9" t="s">
        <v>39</v>
      </c>
      <c r="C49">
        <f>'[6]18_1_1'!C21</f>
        <v>2</v>
      </c>
      <c r="D49" s="25" t="e">
        <f t="shared" si="0"/>
        <v>#DIV/0!</v>
      </c>
      <c r="F49">
        <f>'[6]18_1_1'!F21</f>
        <v>2</v>
      </c>
      <c r="G49" s="25" t="e">
        <f t="shared" si="1"/>
        <v>#DIV/0!</v>
      </c>
      <c r="I49">
        <f>'[6]18_1_1'!I21</f>
        <v>0</v>
      </c>
      <c r="L49" s="18">
        <f>'[6]18_1_1'!L21</f>
        <v>3</v>
      </c>
      <c r="M49" s="25" t="e">
        <f t="shared" si="2"/>
        <v>#DIV/0!</v>
      </c>
    </row>
    <row r="50" spans="1:13" ht="14.25" hidden="1">
      <c r="A50" s="9" t="s">
        <v>40</v>
      </c>
      <c r="C50">
        <f>'[6]18_1_1'!C22</f>
        <v>26</v>
      </c>
      <c r="D50" s="25" t="e">
        <f t="shared" si="0"/>
        <v>#DIV/0!</v>
      </c>
      <c r="F50">
        <f>'[6]18_1_1'!F22</f>
        <v>2</v>
      </c>
      <c r="G50" s="25" t="e">
        <f t="shared" si="1"/>
        <v>#DIV/0!</v>
      </c>
      <c r="I50">
        <f>'[6]18_1_1'!I22</f>
        <v>0</v>
      </c>
      <c r="L50" s="18">
        <f>'[6]18_1_1'!L22</f>
        <v>6</v>
      </c>
      <c r="M50" s="25" t="e">
        <f t="shared" si="2"/>
        <v>#DIV/0!</v>
      </c>
    </row>
    <row r="51" spans="1:13" ht="14.25" hidden="1">
      <c r="A51" s="9" t="s">
        <v>41</v>
      </c>
      <c r="C51">
        <f>'[6]18_1_1'!C23</f>
        <v>13</v>
      </c>
      <c r="D51" s="25" t="e">
        <f t="shared" si="0"/>
        <v>#DIV/0!</v>
      </c>
      <c r="F51">
        <f>'[6]18_1_1'!F23</f>
        <v>3</v>
      </c>
      <c r="G51" s="25" t="e">
        <f t="shared" si="1"/>
        <v>#DIV/0!</v>
      </c>
      <c r="I51">
        <f>'[6]18_1_1'!I23</f>
        <v>0</v>
      </c>
      <c r="L51" s="18">
        <f>'[6]18_1_1'!L23</f>
        <v>3</v>
      </c>
      <c r="M51" s="25" t="e">
        <f t="shared" si="2"/>
        <v>#DIV/0!</v>
      </c>
    </row>
    <row r="52" spans="1:13" ht="14.25" hidden="1">
      <c r="A52" s="9" t="s">
        <v>42</v>
      </c>
      <c r="C52">
        <f>'[6]18_1_1'!C24</f>
        <v>2</v>
      </c>
      <c r="D52" s="25" t="e">
        <f t="shared" si="0"/>
        <v>#DIV/0!</v>
      </c>
      <c r="F52">
        <f>'[6]18_1_1'!F24</f>
        <v>0</v>
      </c>
      <c r="G52" s="25" t="e">
        <f t="shared" si="1"/>
        <v>#DIV/0!</v>
      </c>
      <c r="I52">
        <f>'[6]18_1_1'!I24</f>
        <v>0</v>
      </c>
      <c r="L52" s="18">
        <f>'[6]18_1_1'!L24</f>
        <v>0</v>
      </c>
      <c r="M52" s="25" t="e">
        <f t="shared" si="2"/>
        <v>#DIV/0!</v>
      </c>
    </row>
    <row r="53" spans="1:13" ht="14.25" hidden="1">
      <c r="A53" s="9" t="s">
        <v>43</v>
      </c>
      <c r="C53">
        <f>'[6]18_1_1'!C25</f>
        <v>0</v>
      </c>
      <c r="D53" s="25" t="e">
        <f t="shared" si="0"/>
        <v>#DIV/0!</v>
      </c>
      <c r="F53">
        <f>'[6]18_1_1'!F25</f>
        <v>3</v>
      </c>
      <c r="G53" s="25" t="e">
        <f t="shared" si="1"/>
        <v>#DIV/0!</v>
      </c>
      <c r="I53">
        <f>'[6]18_1_1'!I25</f>
        <v>1</v>
      </c>
      <c r="L53" s="18">
        <f>'[6]18_1_1'!L25</f>
        <v>14</v>
      </c>
      <c r="M53" s="25" t="e">
        <f t="shared" si="2"/>
        <v>#DIV/0!</v>
      </c>
    </row>
    <row r="54" spans="1:13" ht="14.25" hidden="1">
      <c r="A54" s="9" t="s">
        <v>44</v>
      </c>
      <c r="C54">
        <f>'[6]18_1_1'!C26</f>
        <v>0</v>
      </c>
      <c r="D54" s="25" t="e">
        <f t="shared" si="0"/>
        <v>#DIV/0!</v>
      </c>
      <c r="F54">
        <f>'[6]18_1_1'!F26</f>
        <v>2</v>
      </c>
      <c r="G54" s="25" t="e">
        <f t="shared" si="1"/>
        <v>#DIV/0!</v>
      </c>
      <c r="I54">
        <f>'[6]18_1_1'!I26</f>
        <v>2</v>
      </c>
      <c r="L54" s="18">
        <f>'[6]18_1_1'!L26</f>
        <v>7</v>
      </c>
      <c r="M54" s="25" t="e">
        <f t="shared" si="2"/>
        <v>#DIV/0!</v>
      </c>
    </row>
    <row r="55" spans="1:13" ht="14.25" hidden="1">
      <c r="A55" s="9" t="s">
        <v>45</v>
      </c>
      <c r="C55">
        <f>'[6]18_1_1'!C27</f>
        <v>4</v>
      </c>
      <c r="D55" s="25" t="e">
        <f t="shared" si="0"/>
        <v>#DIV/0!</v>
      </c>
      <c r="F55">
        <f>'[6]18_1_1'!F27</f>
        <v>0</v>
      </c>
      <c r="G55" s="25" t="e">
        <f t="shared" si="1"/>
        <v>#DIV/0!</v>
      </c>
      <c r="I55">
        <f>'[6]18_1_1'!I27</f>
        <v>0</v>
      </c>
      <c r="L55" s="18">
        <f>'[6]18_1_1'!L27</f>
        <v>0</v>
      </c>
      <c r="M55" s="25" t="e">
        <f t="shared" si="2"/>
        <v>#DIV/0!</v>
      </c>
    </row>
    <row r="56" spans="1:13" ht="14.25" hidden="1">
      <c r="A56" s="9" t="s">
        <v>46</v>
      </c>
      <c r="C56">
        <f>'[6]18_1_1'!C28</f>
        <v>9</v>
      </c>
      <c r="D56" s="25" t="e">
        <f t="shared" si="0"/>
        <v>#DIV/0!</v>
      </c>
      <c r="F56">
        <f>'[6]18_1_1'!F28</f>
        <v>1</v>
      </c>
      <c r="G56" s="25" t="e">
        <f t="shared" si="1"/>
        <v>#DIV/0!</v>
      </c>
      <c r="I56">
        <f>'[6]18_1_1'!I28</f>
        <v>0</v>
      </c>
      <c r="L56" s="18">
        <f>'[6]18_1_1'!L28</f>
        <v>2</v>
      </c>
      <c r="M56" s="25" t="e">
        <f t="shared" si="2"/>
        <v>#DIV/0!</v>
      </c>
    </row>
    <row r="57" spans="1:13" ht="14.25" hidden="1">
      <c r="A57" s="9" t="s">
        <v>47</v>
      </c>
      <c r="C57">
        <f>'[6]18_1_1'!C29</f>
        <v>3</v>
      </c>
      <c r="D57" s="25" t="e">
        <f t="shared" si="0"/>
        <v>#DIV/0!</v>
      </c>
      <c r="F57">
        <f>'[6]18_1_1'!F29</f>
        <v>2</v>
      </c>
      <c r="G57" s="25" t="e">
        <f t="shared" si="1"/>
        <v>#DIV/0!</v>
      </c>
      <c r="I57">
        <f>'[6]18_1_1'!I29</f>
        <v>0</v>
      </c>
      <c r="L57" s="18">
        <f>'[6]18_1_1'!L29</f>
        <v>2</v>
      </c>
      <c r="M57" s="25" t="e">
        <f t="shared" si="2"/>
        <v>#DIV/0!</v>
      </c>
    </row>
    <row r="58" spans="1:13" ht="14.25" hidden="1">
      <c r="A58" s="9" t="s">
        <v>48</v>
      </c>
      <c r="C58">
        <f>'[6]18_1_1'!C30</f>
        <v>5</v>
      </c>
      <c r="D58" s="25" t="e">
        <f t="shared" si="0"/>
        <v>#DIV/0!</v>
      </c>
      <c r="F58">
        <f>'[6]18_1_1'!F30</f>
        <v>0</v>
      </c>
      <c r="G58" s="25" t="e">
        <f t="shared" si="1"/>
        <v>#DIV/0!</v>
      </c>
      <c r="I58">
        <f>'[6]18_1_1'!I30</f>
        <v>0</v>
      </c>
      <c r="L58" s="18">
        <f>'[6]18_1_1'!L30</f>
        <v>0</v>
      </c>
      <c r="M58" s="25" t="e">
        <f t="shared" si="2"/>
        <v>#DIV/0!</v>
      </c>
    </row>
    <row r="59" spans="1:13" ht="14.25" hidden="1">
      <c r="A59" s="9" t="s">
        <v>49</v>
      </c>
      <c r="C59">
        <f>'[6]18_1_1'!C31</f>
        <v>3</v>
      </c>
      <c r="D59" s="25" t="e">
        <f t="shared" si="0"/>
        <v>#DIV/0!</v>
      </c>
      <c r="F59">
        <f>'[6]18_1_1'!F31</f>
        <v>1</v>
      </c>
      <c r="G59" s="25" t="e">
        <f t="shared" si="1"/>
        <v>#DIV/0!</v>
      </c>
      <c r="I59">
        <f>'[6]18_1_1'!I31</f>
        <v>0</v>
      </c>
      <c r="L59" s="18">
        <f>'[6]18_1_1'!L31</f>
        <v>3</v>
      </c>
      <c r="M59" s="25" t="e">
        <f t="shared" si="2"/>
        <v>#DIV/0!</v>
      </c>
    </row>
    <row r="60" spans="1:13" ht="14.25" hidden="1">
      <c r="A60" s="9" t="s">
        <v>50</v>
      </c>
      <c r="C60">
        <f>'[6]18_1_1'!C32</f>
        <v>2</v>
      </c>
      <c r="D60" s="25" t="e">
        <f t="shared" si="0"/>
        <v>#DIV/0!</v>
      </c>
      <c r="F60">
        <f>'[6]18_1_1'!F32</f>
        <v>1</v>
      </c>
      <c r="G60" s="25" t="e">
        <f t="shared" si="1"/>
        <v>#DIV/0!</v>
      </c>
      <c r="I60">
        <f>'[6]18_1_1'!I32</f>
        <v>0</v>
      </c>
      <c r="L60" s="18">
        <f>'[6]18_1_1'!L32</f>
        <v>1</v>
      </c>
      <c r="M60" s="25" t="e">
        <f t="shared" si="2"/>
        <v>#DIV/0!</v>
      </c>
    </row>
    <row r="61" spans="1:13" ht="14.25" hidden="1">
      <c r="A61" s="9" t="s">
        <v>51</v>
      </c>
      <c r="C61">
        <f>'[6]18_1_1'!C33</f>
        <v>0</v>
      </c>
      <c r="D61" s="25" t="e">
        <f t="shared" si="0"/>
        <v>#DIV/0!</v>
      </c>
      <c r="F61">
        <f>'[6]18_1_1'!F33</f>
        <v>0</v>
      </c>
      <c r="G61" s="25" t="e">
        <f t="shared" si="1"/>
        <v>#DIV/0!</v>
      </c>
      <c r="I61">
        <f>'[6]18_1_1'!I33</f>
        <v>0</v>
      </c>
      <c r="L61" s="18">
        <f>'[6]18_1_1'!L33</f>
        <v>0</v>
      </c>
      <c r="M61" s="25" t="e">
        <f t="shared" si="2"/>
        <v>#DIV/0!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E4:M4"/>
    <mergeCell ref="B4:D5"/>
    <mergeCell ref="E5:G5"/>
    <mergeCell ref="H5:J5"/>
    <mergeCell ref="K5:M5"/>
  </mergeCells>
  <conditionalFormatting sqref="D7:D61 G7:G61 M7:M61 J7:J8 J10:J27 J29 J31:J33">
    <cfRule type="cellIs" priority="25" dxfId="520" operator="greaterThan" stopIfTrue="1">
      <formula>0</formula>
    </cfRule>
    <cfRule type="cellIs" priority="26" dxfId="521" operator="lessThanOrEqual" stopIfTrue="1">
      <formula>0</formula>
    </cfRule>
  </conditionalFormatting>
  <conditionalFormatting sqref="J16:J17">
    <cfRule type="cellIs" priority="23" dxfId="520" operator="greaterThan" stopIfTrue="1">
      <formula>0</formula>
    </cfRule>
    <cfRule type="cellIs" priority="24" dxfId="521" operator="lessThanOrEqual" stopIfTrue="1">
      <formula>0</formula>
    </cfRule>
  </conditionalFormatting>
  <conditionalFormatting sqref="J19">
    <cfRule type="cellIs" priority="21" dxfId="520" operator="greaterThan" stopIfTrue="1">
      <formula>0</formula>
    </cfRule>
    <cfRule type="cellIs" priority="22" dxfId="521" operator="lessThanOrEqual" stopIfTrue="1">
      <formula>0</formula>
    </cfRule>
  </conditionalFormatting>
  <conditionalFormatting sqref="J25">
    <cfRule type="cellIs" priority="19" dxfId="520" operator="greaterThan" stopIfTrue="1">
      <formula>0</formula>
    </cfRule>
    <cfRule type="cellIs" priority="20" dxfId="521" operator="lessThanOrEqual" stopIfTrue="1">
      <formula>0</formula>
    </cfRule>
  </conditionalFormatting>
  <conditionalFormatting sqref="J27">
    <cfRule type="cellIs" priority="17" dxfId="520" operator="greaterThan" stopIfTrue="1">
      <formula>0</formula>
    </cfRule>
    <cfRule type="cellIs" priority="18" dxfId="521" operator="lessThanOrEqual" stopIfTrue="1">
      <formula>0</formula>
    </cfRule>
  </conditionalFormatting>
  <conditionalFormatting sqref="M32">
    <cfRule type="cellIs" priority="15" dxfId="520" operator="greaterThan" stopIfTrue="1">
      <formula>0</formula>
    </cfRule>
    <cfRule type="cellIs" priority="16" dxfId="521" operator="lessThanOrEqual" stopIfTrue="1">
      <formula>0</formula>
    </cfRule>
  </conditionalFormatting>
  <conditionalFormatting sqref="G32">
    <cfRule type="cellIs" priority="13" dxfId="520" operator="greaterThan" stopIfTrue="1">
      <formula>0</formula>
    </cfRule>
    <cfRule type="cellIs" priority="14" dxfId="521" operator="lessThanOrEqual" stopIfTrue="1">
      <formula>0</formula>
    </cfRule>
  </conditionalFormatting>
  <conditionalFormatting sqref="J17">
    <cfRule type="cellIs" priority="11" dxfId="520" operator="greaterThan" stopIfTrue="1">
      <formula>0</formula>
    </cfRule>
    <cfRule type="cellIs" priority="12" dxfId="521" operator="lessThanOrEqual" stopIfTrue="1">
      <formula>0</formula>
    </cfRule>
  </conditionalFormatting>
  <conditionalFormatting sqref="J19">
    <cfRule type="cellIs" priority="9" dxfId="520" operator="greaterThan" stopIfTrue="1">
      <formula>0</formula>
    </cfRule>
    <cfRule type="cellIs" priority="10" dxfId="521" operator="lessThanOrEqual" stopIfTrue="1">
      <formula>0</formula>
    </cfRule>
  </conditionalFormatting>
  <conditionalFormatting sqref="J25">
    <cfRule type="cellIs" priority="7" dxfId="520" operator="greaterThan" stopIfTrue="1">
      <formula>0</formula>
    </cfRule>
    <cfRule type="cellIs" priority="8" dxfId="521" operator="lessThanOrEqual" stopIfTrue="1">
      <formula>0</formula>
    </cfRule>
  </conditionalFormatting>
  <conditionalFormatting sqref="J27">
    <cfRule type="cellIs" priority="5" dxfId="520" operator="greaterThan" stopIfTrue="1">
      <formula>0</formula>
    </cfRule>
    <cfRule type="cellIs" priority="6" dxfId="521" operator="lessThanOrEqual" stopIfTrue="1">
      <formula>0</formula>
    </cfRule>
  </conditionalFormatting>
  <conditionalFormatting sqref="M32">
    <cfRule type="cellIs" priority="3" dxfId="520" operator="greaterThan" stopIfTrue="1">
      <formula>0</formula>
    </cfRule>
    <cfRule type="cellIs" priority="4" dxfId="521" operator="lessThanOrEqual" stopIfTrue="1">
      <formula>0</formula>
    </cfRule>
  </conditionalFormatting>
  <conditionalFormatting sqref="G32">
    <cfRule type="cellIs" priority="1" dxfId="520" operator="greaterThan" stopIfTrue="1">
      <formula>0</formula>
    </cfRule>
    <cfRule type="cellIs" priority="2" dxfId="52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fitToHeight="1" fitToWidth="1" horizontalDpi="600" verticalDpi="600" orientation="portrait" paperSize="9" scale="61" r:id="rId1"/>
  <headerFooter alignWithMargins="0">
    <oddHeader>&amp;L12 місяців 2016-2017р.р.&amp;C&amp;N&amp;RДІАП НП України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C63"/>
  <sheetViews>
    <sheetView zoomScale="75" zoomScaleNormal="75" workbookViewId="0" topLeftCell="A1">
      <selection activeCell="A2" sqref="A2:AC2"/>
    </sheetView>
  </sheetViews>
  <sheetFormatPr defaultColWidth="8.796875" defaultRowHeight="14.25"/>
  <cols>
    <col min="1" max="1" width="18" style="0" customWidth="1"/>
    <col min="2" max="28" width="5.09765625" style="0" customWidth="1"/>
    <col min="29" max="29" width="6.19921875" style="0" customWidth="1"/>
  </cols>
  <sheetData>
    <row r="1" spans="1:29" ht="18">
      <c r="A1" s="108" t="s">
        <v>292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8">
      <c r="A2" s="108" t="s">
        <v>285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ht="3.75" customHeight="1"/>
    <row r="4" spans="1:29" ht="14.25">
      <c r="A4" s="127" t="s">
        <v>259</v>
      </c>
      <c r="B4" s="109" t="s">
        <v>260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</row>
    <row r="5" spans="1:29" ht="103.5" customHeight="1">
      <c r="A5" s="109"/>
      <c r="B5" s="65" t="s">
        <v>25</v>
      </c>
      <c r="C5" s="65" t="s">
        <v>26</v>
      </c>
      <c r="D5" s="65" t="s">
        <v>27</v>
      </c>
      <c r="E5" s="65" t="s">
        <v>28</v>
      </c>
      <c r="F5" s="65" t="s">
        <v>29</v>
      </c>
      <c r="G5" s="65" t="s">
        <v>30</v>
      </c>
      <c r="H5" s="65" t="s">
        <v>31</v>
      </c>
      <c r="I5" s="65" t="s">
        <v>32</v>
      </c>
      <c r="J5" s="65" t="s">
        <v>33</v>
      </c>
      <c r="K5" s="65" t="s">
        <v>34</v>
      </c>
      <c r="L5" s="65" t="s">
        <v>35</v>
      </c>
      <c r="M5" s="65" t="s">
        <v>36</v>
      </c>
      <c r="N5" s="65" t="s">
        <v>37</v>
      </c>
      <c r="O5" s="65" t="s">
        <v>38</v>
      </c>
      <c r="P5" s="65" t="s">
        <v>39</v>
      </c>
      <c r="Q5" s="65" t="s">
        <v>40</v>
      </c>
      <c r="R5" s="65" t="s">
        <v>41</v>
      </c>
      <c r="S5" s="65" t="s">
        <v>42</v>
      </c>
      <c r="T5" s="65" t="s">
        <v>43</v>
      </c>
      <c r="U5" s="65" t="s">
        <v>44</v>
      </c>
      <c r="V5" s="65" t="s">
        <v>45</v>
      </c>
      <c r="W5" s="65" t="s">
        <v>46</v>
      </c>
      <c r="X5" s="65" t="s">
        <v>47</v>
      </c>
      <c r="Y5" s="65" t="s">
        <v>48</v>
      </c>
      <c r="Z5" s="65" t="s">
        <v>49</v>
      </c>
      <c r="AA5" s="65" t="s">
        <v>50</v>
      </c>
      <c r="AB5" s="65" t="s">
        <v>51</v>
      </c>
      <c r="AC5" s="66" t="s">
        <v>52</v>
      </c>
    </row>
    <row r="6" spans="1:29" ht="17.25" customHeight="1">
      <c r="A6" s="63" t="s">
        <v>25</v>
      </c>
      <c r="B6" s="78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1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1</v>
      </c>
      <c r="U6" s="5">
        <v>0</v>
      </c>
      <c r="V6" s="5">
        <v>0</v>
      </c>
      <c r="W6" s="5">
        <v>1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4">
        <v>3</v>
      </c>
    </row>
    <row r="7" spans="1:29" ht="17.25" customHeight="1">
      <c r="A7" s="63" t="s">
        <v>26</v>
      </c>
      <c r="B7" s="5">
        <v>0</v>
      </c>
      <c r="C7" s="78">
        <v>116</v>
      </c>
      <c r="D7" s="5">
        <v>0</v>
      </c>
      <c r="E7" s="5">
        <v>0</v>
      </c>
      <c r="F7" s="5">
        <v>0</v>
      </c>
      <c r="G7" s="5">
        <v>3</v>
      </c>
      <c r="H7" s="5">
        <v>0</v>
      </c>
      <c r="I7" s="5">
        <v>0</v>
      </c>
      <c r="J7" s="5">
        <v>1</v>
      </c>
      <c r="K7" s="5">
        <v>4</v>
      </c>
      <c r="L7" s="5">
        <v>30</v>
      </c>
      <c r="M7" s="5">
        <v>0</v>
      </c>
      <c r="N7" s="5">
        <v>0</v>
      </c>
      <c r="O7" s="5">
        <v>3</v>
      </c>
      <c r="P7" s="5">
        <v>2</v>
      </c>
      <c r="Q7" s="5">
        <v>2</v>
      </c>
      <c r="R7" s="5">
        <v>0</v>
      </c>
      <c r="S7" s="5">
        <v>0</v>
      </c>
      <c r="T7" s="5">
        <v>0</v>
      </c>
      <c r="U7" s="5">
        <v>1</v>
      </c>
      <c r="V7" s="5">
        <v>0</v>
      </c>
      <c r="W7" s="5">
        <v>1</v>
      </c>
      <c r="X7" s="5">
        <v>2</v>
      </c>
      <c r="Y7" s="5">
        <v>0</v>
      </c>
      <c r="Z7" s="5">
        <v>0</v>
      </c>
      <c r="AA7" s="5">
        <v>0</v>
      </c>
      <c r="AB7" s="5">
        <v>0</v>
      </c>
      <c r="AC7" s="4">
        <v>165</v>
      </c>
    </row>
    <row r="8" spans="1:29" ht="17.25" customHeight="1">
      <c r="A8" s="63" t="s">
        <v>27</v>
      </c>
      <c r="B8" s="5">
        <v>0</v>
      </c>
      <c r="C8" s="5">
        <v>0</v>
      </c>
      <c r="D8" s="78">
        <v>164</v>
      </c>
      <c r="E8" s="5">
        <v>0</v>
      </c>
      <c r="F8" s="5">
        <v>0</v>
      </c>
      <c r="G8" s="5">
        <v>2</v>
      </c>
      <c r="H8" s="5">
        <v>0</v>
      </c>
      <c r="I8" s="5">
        <v>0</v>
      </c>
      <c r="J8" s="5">
        <v>0</v>
      </c>
      <c r="K8" s="5">
        <v>2</v>
      </c>
      <c r="L8" s="5">
        <v>8</v>
      </c>
      <c r="M8" s="5">
        <v>0</v>
      </c>
      <c r="N8" s="5">
        <v>0</v>
      </c>
      <c r="O8" s="5">
        <v>2</v>
      </c>
      <c r="P8" s="5">
        <v>0</v>
      </c>
      <c r="Q8" s="5">
        <v>0</v>
      </c>
      <c r="R8" s="5">
        <v>1</v>
      </c>
      <c r="S8" s="5">
        <v>8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4">
        <v>187</v>
      </c>
    </row>
    <row r="9" spans="1:29" ht="17.25" customHeight="1">
      <c r="A9" s="63" t="s">
        <v>28</v>
      </c>
      <c r="B9" s="5">
        <v>0</v>
      </c>
      <c r="C9" s="5">
        <v>0</v>
      </c>
      <c r="D9" s="5">
        <v>0</v>
      </c>
      <c r="E9" s="78">
        <v>790</v>
      </c>
      <c r="F9" s="5">
        <v>2</v>
      </c>
      <c r="G9" s="5">
        <v>6</v>
      </c>
      <c r="H9" s="5">
        <v>0</v>
      </c>
      <c r="I9" s="5">
        <v>9</v>
      </c>
      <c r="J9" s="5">
        <v>0</v>
      </c>
      <c r="K9" s="5">
        <v>1</v>
      </c>
      <c r="L9" s="5">
        <v>2</v>
      </c>
      <c r="M9" s="5">
        <v>2</v>
      </c>
      <c r="N9" s="5">
        <v>0</v>
      </c>
      <c r="O9" s="5">
        <v>2</v>
      </c>
      <c r="P9" s="5">
        <v>4</v>
      </c>
      <c r="Q9" s="5">
        <v>2</v>
      </c>
      <c r="R9" s="5">
        <v>0</v>
      </c>
      <c r="S9" s="5">
        <v>0</v>
      </c>
      <c r="T9" s="5">
        <v>0</v>
      </c>
      <c r="U9" s="5">
        <v>0</v>
      </c>
      <c r="V9" s="5">
        <v>1</v>
      </c>
      <c r="W9" s="5">
        <v>2</v>
      </c>
      <c r="X9" s="5">
        <v>0</v>
      </c>
      <c r="Y9" s="5">
        <v>7</v>
      </c>
      <c r="Z9" s="5">
        <v>0</v>
      </c>
      <c r="AA9" s="5">
        <v>0</v>
      </c>
      <c r="AB9" s="5">
        <v>0</v>
      </c>
      <c r="AC9" s="4">
        <v>830</v>
      </c>
    </row>
    <row r="10" spans="1:29" ht="17.25" customHeight="1">
      <c r="A10" s="63" t="s">
        <v>29</v>
      </c>
      <c r="B10" s="5">
        <v>0</v>
      </c>
      <c r="C10" s="5">
        <v>0</v>
      </c>
      <c r="D10" s="5">
        <v>1</v>
      </c>
      <c r="E10" s="5">
        <v>2</v>
      </c>
      <c r="F10" s="78">
        <v>224</v>
      </c>
      <c r="G10" s="5">
        <v>0</v>
      </c>
      <c r="H10" s="5">
        <v>0</v>
      </c>
      <c r="I10" s="5">
        <v>5</v>
      </c>
      <c r="J10" s="5">
        <v>0</v>
      </c>
      <c r="K10" s="5">
        <v>3</v>
      </c>
      <c r="L10" s="5">
        <v>17</v>
      </c>
      <c r="M10" s="5">
        <v>0</v>
      </c>
      <c r="N10" s="5">
        <v>1</v>
      </c>
      <c r="O10" s="5">
        <v>0</v>
      </c>
      <c r="P10" s="5">
        <v>1</v>
      </c>
      <c r="Q10" s="5">
        <v>1</v>
      </c>
      <c r="R10" s="5">
        <v>0</v>
      </c>
      <c r="S10" s="5">
        <v>0</v>
      </c>
      <c r="T10" s="5">
        <v>0</v>
      </c>
      <c r="U10" s="5">
        <v>0</v>
      </c>
      <c r="V10" s="5">
        <v>1</v>
      </c>
      <c r="W10" s="5">
        <v>1</v>
      </c>
      <c r="X10" s="5">
        <v>0</v>
      </c>
      <c r="Y10" s="5">
        <v>1</v>
      </c>
      <c r="Z10" s="5">
        <v>0</v>
      </c>
      <c r="AA10" s="5">
        <v>0</v>
      </c>
      <c r="AB10" s="5">
        <v>0</v>
      </c>
      <c r="AC10" s="4">
        <v>258</v>
      </c>
    </row>
    <row r="11" spans="1:29" ht="17.25" customHeight="1">
      <c r="A11" s="63" t="s">
        <v>30</v>
      </c>
      <c r="B11" s="5">
        <v>0</v>
      </c>
      <c r="C11" s="5">
        <v>1</v>
      </c>
      <c r="D11" s="5">
        <v>1</v>
      </c>
      <c r="E11" s="5">
        <v>0</v>
      </c>
      <c r="F11" s="5">
        <v>0</v>
      </c>
      <c r="G11" s="78">
        <v>141</v>
      </c>
      <c r="H11" s="5">
        <v>0</v>
      </c>
      <c r="I11" s="5">
        <v>0</v>
      </c>
      <c r="J11" s="5">
        <v>1</v>
      </c>
      <c r="K11" s="5">
        <v>3</v>
      </c>
      <c r="L11" s="5">
        <v>11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2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4">
        <v>160</v>
      </c>
    </row>
    <row r="12" spans="1:29" ht="17.25" customHeight="1">
      <c r="A12" s="63" t="s">
        <v>31</v>
      </c>
      <c r="B12" s="5">
        <v>0</v>
      </c>
      <c r="C12" s="5">
        <v>0</v>
      </c>
      <c r="D12" s="5">
        <v>1</v>
      </c>
      <c r="E12" s="5">
        <v>1</v>
      </c>
      <c r="F12" s="5">
        <v>0</v>
      </c>
      <c r="G12" s="5">
        <v>0</v>
      </c>
      <c r="H12" s="78">
        <v>75</v>
      </c>
      <c r="I12" s="5">
        <v>0</v>
      </c>
      <c r="J12" s="5">
        <v>0</v>
      </c>
      <c r="K12" s="5">
        <v>1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0</v>
      </c>
      <c r="AB12" s="5">
        <v>0</v>
      </c>
      <c r="AC12" s="4">
        <v>80</v>
      </c>
    </row>
    <row r="13" spans="1:29" ht="17.25" customHeight="1">
      <c r="A13" s="63" t="s">
        <v>32</v>
      </c>
      <c r="B13" s="5">
        <v>0</v>
      </c>
      <c r="C13" s="5">
        <v>0</v>
      </c>
      <c r="D13" s="5">
        <v>0</v>
      </c>
      <c r="E13" s="5">
        <v>10</v>
      </c>
      <c r="F13" s="5">
        <v>2</v>
      </c>
      <c r="G13" s="5">
        <v>0</v>
      </c>
      <c r="H13" s="5">
        <v>0</v>
      </c>
      <c r="I13" s="78">
        <v>524</v>
      </c>
      <c r="J13" s="5">
        <v>0</v>
      </c>
      <c r="K13" s="5">
        <v>2</v>
      </c>
      <c r="L13" s="5">
        <v>0</v>
      </c>
      <c r="M13" s="5">
        <v>1</v>
      </c>
      <c r="N13" s="5">
        <v>0</v>
      </c>
      <c r="O13" s="5">
        <v>0</v>
      </c>
      <c r="P13" s="5">
        <v>0</v>
      </c>
      <c r="Q13" s="5">
        <v>0</v>
      </c>
      <c r="R13" s="5">
        <v>1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4">
        <v>540</v>
      </c>
    </row>
    <row r="14" spans="1:29" ht="17.25" customHeight="1">
      <c r="A14" s="63" t="s">
        <v>33</v>
      </c>
      <c r="B14" s="5">
        <v>0</v>
      </c>
      <c r="C14" s="5">
        <v>0</v>
      </c>
      <c r="D14" s="5">
        <v>0</v>
      </c>
      <c r="E14" s="5">
        <v>1</v>
      </c>
      <c r="F14" s="5">
        <v>0</v>
      </c>
      <c r="G14" s="5">
        <v>0</v>
      </c>
      <c r="H14" s="5">
        <v>2</v>
      </c>
      <c r="I14" s="5">
        <v>1</v>
      </c>
      <c r="J14" s="78">
        <v>141</v>
      </c>
      <c r="K14" s="5">
        <v>0</v>
      </c>
      <c r="L14" s="5">
        <v>2</v>
      </c>
      <c r="M14" s="5">
        <v>0</v>
      </c>
      <c r="N14" s="5">
        <v>0</v>
      </c>
      <c r="O14" s="5">
        <v>10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7</v>
      </c>
      <c r="V14" s="5">
        <v>0</v>
      </c>
      <c r="W14" s="5">
        <v>0</v>
      </c>
      <c r="X14" s="5">
        <v>1</v>
      </c>
      <c r="Y14" s="5">
        <v>0</v>
      </c>
      <c r="Z14" s="5">
        <v>0</v>
      </c>
      <c r="AA14" s="5">
        <v>2</v>
      </c>
      <c r="AB14" s="5">
        <v>0</v>
      </c>
      <c r="AC14" s="4">
        <v>168</v>
      </c>
    </row>
    <row r="15" spans="1:29" ht="17.25" customHeight="1">
      <c r="A15" s="63" t="s">
        <v>34</v>
      </c>
      <c r="B15" s="5">
        <v>0</v>
      </c>
      <c r="C15" s="5">
        <v>2</v>
      </c>
      <c r="D15" s="5">
        <v>0</v>
      </c>
      <c r="E15" s="5">
        <v>4</v>
      </c>
      <c r="F15" s="5">
        <v>1</v>
      </c>
      <c r="G15" s="5">
        <v>2</v>
      </c>
      <c r="H15" s="5">
        <v>6</v>
      </c>
      <c r="I15" s="5">
        <v>1</v>
      </c>
      <c r="J15" s="5">
        <v>2</v>
      </c>
      <c r="K15" s="78">
        <v>273</v>
      </c>
      <c r="L15" s="5">
        <v>313</v>
      </c>
      <c r="M15" s="5">
        <v>0</v>
      </c>
      <c r="N15" s="5">
        <v>0</v>
      </c>
      <c r="O15" s="5">
        <v>3</v>
      </c>
      <c r="P15" s="5">
        <v>2</v>
      </c>
      <c r="Q15" s="5">
        <v>4</v>
      </c>
      <c r="R15" s="5">
        <v>3</v>
      </c>
      <c r="S15" s="5">
        <v>0</v>
      </c>
      <c r="T15" s="5">
        <v>0</v>
      </c>
      <c r="U15" s="5">
        <v>1</v>
      </c>
      <c r="V15" s="5">
        <v>0</v>
      </c>
      <c r="W15" s="5">
        <v>0</v>
      </c>
      <c r="X15" s="5">
        <v>1</v>
      </c>
      <c r="Y15" s="5">
        <v>5</v>
      </c>
      <c r="Z15" s="5">
        <v>3</v>
      </c>
      <c r="AA15" s="5">
        <v>0</v>
      </c>
      <c r="AB15" s="5">
        <v>0</v>
      </c>
      <c r="AC15" s="4">
        <v>626</v>
      </c>
    </row>
    <row r="16" spans="1:29" ht="17.25" customHeight="1">
      <c r="A16" s="63" t="s">
        <v>35</v>
      </c>
      <c r="B16" s="5">
        <v>0</v>
      </c>
      <c r="C16" s="5">
        <v>8</v>
      </c>
      <c r="D16" s="5">
        <v>3</v>
      </c>
      <c r="E16" s="5">
        <v>3</v>
      </c>
      <c r="F16" s="5">
        <v>0</v>
      </c>
      <c r="G16" s="5">
        <v>9</v>
      </c>
      <c r="H16" s="5">
        <v>0</v>
      </c>
      <c r="I16" s="5">
        <v>2</v>
      </c>
      <c r="J16" s="5">
        <v>1</v>
      </c>
      <c r="K16" s="5">
        <v>39</v>
      </c>
      <c r="L16" s="78">
        <v>785</v>
      </c>
      <c r="M16" s="5">
        <v>0</v>
      </c>
      <c r="N16" s="5">
        <v>0</v>
      </c>
      <c r="O16" s="5">
        <v>1</v>
      </c>
      <c r="P16" s="5">
        <v>2</v>
      </c>
      <c r="Q16" s="5">
        <v>4</v>
      </c>
      <c r="R16" s="5">
        <v>3</v>
      </c>
      <c r="S16" s="5">
        <v>0</v>
      </c>
      <c r="T16" s="5">
        <v>1</v>
      </c>
      <c r="U16" s="5">
        <v>1</v>
      </c>
      <c r="V16" s="5">
        <v>3</v>
      </c>
      <c r="W16" s="5">
        <v>0</v>
      </c>
      <c r="X16" s="5">
        <v>0</v>
      </c>
      <c r="Y16" s="5">
        <v>5</v>
      </c>
      <c r="Z16" s="5">
        <v>4</v>
      </c>
      <c r="AA16" s="5">
        <v>0</v>
      </c>
      <c r="AB16" s="5">
        <v>0</v>
      </c>
      <c r="AC16" s="4">
        <v>874</v>
      </c>
    </row>
    <row r="17" spans="1:29" ht="17.25" customHeight="1">
      <c r="A17" s="63" t="s">
        <v>36</v>
      </c>
      <c r="B17" s="5">
        <v>0</v>
      </c>
      <c r="C17" s="5">
        <v>0</v>
      </c>
      <c r="D17" s="5">
        <v>0</v>
      </c>
      <c r="E17" s="5">
        <v>6</v>
      </c>
      <c r="F17" s="5">
        <v>0</v>
      </c>
      <c r="G17" s="5">
        <v>0</v>
      </c>
      <c r="H17" s="5">
        <v>0</v>
      </c>
      <c r="I17" s="5">
        <v>1</v>
      </c>
      <c r="J17" s="5">
        <v>1</v>
      </c>
      <c r="K17" s="5">
        <v>2</v>
      </c>
      <c r="L17" s="5">
        <v>7</v>
      </c>
      <c r="M17" s="78">
        <v>30</v>
      </c>
      <c r="N17" s="5">
        <v>0</v>
      </c>
      <c r="O17" s="5">
        <v>0</v>
      </c>
      <c r="P17" s="5">
        <v>0</v>
      </c>
      <c r="Q17" s="5">
        <v>1</v>
      </c>
      <c r="R17" s="5">
        <v>4</v>
      </c>
      <c r="S17" s="5">
        <v>0</v>
      </c>
      <c r="T17" s="5">
        <v>0</v>
      </c>
      <c r="U17" s="5">
        <v>0</v>
      </c>
      <c r="V17" s="5">
        <v>0</v>
      </c>
      <c r="W17" s="5">
        <v>1</v>
      </c>
      <c r="X17" s="5">
        <v>0</v>
      </c>
      <c r="Y17" s="5">
        <v>1</v>
      </c>
      <c r="Z17" s="5">
        <v>0</v>
      </c>
      <c r="AA17" s="5">
        <v>0</v>
      </c>
      <c r="AB17" s="5">
        <v>0</v>
      </c>
      <c r="AC17" s="4">
        <v>54</v>
      </c>
    </row>
    <row r="18" spans="1:29" ht="17.25" customHeight="1">
      <c r="A18" s="63" t="s">
        <v>37</v>
      </c>
      <c r="B18" s="5">
        <v>0</v>
      </c>
      <c r="C18" s="5">
        <v>0</v>
      </c>
      <c r="D18" s="5">
        <v>0</v>
      </c>
      <c r="E18" s="5">
        <v>4</v>
      </c>
      <c r="F18" s="5">
        <v>0</v>
      </c>
      <c r="G18" s="5">
        <v>0</v>
      </c>
      <c r="H18" s="5">
        <v>0</v>
      </c>
      <c r="I18" s="5">
        <v>0</v>
      </c>
      <c r="J18" s="5">
        <v>1</v>
      </c>
      <c r="K18" s="5">
        <v>4</v>
      </c>
      <c r="L18" s="5">
        <v>27</v>
      </c>
      <c r="M18" s="5">
        <v>0</v>
      </c>
      <c r="N18" s="78">
        <v>43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1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4">
        <v>80</v>
      </c>
    </row>
    <row r="19" spans="1:29" ht="17.25" customHeight="1">
      <c r="A19" s="63" t="s">
        <v>38</v>
      </c>
      <c r="B19" s="5">
        <v>0</v>
      </c>
      <c r="C19" s="5">
        <v>1</v>
      </c>
      <c r="D19" s="5">
        <v>3</v>
      </c>
      <c r="E19" s="5">
        <v>0</v>
      </c>
      <c r="F19" s="5">
        <v>0</v>
      </c>
      <c r="G19" s="5">
        <v>0</v>
      </c>
      <c r="H19" s="5">
        <v>4</v>
      </c>
      <c r="I19" s="5">
        <v>0</v>
      </c>
      <c r="J19" s="5">
        <v>14</v>
      </c>
      <c r="K19" s="5">
        <v>2</v>
      </c>
      <c r="L19" s="5">
        <v>6</v>
      </c>
      <c r="M19" s="5">
        <v>0</v>
      </c>
      <c r="N19" s="5">
        <v>0</v>
      </c>
      <c r="O19" s="78">
        <v>560</v>
      </c>
      <c r="P19" s="5">
        <v>0</v>
      </c>
      <c r="Q19" s="5">
        <v>1</v>
      </c>
      <c r="R19" s="5">
        <v>0</v>
      </c>
      <c r="S19" s="5">
        <v>1</v>
      </c>
      <c r="T19" s="5">
        <v>0</v>
      </c>
      <c r="U19" s="5">
        <v>1</v>
      </c>
      <c r="V19" s="5">
        <v>0</v>
      </c>
      <c r="W19" s="5">
        <v>0</v>
      </c>
      <c r="X19" s="5">
        <v>2</v>
      </c>
      <c r="Y19" s="5">
        <v>0</v>
      </c>
      <c r="Z19" s="5">
        <v>0</v>
      </c>
      <c r="AA19" s="5">
        <v>0</v>
      </c>
      <c r="AB19" s="5">
        <v>0</v>
      </c>
      <c r="AC19" s="4">
        <v>595</v>
      </c>
    </row>
    <row r="20" spans="1:29" ht="17.25" customHeight="1">
      <c r="A20" s="63" t="s">
        <v>39</v>
      </c>
      <c r="B20" s="5">
        <v>0</v>
      </c>
      <c r="C20" s="5">
        <v>0</v>
      </c>
      <c r="D20" s="5">
        <v>0</v>
      </c>
      <c r="E20" s="5">
        <v>1</v>
      </c>
      <c r="F20" s="5">
        <v>0</v>
      </c>
      <c r="G20" s="5">
        <v>1</v>
      </c>
      <c r="H20" s="5">
        <v>0</v>
      </c>
      <c r="I20" s="5">
        <v>0</v>
      </c>
      <c r="J20" s="5">
        <v>0</v>
      </c>
      <c r="K20" s="5">
        <v>1</v>
      </c>
      <c r="L20" s="5">
        <v>2</v>
      </c>
      <c r="M20" s="5">
        <v>0</v>
      </c>
      <c r="N20" s="5">
        <v>0</v>
      </c>
      <c r="O20" s="5">
        <v>0</v>
      </c>
      <c r="P20" s="78">
        <v>246</v>
      </c>
      <c r="Q20" s="5">
        <v>9</v>
      </c>
      <c r="R20" s="5">
        <v>0</v>
      </c>
      <c r="S20" s="5">
        <v>0</v>
      </c>
      <c r="T20" s="5">
        <v>0</v>
      </c>
      <c r="U20" s="5">
        <v>0</v>
      </c>
      <c r="V20" s="5">
        <v>2</v>
      </c>
      <c r="W20" s="5">
        <v>5</v>
      </c>
      <c r="X20" s="5">
        <v>2</v>
      </c>
      <c r="Y20" s="5">
        <v>1</v>
      </c>
      <c r="Z20" s="5">
        <v>1</v>
      </c>
      <c r="AA20" s="5">
        <v>0</v>
      </c>
      <c r="AB20" s="5">
        <v>0</v>
      </c>
      <c r="AC20" s="4">
        <v>271</v>
      </c>
    </row>
    <row r="21" spans="1:29" ht="17.25" customHeight="1">
      <c r="A21" s="63" t="s">
        <v>40</v>
      </c>
      <c r="B21" s="5">
        <v>0</v>
      </c>
      <c r="C21" s="5">
        <v>0</v>
      </c>
      <c r="D21" s="5">
        <v>0</v>
      </c>
      <c r="E21" s="5">
        <v>11</v>
      </c>
      <c r="F21" s="5">
        <v>0</v>
      </c>
      <c r="G21" s="5">
        <v>0</v>
      </c>
      <c r="H21" s="5">
        <v>0</v>
      </c>
      <c r="I21" s="5">
        <v>1</v>
      </c>
      <c r="J21" s="5">
        <v>0</v>
      </c>
      <c r="K21" s="5">
        <v>5</v>
      </c>
      <c r="L21" s="5">
        <v>2</v>
      </c>
      <c r="M21" s="5">
        <v>0</v>
      </c>
      <c r="N21" s="5">
        <v>1</v>
      </c>
      <c r="O21" s="5">
        <v>0</v>
      </c>
      <c r="P21" s="5">
        <v>3</v>
      </c>
      <c r="Q21" s="78">
        <v>608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1</v>
      </c>
      <c r="X21" s="5">
        <v>0</v>
      </c>
      <c r="Y21" s="5">
        <v>1</v>
      </c>
      <c r="Z21" s="5">
        <v>2</v>
      </c>
      <c r="AA21" s="5">
        <v>0</v>
      </c>
      <c r="AB21" s="5">
        <v>0</v>
      </c>
      <c r="AC21" s="4">
        <v>635</v>
      </c>
    </row>
    <row r="22" spans="1:29" ht="17.25" customHeight="1">
      <c r="A22" s="63" t="s">
        <v>41</v>
      </c>
      <c r="B22" s="5">
        <v>0</v>
      </c>
      <c r="C22" s="5">
        <v>0</v>
      </c>
      <c r="D22" s="5">
        <v>0</v>
      </c>
      <c r="E22" s="5">
        <v>2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2</v>
      </c>
      <c r="L22" s="5">
        <v>8</v>
      </c>
      <c r="M22" s="5">
        <v>1</v>
      </c>
      <c r="N22" s="5">
        <v>0</v>
      </c>
      <c r="O22" s="5">
        <v>2</v>
      </c>
      <c r="P22" s="5">
        <v>0</v>
      </c>
      <c r="Q22" s="5">
        <v>0</v>
      </c>
      <c r="R22" s="78">
        <v>235</v>
      </c>
      <c r="S22" s="5">
        <v>0</v>
      </c>
      <c r="T22" s="5">
        <v>0</v>
      </c>
      <c r="U22" s="5">
        <v>0</v>
      </c>
      <c r="V22" s="5">
        <v>2</v>
      </c>
      <c r="W22" s="5">
        <v>0</v>
      </c>
      <c r="X22" s="5">
        <v>0</v>
      </c>
      <c r="Y22" s="5">
        <v>1</v>
      </c>
      <c r="Z22" s="5">
        <v>0</v>
      </c>
      <c r="AA22" s="5">
        <v>0</v>
      </c>
      <c r="AB22" s="5">
        <v>0</v>
      </c>
      <c r="AC22" s="4">
        <v>254</v>
      </c>
    </row>
    <row r="23" spans="1:29" ht="17.25" customHeight="1">
      <c r="A23" s="63" t="s">
        <v>42</v>
      </c>
      <c r="B23" s="5">
        <v>0</v>
      </c>
      <c r="C23" s="5">
        <v>0</v>
      </c>
      <c r="D23" s="5">
        <v>3</v>
      </c>
      <c r="E23" s="5">
        <v>0</v>
      </c>
      <c r="F23" s="5">
        <v>0</v>
      </c>
      <c r="G23" s="5">
        <v>4</v>
      </c>
      <c r="H23" s="5">
        <v>0</v>
      </c>
      <c r="I23" s="5">
        <v>0</v>
      </c>
      <c r="J23" s="5">
        <v>0</v>
      </c>
      <c r="K23" s="5">
        <v>1</v>
      </c>
      <c r="L23" s="5">
        <v>2</v>
      </c>
      <c r="M23" s="5">
        <v>0</v>
      </c>
      <c r="N23" s="5">
        <v>0</v>
      </c>
      <c r="O23" s="5">
        <v>2</v>
      </c>
      <c r="P23" s="5">
        <v>1</v>
      </c>
      <c r="Q23" s="5">
        <v>0</v>
      </c>
      <c r="R23" s="5">
        <v>0</v>
      </c>
      <c r="S23" s="78">
        <v>98</v>
      </c>
      <c r="T23" s="5">
        <v>0</v>
      </c>
      <c r="U23" s="5">
        <v>1</v>
      </c>
      <c r="V23" s="5">
        <v>0</v>
      </c>
      <c r="W23" s="5">
        <v>0</v>
      </c>
      <c r="X23" s="5">
        <v>12</v>
      </c>
      <c r="Y23" s="5">
        <v>0</v>
      </c>
      <c r="Z23" s="5">
        <v>0</v>
      </c>
      <c r="AA23" s="5">
        <v>0</v>
      </c>
      <c r="AB23" s="5">
        <v>0</v>
      </c>
      <c r="AC23" s="4">
        <v>124</v>
      </c>
    </row>
    <row r="24" spans="1:29" ht="17.25" customHeight="1">
      <c r="A24" s="63" t="s">
        <v>43</v>
      </c>
      <c r="B24" s="5">
        <v>0</v>
      </c>
      <c r="C24" s="5">
        <v>0</v>
      </c>
      <c r="D24" s="5">
        <v>0</v>
      </c>
      <c r="E24" s="5">
        <v>3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2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1</v>
      </c>
      <c r="S24" s="5">
        <v>0</v>
      </c>
      <c r="T24" s="78">
        <v>122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4">
        <v>129</v>
      </c>
    </row>
    <row r="25" spans="1:29" ht="17.25" customHeight="1">
      <c r="A25" s="63" t="s">
        <v>44</v>
      </c>
      <c r="B25" s="5">
        <v>0</v>
      </c>
      <c r="C25" s="5">
        <v>0</v>
      </c>
      <c r="D25" s="5">
        <v>1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1</v>
      </c>
      <c r="K25" s="5">
        <v>0</v>
      </c>
      <c r="L25" s="5">
        <v>2</v>
      </c>
      <c r="M25" s="5">
        <v>0</v>
      </c>
      <c r="N25" s="5">
        <v>0</v>
      </c>
      <c r="O25" s="5">
        <v>3</v>
      </c>
      <c r="P25" s="5">
        <v>10</v>
      </c>
      <c r="Q25" s="5">
        <v>1</v>
      </c>
      <c r="R25" s="5">
        <v>0</v>
      </c>
      <c r="S25" s="5">
        <v>2</v>
      </c>
      <c r="T25" s="5">
        <v>0</v>
      </c>
      <c r="U25" s="78">
        <v>59</v>
      </c>
      <c r="V25" s="5">
        <v>0</v>
      </c>
      <c r="W25" s="5">
        <v>0</v>
      </c>
      <c r="X25" s="5">
        <v>2</v>
      </c>
      <c r="Y25" s="5">
        <v>0</v>
      </c>
      <c r="Z25" s="5">
        <v>0</v>
      </c>
      <c r="AA25" s="5">
        <v>0</v>
      </c>
      <c r="AB25" s="5">
        <v>0</v>
      </c>
      <c r="AC25" s="4">
        <v>81</v>
      </c>
    </row>
    <row r="26" spans="1:29" ht="17.25" customHeight="1">
      <c r="A26" s="63" t="s">
        <v>45</v>
      </c>
      <c r="B26" s="5">
        <v>0</v>
      </c>
      <c r="C26" s="5">
        <v>0</v>
      </c>
      <c r="D26" s="5">
        <v>0</v>
      </c>
      <c r="E26" s="5">
        <v>4</v>
      </c>
      <c r="F26" s="5">
        <v>1</v>
      </c>
      <c r="G26" s="5">
        <v>0</v>
      </c>
      <c r="H26" s="5">
        <v>0</v>
      </c>
      <c r="I26" s="5">
        <v>1</v>
      </c>
      <c r="J26" s="5">
        <v>0</v>
      </c>
      <c r="K26" s="5">
        <v>3</v>
      </c>
      <c r="L26" s="5">
        <v>2</v>
      </c>
      <c r="M26" s="5">
        <v>0</v>
      </c>
      <c r="N26" s="5">
        <v>0</v>
      </c>
      <c r="O26" s="5">
        <v>0</v>
      </c>
      <c r="P26" s="5">
        <v>0</v>
      </c>
      <c r="Q26" s="5">
        <v>1</v>
      </c>
      <c r="R26" s="5">
        <v>2</v>
      </c>
      <c r="S26" s="5">
        <v>0</v>
      </c>
      <c r="T26" s="5">
        <v>7</v>
      </c>
      <c r="U26" s="5">
        <v>0</v>
      </c>
      <c r="V26" s="78">
        <v>233</v>
      </c>
      <c r="W26" s="5">
        <v>1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4">
        <v>255</v>
      </c>
    </row>
    <row r="27" spans="1:29" ht="17.25" customHeight="1">
      <c r="A27" s="63" t="s">
        <v>46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6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78">
        <v>147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4">
        <v>153</v>
      </c>
    </row>
    <row r="28" spans="1:29" ht="17.25" customHeight="1">
      <c r="A28" s="63" t="s">
        <v>47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1</v>
      </c>
      <c r="H28" s="5">
        <v>0</v>
      </c>
      <c r="I28" s="5">
        <v>0</v>
      </c>
      <c r="J28" s="5">
        <v>1</v>
      </c>
      <c r="K28" s="5">
        <v>0</v>
      </c>
      <c r="L28" s="5">
        <v>6</v>
      </c>
      <c r="M28" s="5">
        <v>0</v>
      </c>
      <c r="N28" s="5">
        <v>0</v>
      </c>
      <c r="O28" s="5">
        <v>0</v>
      </c>
      <c r="P28" s="5">
        <v>1</v>
      </c>
      <c r="Q28" s="5">
        <v>1</v>
      </c>
      <c r="R28" s="5">
        <v>2</v>
      </c>
      <c r="S28" s="5">
        <v>1</v>
      </c>
      <c r="T28" s="5">
        <v>0</v>
      </c>
      <c r="U28" s="5">
        <v>1</v>
      </c>
      <c r="V28" s="5">
        <v>0</v>
      </c>
      <c r="W28" s="5">
        <v>0</v>
      </c>
      <c r="X28" s="78">
        <v>90</v>
      </c>
      <c r="Y28" s="5">
        <v>0</v>
      </c>
      <c r="Z28" s="5">
        <v>0</v>
      </c>
      <c r="AA28" s="5">
        <v>0</v>
      </c>
      <c r="AB28" s="5">
        <v>0</v>
      </c>
      <c r="AC28" s="4">
        <v>104</v>
      </c>
    </row>
    <row r="29" spans="1:29" ht="17.25" customHeight="1">
      <c r="A29" s="63" t="s">
        <v>48</v>
      </c>
      <c r="B29" s="5">
        <v>0</v>
      </c>
      <c r="C29" s="5">
        <v>2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1</v>
      </c>
      <c r="K29" s="5">
        <v>7</v>
      </c>
      <c r="L29" s="5">
        <v>10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v>0</v>
      </c>
      <c r="S29" s="5">
        <v>0</v>
      </c>
      <c r="T29" s="5">
        <v>1</v>
      </c>
      <c r="U29" s="5">
        <v>0</v>
      </c>
      <c r="V29" s="5">
        <v>0</v>
      </c>
      <c r="W29" s="5">
        <v>0</v>
      </c>
      <c r="X29" s="5">
        <v>0</v>
      </c>
      <c r="Y29" s="78">
        <v>169</v>
      </c>
      <c r="Z29" s="5">
        <v>0</v>
      </c>
      <c r="AA29" s="5">
        <v>0</v>
      </c>
      <c r="AB29" s="5">
        <v>0</v>
      </c>
      <c r="AC29" s="4">
        <v>191</v>
      </c>
    </row>
    <row r="30" spans="1:29" ht="17.25" customHeight="1">
      <c r="A30" s="63" t="s">
        <v>49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1</v>
      </c>
      <c r="H30" s="5">
        <v>0</v>
      </c>
      <c r="I30" s="5">
        <v>0</v>
      </c>
      <c r="J30" s="5">
        <v>0</v>
      </c>
      <c r="K30" s="5">
        <v>4</v>
      </c>
      <c r="L30" s="5">
        <v>10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78">
        <v>137</v>
      </c>
      <c r="AA30" s="5">
        <v>0</v>
      </c>
      <c r="AB30" s="5">
        <v>0</v>
      </c>
      <c r="AC30" s="4">
        <v>152</v>
      </c>
    </row>
    <row r="31" spans="1:29" ht="17.25" customHeight="1">
      <c r="A31" s="63" t="s">
        <v>50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1</v>
      </c>
      <c r="H31" s="5">
        <v>0</v>
      </c>
      <c r="I31" s="5">
        <v>0</v>
      </c>
      <c r="J31" s="5">
        <v>1</v>
      </c>
      <c r="K31" s="5">
        <v>0</v>
      </c>
      <c r="L31" s="5">
        <v>4</v>
      </c>
      <c r="M31" s="5">
        <v>0</v>
      </c>
      <c r="N31" s="5">
        <v>0</v>
      </c>
      <c r="O31" s="5">
        <v>3</v>
      </c>
      <c r="P31" s="5">
        <v>0</v>
      </c>
      <c r="Q31" s="5">
        <v>0</v>
      </c>
      <c r="R31" s="5">
        <v>1</v>
      </c>
      <c r="S31" s="5">
        <v>0</v>
      </c>
      <c r="T31" s="5">
        <v>1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78">
        <v>65</v>
      </c>
      <c r="AB31" s="5">
        <v>0</v>
      </c>
      <c r="AC31" s="4">
        <v>76</v>
      </c>
    </row>
    <row r="32" spans="1:29" ht="17.25" customHeight="1">
      <c r="A32" s="63" t="s">
        <v>51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1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78">
        <v>0</v>
      </c>
      <c r="AC32" s="4">
        <v>1</v>
      </c>
    </row>
    <row r="33" spans="1:29" ht="17.25" customHeight="1">
      <c r="A33" s="64" t="s">
        <v>52</v>
      </c>
      <c r="B33" s="4">
        <v>0</v>
      </c>
      <c r="C33" s="4">
        <v>130</v>
      </c>
      <c r="D33" s="4">
        <v>177</v>
      </c>
      <c r="E33" s="4">
        <v>842</v>
      </c>
      <c r="F33" s="4">
        <v>230</v>
      </c>
      <c r="G33" s="4">
        <v>171</v>
      </c>
      <c r="H33" s="4">
        <v>87</v>
      </c>
      <c r="I33" s="4">
        <v>545</v>
      </c>
      <c r="J33" s="4">
        <v>167</v>
      </c>
      <c r="K33" s="4">
        <v>361</v>
      </c>
      <c r="L33" s="4">
        <v>1259</v>
      </c>
      <c r="M33" s="4">
        <v>34</v>
      </c>
      <c r="N33" s="4">
        <v>45</v>
      </c>
      <c r="O33" s="4">
        <v>591</v>
      </c>
      <c r="P33" s="4">
        <v>279</v>
      </c>
      <c r="Q33" s="4">
        <v>636</v>
      </c>
      <c r="R33" s="4">
        <v>253</v>
      </c>
      <c r="S33" s="4">
        <v>110</v>
      </c>
      <c r="T33" s="4">
        <v>134</v>
      </c>
      <c r="U33" s="4">
        <v>73</v>
      </c>
      <c r="V33" s="4">
        <v>242</v>
      </c>
      <c r="W33" s="4">
        <v>162</v>
      </c>
      <c r="X33" s="4">
        <v>112</v>
      </c>
      <c r="Y33" s="4">
        <v>191</v>
      </c>
      <c r="Z33" s="4">
        <v>148</v>
      </c>
      <c r="AA33" s="4">
        <v>67</v>
      </c>
      <c r="AB33" s="4">
        <v>0</v>
      </c>
      <c r="AC33" s="79">
        <v>7046</v>
      </c>
    </row>
    <row r="35" ht="14.25" hidden="1"/>
    <row r="36" spans="1:29" ht="14.25" hidden="1">
      <c r="A36" s="7" t="s">
        <v>25</v>
      </c>
      <c r="B36">
        <f>'[3]18_1'!B6+'[1]18.2'!B6</f>
        <v>0</v>
      </c>
      <c r="C36">
        <f>'[3]18_1'!C6+'[1]18.2'!C6</f>
        <v>0</v>
      </c>
      <c r="D36">
        <f>'[3]18_1'!D6+'[1]18.2'!D6</f>
        <v>0</v>
      </c>
      <c r="E36">
        <f>'[3]18_1'!E6+'[1]18.2'!E6</f>
        <v>0</v>
      </c>
      <c r="F36">
        <f>'[3]18_1'!F6+'[1]18.2'!F6</f>
        <v>0</v>
      </c>
      <c r="G36">
        <f>'[3]18_1'!G6+'[1]18.2'!G6</f>
        <v>0</v>
      </c>
      <c r="H36">
        <f>'[3]18_1'!H6+'[1]18.2'!H6</f>
        <v>0</v>
      </c>
      <c r="I36">
        <f>'[3]18_1'!I6+'[1]18.2'!I6</f>
        <v>0</v>
      </c>
      <c r="J36">
        <f>'[3]18_1'!J6+'[1]18.2'!J6</f>
        <v>0</v>
      </c>
      <c r="K36">
        <f>'[3]18_1'!K6+'[1]18.2'!K6</f>
        <v>0</v>
      </c>
      <c r="L36">
        <f>'[3]18_1'!L6+'[1]18.2'!L6</f>
        <v>0</v>
      </c>
      <c r="M36">
        <f>'[3]18_1'!M6+'[1]18.2'!M6</f>
        <v>0</v>
      </c>
      <c r="N36">
        <f>'[3]18_1'!N6+'[1]18.2'!N6</f>
        <v>0</v>
      </c>
      <c r="O36">
        <f>'[3]18_1'!O6+'[1]18.2'!O6</f>
        <v>0</v>
      </c>
      <c r="P36">
        <f>'[3]18_1'!P6+'[1]18.2'!P6</f>
        <v>0</v>
      </c>
      <c r="Q36">
        <f>'[3]18_1'!Q6+'[1]18.2'!Q6</f>
        <v>0</v>
      </c>
      <c r="R36">
        <f>'[3]18_1'!R6+'[1]18.2'!R6</f>
        <v>0</v>
      </c>
      <c r="S36">
        <f>'[3]18_1'!S6+'[1]18.2'!S6</f>
        <v>0</v>
      </c>
      <c r="T36">
        <f>'[3]18_1'!T6+'[1]18.2'!T6</f>
        <v>0</v>
      </c>
      <c r="U36">
        <f>'[3]18_1'!U6+'[1]18.2'!U6</f>
        <v>0</v>
      </c>
      <c r="V36">
        <f>'[3]18_1'!V6+'[1]18.2'!V6</f>
        <v>0</v>
      </c>
      <c r="W36">
        <f>'[3]18_1'!W6+'[1]18.2'!W6</f>
        <v>0</v>
      </c>
      <c r="X36">
        <f>'[3]18_1'!X6+'[1]18.2'!X6</f>
        <v>0</v>
      </c>
      <c r="Y36">
        <f>'[3]18_1'!Y6+'[1]18.2'!Y6</f>
        <v>0</v>
      </c>
      <c r="Z36">
        <f>'[3]18_1'!Z6+'[1]18.2'!Z6</f>
        <v>0</v>
      </c>
      <c r="AA36">
        <f>'[3]18_1'!AA6+'[1]18.2'!AA6</f>
        <v>0</v>
      </c>
      <c r="AB36">
        <f>'[3]18_1'!AB6+'[1]18.2'!AB6</f>
        <v>0</v>
      </c>
      <c r="AC36">
        <f>'[3]18_1'!AC6+'[1]18.2'!AC6</f>
        <v>0</v>
      </c>
    </row>
    <row r="37" spans="1:29" ht="14.25" hidden="1">
      <c r="A37" s="7" t="s">
        <v>26</v>
      </c>
      <c r="B37">
        <f>'[3]18_1'!B7+'[1]18.2'!B7</f>
        <v>0</v>
      </c>
      <c r="C37">
        <f>'[3]18_1'!C7+'[1]18.2'!C7</f>
        <v>55</v>
      </c>
      <c r="D37">
        <f>'[3]18_1'!D7+'[1]18.2'!D7</f>
        <v>0</v>
      </c>
      <c r="E37">
        <f>'[3]18_1'!E7+'[1]18.2'!E7</f>
        <v>0</v>
      </c>
      <c r="F37">
        <f>'[3]18_1'!F7+'[1]18.2'!F7</f>
        <v>0</v>
      </c>
      <c r="G37">
        <f>'[3]18_1'!G7+'[1]18.2'!G7</f>
        <v>1</v>
      </c>
      <c r="H37">
        <f>'[3]18_1'!H7+'[1]18.2'!H7</f>
        <v>1</v>
      </c>
      <c r="I37">
        <f>'[3]18_1'!I7+'[1]18.2'!I7</f>
        <v>1</v>
      </c>
      <c r="J37">
        <f>'[3]18_1'!J7+'[1]18.2'!J7</f>
        <v>0</v>
      </c>
      <c r="K37">
        <f>'[3]18_1'!K7+'[1]18.2'!K7</f>
        <v>3</v>
      </c>
      <c r="L37">
        <f>'[3]18_1'!L7+'[1]18.2'!L7</f>
        <v>10</v>
      </c>
      <c r="M37">
        <f>'[3]18_1'!M7+'[1]18.2'!M7</f>
        <v>0</v>
      </c>
      <c r="N37">
        <f>'[3]18_1'!N7+'[1]18.2'!N7</f>
        <v>0</v>
      </c>
      <c r="O37">
        <f>'[3]18_1'!O7+'[1]18.2'!O7</f>
        <v>0</v>
      </c>
      <c r="P37">
        <f>'[3]18_1'!P7+'[1]18.2'!P7</f>
        <v>1</v>
      </c>
      <c r="Q37">
        <f>'[3]18_1'!Q7+'[1]18.2'!Q7</f>
        <v>0</v>
      </c>
      <c r="R37">
        <f>'[3]18_1'!R7+'[1]18.2'!R7</f>
        <v>1</v>
      </c>
      <c r="S37">
        <f>'[3]18_1'!S7+'[1]18.2'!S7</f>
        <v>0</v>
      </c>
      <c r="T37">
        <f>'[3]18_1'!T7+'[1]18.2'!T7</f>
        <v>0</v>
      </c>
      <c r="U37">
        <f>'[3]18_1'!U7+'[1]18.2'!U7</f>
        <v>0</v>
      </c>
      <c r="V37">
        <f>'[3]18_1'!V7+'[1]18.2'!V7</f>
        <v>0</v>
      </c>
      <c r="W37">
        <f>'[3]18_1'!W7+'[1]18.2'!W7</f>
        <v>0</v>
      </c>
      <c r="X37">
        <f>'[3]18_1'!X7+'[1]18.2'!X7</f>
        <v>0</v>
      </c>
      <c r="Y37">
        <f>'[3]18_1'!Y7+'[1]18.2'!Y7</f>
        <v>1</v>
      </c>
      <c r="Z37">
        <f>'[3]18_1'!Z7+'[1]18.2'!Z7</f>
        <v>0</v>
      </c>
      <c r="AA37">
        <f>'[3]18_1'!AA7+'[1]18.2'!AA7</f>
        <v>0</v>
      </c>
      <c r="AB37">
        <f>'[3]18_1'!AB7+'[1]18.2'!AB7</f>
        <v>0</v>
      </c>
      <c r="AC37">
        <f>'[3]18_1'!AC7+'[1]18.2'!AC7</f>
        <v>74</v>
      </c>
    </row>
    <row r="38" spans="1:29" ht="14.25" hidden="1">
      <c r="A38" s="7" t="s">
        <v>27</v>
      </c>
      <c r="B38">
        <f>'[3]18_1'!B8+'[1]18.2'!B8</f>
        <v>0</v>
      </c>
      <c r="C38">
        <f>'[3]18_1'!C8+'[1]18.2'!C8</f>
        <v>0</v>
      </c>
      <c r="D38">
        <f>'[3]18_1'!D8+'[1]18.2'!D8</f>
        <v>80</v>
      </c>
      <c r="E38">
        <f>'[3]18_1'!E8+'[1]18.2'!E8</f>
        <v>0</v>
      </c>
      <c r="F38">
        <f>'[3]18_1'!F8+'[1]18.2'!F8</f>
        <v>0</v>
      </c>
      <c r="G38">
        <f>'[3]18_1'!G8+'[1]18.2'!G8</f>
        <v>1</v>
      </c>
      <c r="H38">
        <f>'[3]18_1'!H8+'[1]18.2'!H8</f>
        <v>0</v>
      </c>
      <c r="I38">
        <f>'[3]18_1'!I8+'[1]18.2'!I8</f>
        <v>0</v>
      </c>
      <c r="J38">
        <f>'[3]18_1'!J8+'[1]18.2'!J8</f>
        <v>0</v>
      </c>
      <c r="K38">
        <f>'[3]18_1'!K8+'[1]18.2'!K8</f>
        <v>0</v>
      </c>
      <c r="L38">
        <f>'[3]18_1'!L8+'[1]18.2'!L8</f>
        <v>1</v>
      </c>
      <c r="M38">
        <f>'[3]18_1'!M8+'[1]18.2'!M8</f>
        <v>0</v>
      </c>
      <c r="N38">
        <f>'[3]18_1'!N8+'[1]18.2'!N8</f>
        <v>0</v>
      </c>
      <c r="O38">
        <f>'[3]18_1'!O8+'[1]18.2'!O8</f>
        <v>4</v>
      </c>
      <c r="P38">
        <f>'[3]18_1'!P8+'[1]18.2'!P8</f>
        <v>0</v>
      </c>
      <c r="Q38">
        <f>'[3]18_1'!Q8+'[1]18.2'!Q8</f>
        <v>0</v>
      </c>
      <c r="R38">
        <f>'[3]18_1'!R8+'[1]18.2'!R8</f>
        <v>0</v>
      </c>
      <c r="S38">
        <f>'[3]18_1'!S8+'[1]18.2'!S8</f>
        <v>0</v>
      </c>
      <c r="T38">
        <f>'[3]18_1'!T8+'[1]18.2'!T8</f>
        <v>0</v>
      </c>
      <c r="U38">
        <f>'[3]18_1'!U8+'[1]18.2'!U8</f>
        <v>0</v>
      </c>
      <c r="V38">
        <f>'[3]18_1'!V8+'[1]18.2'!V8</f>
        <v>0</v>
      </c>
      <c r="W38">
        <f>'[3]18_1'!W8+'[1]18.2'!W8</f>
        <v>0</v>
      </c>
      <c r="X38">
        <f>'[3]18_1'!X8+'[1]18.2'!X8</f>
        <v>0</v>
      </c>
      <c r="Y38">
        <f>'[3]18_1'!Y8+'[1]18.2'!Y8</f>
        <v>0</v>
      </c>
      <c r="Z38">
        <f>'[3]18_1'!Z8+'[1]18.2'!Z8</f>
        <v>0</v>
      </c>
      <c r="AA38">
        <f>'[3]18_1'!AA8+'[1]18.2'!AA8</f>
        <v>0</v>
      </c>
      <c r="AB38">
        <f>'[3]18_1'!AB8+'[1]18.2'!AB8</f>
        <v>0</v>
      </c>
      <c r="AC38">
        <f>'[3]18_1'!AC8+'[1]18.2'!AC8</f>
        <v>86</v>
      </c>
    </row>
    <row r="39" spans="1:29" ht="14.25" hidden="1">
      <c r="A39" s="7" t="s">
        <v>28</v>
      </c>
      <c r="B39">
        <f>'[3]18_1'!B9+'[1]18.2'!B9</f>
        <v>0</v>
      </c>
      <c r="C39">
        <f>'[3]18_1'!C9+'[1]18.2'!C9</f>
        <v>0</v>
      </c>
      <c r="D39">
        <f>'[3]18_1'!D9+'[1]18.2'!D9</f>
        <v>0</v>
      </c>
      <c r="E39">
        <f>'[3]18_1'!E9+'[1]18.2'!E9</f>
        <v>334</v>
      </c>
      <c r="F39">
        <f>'[3]18_1'!F9+'[1]18.2'!F9</f>
        <v>1</v>
      </c>
      <c r="G39">
        <f>'[3]18_1'!G9+'[1]18.2'!G9</f>
        <v>0</v>
      </c>
      <c r="H39">
        <f>'[3]18_1'!H9+'[1]18.2'!H9</f>
        <v>1</v>
      </c>
      <c r="I39">
        <f>'[3]18_1'!I9+'[1]18.2'!I9</f>
        <v>6</v>
      </c>
      <c r="J39">
        <f>'[3]18_1'!J9+'[1]18.2'!J9</f>
        <v>0</v>
      </c>
      <c r="K39">
        <f>'[3]18_1'!K9+'[1]18.2'!K9</f>
        <v>0</v>
      </c>
      <c r="L39">
        <f>'[3]18_1'!L9+'[1]18.2'!L9</f>
        <v>3</v>
      </c>
      <c r="M39">
        <f>'[3]18_1'!M9+'[1]18.2'!M9</f>
        <v>1</v>
      </c>
      <c r="N39">
        <f>'[3]18_1'!N9+'[1]18.2'!N9</f>
        <v>0</v>
      </c>
      <c r="O39">
        <f>'[3]18_1'!O9+'[1]18.2'!O9</f>
        <v>0</v>
      </c>
      <c r="P39">
        <f>'[3]18_1'!P9+'[1]18.2'!P9</f>
        <v>2</v>
      </c>
      <c r="Q39">
        <f>'[3]18_1'!Q9+'[1]18.2'!Q9</f>
        <v>0</v>
      </c>
      <c r="R39">
        <f>'[3]18_1'!R9+'[1]18.2'!R9</f>
        <v>3</v>
      </c>
      <c r="S39">
        <f>'[3]18_1'!S9+'[1]18.2'!S9</f>
        <v>0</v>
      </c>
      <c r="T39">
        <f>'[3]18_1'!T9+'[1]18.2'!T9</f>
        <v>0</v>
      </c>
      <c r="U39">
        <f>'[3]18_1'!U9+'[1]18.2'!U9</f>
        <v>0</v>
      </c>
      <c r="V39">
        <f>'[3]18_1'!V9+'[1]18.2'!V9</f>
        <v>0</v>
      </c>
      <c r="W39">
        <f>'[3]18_1'!W9+'[1]18.2'!W9</f>
        <v>1</v>
      </c>
      <c r="X39">
        <f>'[3]18_1'!X9+'[1]18.2'!X9</f>
        <v>0</v>
      </c>
      <c r="Y39">
        <f>'[3]18_1'!Y9+'[1]18.2'!Y9</f>
        <v>1</v>
      </c>
      <c r="Z39">
        <f>'[3]18_1'!Z9+'[1]18.2'!Z9</f>
        <v>0</v>
      </c>
      <c r="AA39">
        <f>'[3]18_1'!AA9+'[1]18.2'!AA9</f>
        <v>0</v>
      </c>
      <c r="AB39">
        <f>'[3]18_1'!AB9+'[1]18.2'!AB9</f>
        <v>0</v>
      </c>
      <c r="AC39">
        <f>'[3]18_1'!AC9+'[1]18.2'!AC9</f>
        <v>353</v>
      </c>
    </row>
    <row r="40" spans="1:29" ht="14.25" hidden="1">
      <c r="A40" s="7" t="s">
        <v>29</v>
      </c>
      <c r="B40">
        <f>'[3]18_1'!B10+'[1]18.2'!B10</f>
        <v>0</v>
      </c>
      <c r="C40">
        <f>'[3]18_1'!C10+'[1]18.2'!C10</f>
        <v>0</v>
      </c>
      <c r="D40">
        <f>'[3]18_1'!D10+'[1]18.2'!D10</f>
        <v>0</v>
      </c>
      <c r="E40">
        <f>'[3]18_1'!E10+'[1]18.2'!E10</f>
        <v>4</v>
      </c>
      <c r="F40">
        <f>'[3]18_1'!F10+'[1]18.2'!F10</f>
        <v>94</v>
      </c>
      <c r="G40">
        <f>'[3]18_1'!G10+'[1]18.2'!G10</f>
        <v>0</v>
      </c>
      <c r="H40">
        <f>'[3]18_1'!H10+'[1]18.2'!H10</f>
        <v>0</v>
      </c>
      <c r="I40">
        <f>'[3]18_1'!I10+'[1]18.2'!I10</f>
        <v>3</v>
      </c>
      <c r="J40">
        <f>'[3]18_1'!J10+'[1]18.2'!J10</f>
        <v>0</v>
      </c>
      <c r="K40">
        <f>'[3]18_1'!K10+'[1]18.2'!K10</f>
        <v>1</v>
      </c>
      <c r="L40">
        <f>'[3]18_1'!L10+'[1]18.2'!L10</f>
        <v>2</v>
      </c>
      <c r="M40">
        <f>'[3]18_1'!M10+'[1]18.2'!M10</f>
        <v>0</v>
      </c>
      <c r="N40">
        <f>'[3]18_1'!N10+'[1]18.2'!N10</f>
        <v>0</v>
      </c>
      <c r="O40">
        <f>'[3]18_1'!O10+'[1]18.2'!O10</f>
        <v>0</v>
      </c>
      <c r="P40">
        <f>'[3]18_1'!P10+'[1]18.2'!P10</f>
        <v>1</v>
      </c>
      <c r="Q40">
        <f>'[3]18_1'!Q10+'[1]18.2'!Q10</f>
        <v>0</v>
      </c>
      <c r="R40">
        <f>'[3]18_1'!R10+'[1]18.2'!R10</f>
        <v>0</v>
      </c>
      <c r="S40">
        <f>'[3]18_1'!S10+'[1]18.2'!S10</f>
        <v>0</v>
      </c>
      <c r="T40">
        <f>'[3]18_1'!T10+'[1]18.2'!T10</f>
        <v>0</v>
      </c>
      <c r="U40">
        <f>'[3]18_1'!U10+'[1]18.2'!U10</f>
        <v>0</v>
      </c>
      <c r="V40">
        <f>'[3]18_1'!V10+'[1]18.2'!V10</f>
        <v>2</v>
      </c>
      <c r="W40">
        <f>'[3]18_1'!W10+'[1]18.2'!W10</f>
        <v>0</v>
      </c>
      <c r="X40">
        <f>'[3]18_1'!X10+'[1]18.2'!X10</f>
        <v>0</v>
      </c>
      <c r="Y40">
        <f>'[3]18_1'!Y10+'[1]18.2'!Y10</f>
        <v>0</v>
      </c>
      <c r="Z40">
        <f>'[3]18_1'!Z10+'[1]18.2'!Z10</f>
        <v>0</v>
      </c>
      <c r="AA40">
        <f>'[3]18_1'!AA10+'[1]18.2'!AA10</f>
        <v>0</v>
      </c>
      <c r="AB40">
        <f>'[3]18_1'!AB10+'[1]18.2'!AB10</f>
        <v>0</v>
      </c>
      <c r="AC40">
        <f>'[3]18_1'!AC10+'[1]18.2'!AC10</f>
        <v>107</v>
      </c>
    </row>
    <row r="41" spans="1:29" ht="14.25" hidden="1">
      <c r="A41" s="7" t="s">
        <v>30</v>
      </c>
      <c r="B41">
        <f>'[3]18_1'!B11+'[1]18.2'!B11</f>
        <v>0</v>
      </c>
      <c r="C41">
        <f>'[3]18_1'!C11+'[1]18.2'!C11</f>
        <v>1</v>
      </c>
      <c r="D41">
        <f>'[3]18_1'!D11+'[1]18.2'!D11</f>
        <v>0</v>
      </c>
      <c r="E41">
        <f>'[3]18_1'!E11+'[1]18.2'!E11</f>
        <v>0</v>
      </c>
      <c r="F41">
        <f>'[3]18_1'!F11+'[1]18.2'!F11</f>
        <v>0</v>
      </c>
      <c r="G41">
        <f>'[3]18_1'!G11+'[1]18.2'!G11</f>
        <v>60</v>
      </c>
      <c r="H41">
        <f>'[3]18_1'!H11+'[1]18.2'!H11</f>
        <v>0</v>
      </c>
      <c r="I41">
        <f>'[3]18_1'!I11+'[1]18.2'!I11</f>
        <v>0</v>
      </c>
      <c r="J41">
        <f>'[3]18_1'!J11+'[1]18.2'!J11</f>
        <v>0</v>
      </c>
      <c r="K41">
        <f>'[3]18_1'!K11+'[1]18.2'!K11</f>
        <v>1</v>
      </c>
      <c r="L41">
        <f>'[3]18_1'!L11+'[1]18.2'!L11</f>
        <v>6</v>
      </c>
      <c r="M41">
        <f>'[3]18_1'!M11+'[1]18.2'!M11</f>
        <v>0</v>
      </c>
      <c r="N41">
        <f>'[3]18_1'!N11+'[1]18.2'!N11</f>
        <v>0</v>
      </c>
      <c r="O41">
        <f>'[3]18_1'!O11+'[1]18.2'!O11</f>
        <v>0</v>
      </c>
      <c r="P41">
        <f>'[3]18_1'!P11+'[1]18.2'!P11</f>
        <v>0</v>
      </c>
      <c r="Q41">
        <f>'[3]18_1'!Q11+'[1]18.2'!Q11</f>
        <v>1</v>
      </c>
      <c r="R41">
        <f>'[3]18_1'!R11+'[1]18.2'!R11</f>
        <v>0</v>
      </c>
      <c r="S41">
        <f>'[3]18_1'!S11+'[1]18.2'!S11</f>
        <v>0</v>
      </c>
      <c r="T41">
        <f>'[3]18_1'!T11+'[1]18.2'!T11</f>
        <v>0</v>
      </c>
      <c r="U41">
        <f>'[3]18_1'!U11+'[1]18.2'!U11</f>
        <v>0</v>
      </c>
      <c r="V41">
        <f>'[3]18_1'!V11+'[1]18.2'!V11</f>
        <v>0</v>
      </c>
      <c r="W41">
        <f>'[3]18_1'!W11+'[1]18.2'!W11</f>
        <v>0</v>
      </c>
      <c r="X41">
        <f>'[3]18_1'!X11+'[1]18.2'!X11</f>
        <v>0</v>
      </c>
      <c r="Y41">
        <f>'[3]18_1'!Y11+'[1]18.2'!Y11</f>
        <v>1</v>
      </c>
      <c r="Z41">
        <f>'[3]18_1'!Z11+'[1]18.2'!Z11</f>
        <v>0</v>
      </c>
      <c r="AA41">
        <f>'[3]18_1'!AA11+'[1]18.2'!AA11</f>
        <v>0</v>
      </c>
      <c r="AB41">
        <f>'[3]18_1'!AB11+'[1]18.2'!AB11</f>
        <v>0</v>
      </c>
      <c r="AC41">
        <f>'[3]18_1'!AC11+'[1]18.2'!AC11</f>
        <v>70</v>
      </c>
    </row>
    <row r="42" spans="1:29" ht="14.25" hidden="1">
      <c r="A42" s="7" t="s">
        <v>31</v>
      </c>
      <c r="B42">
        <f>'[3]18_1'!B12+'[1]18.2'!B12</f>
        <v>0</v>
      </c>
      <c r="C42">
        <f>'[3]18_1'!C12+'[1]18.2'!C12</f>
        <v>0</v>
      </c>
      <c r="D42">
        <f>'[3]18_1'!D12+'[1]18.2'!D12</f>
        <v>0</v>
      </c>
      <c r="E42">
        <f>'[3]18_1'!E12+'[1]18.2'!E12</f>
        <v>0</v>
      </c>
      <c r="F42">
        <f>'[3]18_1'!F12+'[1]18.2'!F12</f>
        <v>0</v>
      </c>
      <c r="G42">
        <f>'[3]18_1'!G12+'[1]18.2'!G12</f>
        <v>0</v>
      </c>
      <c r="H42">
        <f>'[3]18_1'!H12+'[1]18.2'!H12</f>
        <v>22</v>
      </c>
      <c r="I42">
        <f>'[3]18_1'!I12+'[1]18.2'!I12</f>
        <v>0</v>
      </c>
      <c r="J42">
        <f>'[3]18_1'!J12+'[1]18.2'!J12</f>
        <v>0</v>
      </c>
      <c r="K42">
        <f>'[3]18_1'!K12+'[1]18.2'!K12</f>
        <v>0</v>
      </c>
      <c r="L42">
        <f>'[3]18_1'!L12+'[1]18.2'!L12</f>
        <v>0</v>
      </c>
      <c r="M42">
        <f>'[3]18_1'!M12+'[1]18.2'!M12</f>
        <v>0</v>
      </c>
      <c r="N42">
        <f>'[3]18_1'!N12+'[1]18.2'!N12</f>
        <v>0</v>
      </c>
      <c r="O42">
        <f>'[3]18_1'!O12+'[1]18.2'!O12</f>
        <v>1</v>
      </c>
      <c r="P42">
        <f>'[3]18_1'!P12+'[1]18.2'!P12</f>
        <v>0</v>
      </c>
      <c r="Q42">
        <f>'[3]18_1'!Q12+'[1]18.2'!Q12</f>
        <v>0</v>
      </c>
      <c r="R42">
        <f>'[3]18_1'!R12+'[1]18.2'!R12</f>
        <v>0</v>
      </c>
      <c r="S42">
        <f>'[3]18_1'!S12+'[1]18.2'!S12</f>
        <v>0</v>
      </c>
      <c r="T42">
        <f>'[3]18_1'!T12+'[1]18.2'!T12</f>
        <v>0</v>
      </c>
      <c r="U42">
        <f>'[3]18_1'!U12+'[1]18.2'!U12</f>
        <v>0</v>
      </c>
      <c r="V42">
        <f>'[3]18_1'!V12+'[1]18.2'!V12</f>
        <v>0</v>
      </c>
      <c r="W42">
        <f>'[3]18_1'!W12+'[1]18.2'!W12</f>
        <v>0</v>
      </c>
      <c r="X42">
        <f>'[3]18_1'!X12+'[1]18.2'!X12</f>
        <v>0</v>
      </c>
      <c r="Y42">
        <f>'[3]18_1'!Y12+'[1]18.2'!Y12</f>
        <v>1</v>
      </c>
      <c r="Z42">
        <f>'[3]18_1'!Z12+'[1]18.2'!Z12</f>
        <v>0</v>
      </c>
      <c r="AA42">
        <f>'[3]18_1'!AA12+'[1]18.2'!AA12</f>
        <v>0</v>
      </c>
      <c r="AB42">
        <f>'[3]18_1'!AB12+'[1]18.2'!AB12</f>
        <v>0</v>
      </c>
      <c r="AC42">
        <f>'[3]18_1'!AC12+'[1]18.2'!AC12</f>
        <v>24</v>
      </c>
    </row>
    <row r="43" spans="1:29" ht="14.25" hidden="1">
      <c r="A43" s="7" t="s">
        <v>32</v>
      </c>
      <c r="B43">
        <f>'[3]18_1'!B13+'[1]18.2'!B13</f>
        <v>0</v>
      </c>
      <c r="C43">
        <f>'[3]18_1'!C13+'[1]18.2'!C13</f>
        <v>0</v>
      </c>
      <c r="D43">
        <f>'[3]18_1'!D13+'[1]18.2'!D13</f>
        <v>0</v>
      </c>
      <c r="E43">
        <f>'[3]18_1'!E13+'[1]18.2'!E13</f>
        <v>2</v>
      </c>
      <c r="F43">
        <f>'[3]18_1'!F13+'[1]18.2'!F13</f>
        <v>1</v>
      </c>
      <c r="G43">
        <f>'[3]18_1'!G13+'[1]18.2'!G13</f>
        <v>0</v>
      </c>
      <c r="H43">
        <f>'[3]18_1'!H13+'[1]18.2'!H13</f>
        <v>0</v>
      </c>
      <c r="I43">
        <f>'[3]18_1'!I13+'[1]18.2'!I13</f>
        <v>166</v>
      </c>
      <c r="J43">
        <f>'[3]18_1'!J13+'[1]18.2'!J13</f>
        <v>0</v>
      </c>
      <c r="K43">
        <f>'[3]18_1'!K13+'[1]18.2'!K13</f>
        <v>0</v>
      </c>
      <c r="L43">
        <f>'[3]18_1'!L13+'[1]18.2'!L13</f>
        <v>0</v>
      </c>
      <c r="M43">
        <f>'[3]18_1'!M13+'[1]18.2'!M13</f>
        <v>0</v>
      </c>
      <c r="N43">
        <f>'[3]18_1'!N13+'[1]18.2'!N13</f>
        <v>0</v>
      </c>
      <c r="O43">
        <f>'[3]18_1'!O13+'[1]18.2'!O13</f>
        <v>0</v>
      </c>
      <c r="P43">
        <f>'[3]18_1'!P13+'[1]18.2'!P13</f>
        <v>0</v>
      </c>
      <c r="Q43">
        <f>'[3]18_1'!Q13+'[1]18.2'!Q13</f>
        <v>0</v>
      </c>
      <c r="R43">
        <f>'[3]18_1'!R13+'[1]18.2'!R13</f>
        <v>1</v>
      </c>
      <c r="S43">
        <f>'[3]18_1'!S13+'[1]18.2'!S13</f>
        <v>0</v>
      </c>
      <c r="T43">
        <f>'[3]18_1'!T13+'[1]18.2'!T13</f>
        <v>0</v>
      </c>
      <c r="U43">
        <f>'[3]18_1'!U13+'[1]18.2'!U13</f>
        <v>0</v>
      </c>
      <c r="V43">
        <f>'[3]18_1'!V13+'[1]18.2'!V13</f>
        <v>0</v>
      </c>
      <c r="W43">
        <f>'[3]18_1'!W13+'[1]18.2'!W13</f>
        <v>0</v>
      </c>
      <c r="X43">
        <f>'[3]18_1'!X13+'[1]18.2'!X13</f>
        <v>0</v>
      </c>
      <c r="Y43">
        <f>'[3]18_1'!Y13+'[1]18.2'!Y13</f>
        <v>0</v>
      </c>
      <c r="Z43">
        <f>'[3]18_1'!Z13+'[1]18.2'!Z13</f>
        <v>0</v>
      </c>
      <c r="AA43">
        <f>'[3]18_1'!AA13+'[1]18.2'!AA13</f>
        <v>0</v>
      </c>
      <c r="AB43">
        <f>'[3]18_1'!AB13+'[1]18.2'!AB13</f>
        <v>0</v>
      </c>
      <c r="AC43">
        <f>'[3]18_1'!AC13+'[1]18.2'!AC13</f>
        <v>170</v>
      </c>
    </row>
    <row r="44" spans="1:29" ht="14.25" hidden="1">
      <c r="A44" s="7" t="s">
        <v>33</v>
      </c>
      <c r="B44">
        <f>'[3]18_1'!B14+'[1]18.2'!B14</f>
        <v>0</v>
      </c>
      <c r="C44">
        <f>'[3]18_1'!C14+'[1]18.2'!C14</f>
        <v>1</v>
      </c>
      <c r="D44">
        <f>'[3]18_1'!D14+'[1]18.2'!D14</f>
        <v>0</v>
      </c>
      <c r="E44">
        <f>'[3]18_1'!E14+'[1]18.2'!E14</f>
        <v>0</v>
      </c>
      <c r="F44">
        <f>'[3]18_1'!F14+'[1]18.2'!F14</f>
        <v>0</v>
      </c>
      <c r="G44">
        <f>'[3]18_1'!G14+'[1]18.2'!G14</f>
        <v>0</v>
      </c>
      <c r="H44">
        <f>'[3]18_1'!H14+'[1]18.2'!H14</f>
        <v>0</v>
      </c>
      <c r="I44">
        <f>'[3]18_1'!I14+'[1]18.2'!I14</f>
        <v>0</v>
      </c>
      <c r="J44">
        <f>'[3]18_1'!J14+'[1]18.2'!J14</f>
        <v>69</v>
      </c>
      <c r="K44">
        <f>'[3]18_1'!K14+'[1]18.2'!K14</f>
        <v>1</v>
      </c>
      <c r="L44">
        <f>'[3]18_1'!L14+'[1]18.2'!L14</f>
        <v>0</v>
      </c>
      <c r="M44">
        <f>'[3]18_1'!M14+'[1]18.2'!M14</f>
        <v>0</v>
      </c>
      <c r="N44">
        <f>'[3]18_1'!N14+'[1]18.2'!N14</f>
        <v>0</v>
      </c>
      <c r="O44">
        <f>'[3]18_1'!O14+'[1]18.2'!O14</f>
        <v>5</v>
      </c>
      <c r="P44">
        <f>'[3]18_1'!P14+'[1]18.2'!P14</f>
        <v>0</v>
      </c>
      <c r="Q44">
        <f>'[3]18_1'!Q14+'[1]18.2'!Q14</f>
        <v>0</v>
      </c>
      <c r="R44">
        <f>'[3]18_1'!R14+'[1]18.2'!R14</f>
        <v>0</v>
      </c>
      <c r="S44">
        <f>'[3]18_1'!S14+'[1]18.2'!S14</f>
        <v>0</v>
      </c>
      <c r="T44">
        <f>'[3]18_1'!T14+'[1]18.2'!T14</f>
        <v>0</v>
      </c>
      <c r="U44">
        <f>'[3]18_1'!U14+'[1]18.2'!U14</f>
        <v>1</v>
      </c>
      <c r="V44">
        <f>'[3]18_1'!V14+'[1]18.2'!V14</f>
        <v>0</v>
      </c>
      <c r="W44">
        <f>'[3]18_1'!W14+'[1]18.2'!W14</f>
        <v>0</v>
      </c>
      <c r="X44">
        <f>'[3]18_1'!X14+'[1]18.2'!X14</f>
        <v>0</v>
      </c>
      <c r="Y44">
        <f>'[3]18_1'!Y14+'[1]18.2'!Y14</f>
        <v>0</v>
      </c>
      <c r="Z44">
        <f>'[3]18_1'!Z14+'[1]18.2'!Z14</f>
        <v>0</v>
      </c>
      <c r="AA44">
        <f>'[3]18_1'!AA14+'[1]18.2'!AA14</f>
        <v>0</v>
      </c>
      <c r="AB44">
        <f>'[3]18_1'!AB14+'[1]18.2'!AB14</f>
        <v>0</v>
      </c>
      <c r="AC44">
        <f>'[3]18_1'!AC14+'[1]18.2'!AC14</f>
        <v>77</v>
      </c>
    </row>
    <row r="45" spans="1:29" ht="14.25" hidden="1">
      <c r="A45" s="7" t="s">
        <v>34</v>
      </c>
      <c r="B45">
        <f>'[3]18_1'!B15+'[1]18.2'!B15</f>
        <v>0</v>
      </c>
      <c r="C45">
        <f>'[3]18_1'!C15+'[1]18.2'!C15</f>
        <v>0</v>
      </c>
      <c r="D45">
        <f>'[3]18_1'!D15+'[1]18.2'!D15</f>
        <v>1</v>
      </c>
      <c r="E45">
        <f>'[3]18_1'!E15+'[1]18.2'!E15</f>
        <v>1</v>
      </c>
      <c r="F45">
        <f>'[3]18_1'!F15+'[1]18.2'!F15</f>
        <v>1</v>
      </c>
      <c r="G45">
        <f>'[3]18_1'!G15+'[1]18.2'!G15</f>
        <v>2</v>
      </c>
      <c r="H45">
        <f>'[3]18_1'!H15+'[1]18.2'!H15</f>
        <v>0</v>
      </c>
      <c r="I45">
        <f>'[3]18_1'!I15+'[1]18.2'!I15</f>
        <v>0</v>
      </c>
      <c r="J45">
        <f>'[3]18_1'!J15+'[1]18.2'!J15</f>
        <v>0</v>
      </c>
      <c r="K45">
        <f>'[3]18_1'!K15+'[1]18.2'!K15</f>
        <v>116</v>
      </c>
      <c r="L45">
        <f>'[3]18_1'!L15+'[1]18.2'!L15</f>
        <v>132</v>
      </c>
      <c r="M45">
        <f>'[3]18_1'!M15+'[1]18.2'!M15</f>
        <v>0</v>
      </c>
      <c r="N45">
        <f>'[3]18_1'!N15+'[1]18.2'!N15</f>
        <v>0</v>
      </c>
      <c r="O45">
        <f>'[3]18_1'!O15+'[1]18.2'!O15</f>
        <v>0</v>
      </c>
      <c r="P45">
        <f>'[3]18_1'!P15+'[1]18.2'!P15</f>
        <v>0</v>
      </c>
      <c r="Q45">
        <f>'[3]18_1'!Q15+'[1]18.2'!Q15</f>
        <v>0</v>
      </c>
      <c r="R45">
        <f>'[3]18_1'!R15+'[1]18.2'!R15</f>
        <v>1</v>
      </c>
      <c r="S45">
        <f>'[3]18_1'!S15+'[1]18.2'!S15</f>
        <v>0</v>
      </c>
      <c r="T45">
        <f>'[3]18_1'!T15+'[1]18.2'!T15</f>
        <v>0</v>
      </c>
      <c r="U45">
        <f>'[3]18_1'!U15+'[1]18.2'!U15</f>
        <v>1</v>
      </c>
      <c r="V45">
        <f>'[3]18_1'!V15+'[1]18.2'!V15</f>
        <v>0</v>
      </c>
      <c r="W45">
        <f>'[3]18_1'!W15+'[1]18.2'!W15</f>
        <v>0</v>
      </c>
      <c r="X45">
        <f>'[3]18_1'!X15+'[1]18.2'!X15</f>
        <v>0</v>
      </c>
      <c r="Y45">
        <f>'[3]18_1'!Y15+'[1]18.2'!Y15</f>
        <v>0</v>
      </c>
      <c r="Z45">
        <f>'[3]18_1'!Z15+'[1]18.2'!Z15</f>
        <v>0</v>
      </c>
      <c r="AA45">
        <f>'[3]18_1'!AA15+'[1]18.2'!AA15</f>
        <v>0</v>
      </c>
      <c r="AB45">
        <f>'[3]18_1'!AB15+'[1]18.2'!AB15</f>
        <v>0</v>
      </c>
      <c r="AC45">
        <f>'[3]18_1'!AC15+'[1]18.2'!AC15</f>
        <v>255</v>
      </c>
    </row>
    <row r="46" spans="1:29" ht="14.25" hidden="1">
      <c r="A46" s="7" t="s">
        <v>35</v>
      </c>
      <c r="B46">
        <f>'[3]18_1'!B16+'[1]18.2'!B16</f>
        <v>0</v>
      </c>
      <c r="C46">
        <f>'[3]18_1'!C16+'[1]18.2'!C16</f>
        <v>4</v>
      </c>
      <c r="D46">
        <f>'[3]18_1'!D16+'[1]18.2'!D16</f>
        <v>2</v>
      </c>
      <c r="E46">
        <f>'[3]18_1'!E16+'[1]18.2'!E16</f>
        <v>6</v>
      </c>
      <c r="F46">
        <f>'[3]18_1'!F16+'[1]18.2'!F16</f>
        <v>0</v>
      </c>
      <c r="G46">
        <f>'[3]18_1'!G16+'[1]18.2'!G16</f>
        <v>8</v>
      </c>
      <c r="H46">
        <f>'[3]18_1'!H16+'[1]18.2'!H16</f>
        <v>0</v>
      </c>
      <c r="I46">
        <f>'[3]18_1'!I16+'[1]18.2'!I16</f>
        <v>1</v>
      </c>
      <c r="J46">
        <f>'[3]18_1'!J16+'[1]18.2'!J16</f>
        <v>0</v>
      </c>
      <c r="K46">
        <f>'[3]18_1'!K16+'[1]18.2'!K16</f>
        <v>39</v>
      </c>
      <c r="L46">
        <f>'[3]18_1'!L16+'[1]18.2'!L16</f>
        <v>355</v>
      </c>
      <c r="M46">
        <f>'[3]18_1'!M16+'[1]18.2'!M16</f>
        <v>0</v>
      </c>
      <c r="N46">
        <f>'[3]18_1'!N16+'[1]18.2'!N16</f>
        <v>0</v>
      </c>
      <c r="O46">
        <f>'[3]18_1'!O16+'[1]18.2'!O16</f>
        <v>7</v>
      </c>
      <c r="P46">
        <f>'[3]18_1'!P16+'[1]18.2'!P16</f>
        <v>0</v>
      </c>
      <c r="Q46">
        <f>'[3]18_1'!Q16+'[1]18.2'!Q16</f>
        <v>0</v>
      </c>
      <c r="R46">
        <f>'[3]18_1'!R16+'[1]18.2'!R16</f>
        <v>1</v>
      </c>
      <c r="S46">
        <f>'[3]18_1'!S16+'[1]18.2'!S16</f>
        <v>2</v>
      </c>
      <c r="T46">
        <f>'[3]18_1'!T16+'[1]18.2'!T16</f>
        <v>1</v>
      </c>
      <c r="U46">
        <f>'[3]18_1'!U16+'[1]18.2'!U16</f>
        <v>0</v>
      </c>
      <c r="V46">
        <f>'[3]18_1'!V16+'[1]18.2'!V16</f>
        <v>2</v>
      </c>
      <c r="W46">
        <f>'[3]18_1'!W16+'[1]18.2'!W16</f>
        <v>2</v>
      </c>
      <c r="X46">
        <f>'[3]18_1'!X16+'[1]18.2'!X16</f>
        <v>2</v>
      </c>
      <c r="Y46">
        <f>'[3]18_1'!Y16+'[1]18.2'!Y16</f>
        <v>1</v>
      </c>
      <c r="Z46">
        <f>'[3]18_1'!Z16+'[1]18.2'!Z16</f>
        <v>0</v>
      </c>
      <c r="AA46">
        <f>'[3]18_1'!AA16+'[1]18.2'!AA16</f>
        <v>0</v>
      </c>
      <c r="AB46">
        <f>'[3]18_1'!AB16+'[1]18.2'!AB16</f>
        <v>0</v>
      </c>
      <c r="AC46">
        <f>'[3]18_1'!AC16+'[1]18.2'!AC16</f>
        <v>433</v>
      </c>
    </row>
    <row r="47" spans="1:29" ht="14.25" hidden="1">
      <c r="A47" s="7" t="s">
        <v>36</v>
      </c>
      <c r="B47">
        <f>'[3]18_1'!B17+'[1]18.2'!B17</f>
        <v>0</v>
      </c>
      <c r="C47">
        <f>'[3]18_1'!C17+'[1]18.2'!C17</f>
        <v>0</v>
      </c>
      <c r="D47">
        <f>'[3]18_1'!D17+'[1]18.2'!D17</f>
        <v>0</v>
      </c>
      <c r="E47">
        <f>'[3]18_1'!E17+'[1]18.2'!E17</f>
        <v>6</v>
      </c>
      <c r="F47">
        <f>'[3]18_1'!F17+'[1]18.2'!F17</f>
        <v>0</v>
      </c>
      <c r="G47">
        <f>'[3]18_1'!G17+'[1]18.2'!G17</f>
        <v>0</v>
      </c>
      <c r="H47">
        <f>'[3]18_1'!H17+'[1]18.2'!H17</f>
        <v>0</v>
      </c>
      <c r="I47">
        <f>'[3]18_1'!I17+'[1]18.2'!I17</f>
        <v>0</v>
      </c>
      <c r="J47">
        <f>'[3]18_1'!J17+'[1]18.2'!J17</f>
        <v>0</v>
      </c>
      <c r="K47">
        <f>'[3]18_1'!K17+'[1]18.2'!K17</f>
        <v>0</v>
      </c>
      <c r="L47">
        <f>'[3]18_1'!L17+'[1]18.2'!L17</f>
        <v>8</v>
      </c>
      <c r="M47">
        <f>'[3]18_1'!M17+'[1]18.2'!M17</f>
        <v>28</v>
      </c>
      <c r="N47">
        <f>'[3]18_1'!N17+'[1]18.2'!N17</f>
        <v>0</v>
      </c>
      <c r="O47">
        <f>'[3]18_1'!O17+'[1]18.2'!O17</f>
        <v>0</v>
      </c>
      <c r="P47">
        <f>'[3]18_1'!P17+'[1]18.2'!P17</f>
        <v>0</v>
      </c>
      <c r="Q47">
        <f>'[3]18_1'!Q17+'[1]18.2'!Q17</f>
        <v>0</v>
      </c>
      <c r="R47">
        <f>'[3]18_1'!R17+'[1]18.2'!R17</f>
        <v>0</v>
      </c>
      <c r="S47">
        <f>'[3]18_1'!S17+'[1]18.2'!S17</f>
        <v>0</v>
      </c>
      <c r="T47">
        <f>'[3]18_1'!T17+'[1]18.2'!T17</f>
        <v>0</v>
      </c>
      <c r="U47">
        <f>'[3]18_1'!U17+'[1]18.2'!U17</f>
        <v>0</v>
      </c>
      <c r="V47">
        <f>'[3]18_1'!V17+'[1]18.2'!V17</f>
        <v>0</v>
      </c>
      <c r="W47">
        <f>'[3]18_1'!W17+'[1]18.2'!W17</f>
        <v>0</v>
      </c>
      <c r="X47">
        <f>'[3]18_1'!X17+'[1]18.2'!X17</f>
        <v>0</v>
      </c>
      <c r="Y47">
        <f>'[3]18_1'!Y17+'[1]18.2'!Y17</f>
        <v>0</v>
      </c>
      <c r="Z47">
        <f>'[3]18_1'!Z17+'[1]18.2'!Z17</f>
        <v>0</v>
      </c>
      <c r="AA47">
        <f>'[3]18_1'!AA17+'[1]18.2'!AA17</f>
        <v>0</v>
      </c>
      <c r="AB47">
        <f>'[3]18_1'!AB17+'[1]18.2'!AB17</f>
        <v>0</v>
      </c>
      <c r="AC47">
        <f>'[3]18_1'!AC17+'[1]18.2'!AC17</f>
        <v>42</v>
      </c>
    </row>
    <row r="48" spans="1:29" ht="14.25" hidden="1">
      <c r="A48" s="7" t="s">
        <v>37</v>
      </c>
      <c r="B48">
        <f>'[3]18_1'!B18+'[1]18.2'!B18</f>
        <v>0</v>
      </c>
      <c r="C48">
        <f>'[3]18_1'!C18+'[1]18.2'!C18</f>
        <v>0</v>
      </c>
      <c r="D48">
        <f>'[3]18_1'!D18+'[1]18.2'!D18</f>
        <v>0</v>
      </c>
      <c r="E48">
        <f>'[3]18_1'!E18+'[1]18.2'!E18</f>
        <v>0</v>
      </c>
      <c r="F48">
        <f>'[3]18_1'!F18+'[1]18.2'!F18</f>
        <v>0</v>
      </c>
      <c r="G48">
        <f>'[3]18_1'!G18+'[1]18.2'!G18</f>
        <v>0</v>
      </c>
      <c r="H48">
        <f>'[3]18_1'!H18+'[1]18.2'!H18</f>
        <v>0</v>
      </c>
      <c r="I48">
        <f>'[3]18_1'!I18+'[1]18.2'!I18</f>
        <v>0</v>
      </c>
      <c r="J48">
        <f>'[3]18_1'!J18+'[1]18.2'!J18</f>
        <v>0</v>
      </c>
      <c r="K48">
        <f>'[3]18_1'!K18+'[1]18.2'!K18</f>
        <v>1</v>
      </c>
      <c r="L48">
        <f>'[3]18_1'!L18+'[1]18.2'!L18</f>
        <v>21</v>
      </c>
      <c r="M48">
        <f>'[3]18_1'!M18+'[1]18.2'!M18</f>
        <v>0</v>
      </c>
      <c r="N48">
        <f>'[3]18_1'!N18+'[1]18.2'!N18</f>
        <v>17</v>
      </c>
      <c r="O48">
        <f>'[3]18_1'!O18+'[1]18.2'!O18</f>
        <v>0</v>
      </c>
      <c r="P48">
        <f>'[3]18_1'!P18+'[1]18.2'!P18</f>
        <v>0</v>
      </c>
      <c r="Q48">
        <f>'[3]18_1'!Q18+'[1]18.2'!Q18</f>
        <v>0</v>
      </c>
      <c r="R48">
        <f>'[3]18_1'!R18+'[1]18.2'!R18</f>
        <v>0</v>
      </c>
      <c r="S48">
        <f>'[3]18_1'!S18+'[1]18.2'!S18</f>
        <v>0</v>
      </c>
      <c r="T48">
        <f>'[3]18_1'!T18+'[1]18.2'!T18</f>
        <v>0</v>
      </c>
      <c r="U48">
        <f>'[3]18_1'!U18+'[1]18.2'!U18</f>
        <v>0</v>
      </c>
      <c r="V48">
        <f>'[3]18_1'!V18+'[1]18.2'!V18</f>
        <v>2</v>
      </c>
      <c r="W48">
        <f>'[3]18_1'!W18+'[1]18.2'!W18</f>
        <v>0</v>
      </c>
      <c r="X48">
        <f>'[3]18_1'!X18+'[1]18.2'!X18</f>
        <v>1</v>
      </c>
      <c r="Y48">
        <f>'[3]18_1'!Y18+'[1]18.2'!Y18</f>
        <v>1</v>
      </c>
      <c r="Z48">
        <f>'[3]18_1'!Z18+'[1]18.2'!Z18</f>
        <v>0</v>
      </c>
      <c r="AA48">
        <f>'[3]18_1'!AA18+'[1]18.2'!AA18</f>
        <v>0</v>
      </c>
      <c r="AB48">
        <f>'[3]18_1'!AB18+'[1]18.2'!AB18</f>
        <v>0</v>
      </c>
      <c r="AC48">
        <f>'[3]18_1'!AC18+'[1]18.2'!AC18</f>
        <v>43</v>
      </c>
    </row>
    <row r="49" spans="1:29" ht="14.25" hidden="1">
      <c r="A49" s="7" t="s">
        <v>38</v>
      </c>
      <c r="B49">
        <f>'[3]18_1'!B19+'[1]18.2'!B19</f>
        <v>0</v>
      </c>
      <c r="C49">
        <f>'[3]18_1'!C19+'[1]18.2'!C19</f>
        <v>0</v>
      </c>
      <c r="D49">
        <f>'[3]18_1'!D19+'[1]18.2'!D19</f>
        <v>0</v>
      </c>
      <c r="E49">
        <f>'[3]18_1'!E19+'[1]18.2'!E19</f>
        <v>2</v>
      </c>
      <c r="F49">
        <f>'[3]18_1'!F19+'[1]18.2'!F19</f>
        <v>0</v>
      </c>
      <c r="G49">
        <f>'[3]18_1'!G19+'[1]18.2'!G19</f>
        <v>0</v>
      </c>
      <c r="H49">
        <f>'[3]18_1'!H19+'[1]18.2'!H19</f>
        <v>2</v>
      </c>
      <c r="I49">
        <f>'[3]18_1'!I19+'[1]18.2'!I19</f>
        <v>0</v>
      </c>
      <c r="J49">
        <f>'[3]18_1'!J19+'[1]18.2'!J19</f>
        <v>2</v>
      </c>
      <c r="K49">
        <f>'[3]18_1'!K19+'[1]18.2'!K19</f>
        <v>0</v>
      </c>
      <c r="L49">
        <f>'[3]18_1'!L19+'[1]18.2'!L19</f>
        <v>0</v>
      </c>
      <c r="M49">
        <f>'[3]18_1'!M19+'[1]18.2'!M19</f>
        <v>0</v>
      </c>
      <c r="N49">
        <f>'[3]18_1'!N19+'[1]18.2'!N19</f>
        <v>0</v>
      </c>
      <c r="O49">
        <f>'[3]18_1'!O19+'[1]18.2'!O19</f>
        <v>230</v>
      </c>
      <c r="P49">
        <f>'[3]18_1'!P19+'[1]18.2'!P19</f>
        <v>1</v>
      </c>
      <c r="Q49">
        <f>'[3]18_1'!Q19+'[1]18.2'!Q19</f>
        <v>0</v>
      </c>
      <c r="R49">
        <f>'[3]18_1'!R19+'[1]18.2'!R19</f>
        <v>1</v>
      </c>
      <c r="S49">
        <f>'[3]18_1'!S19+'[1]18.2'!S19</f>
        <v>1</v>
      </c>
      <c r="T49">
        <f>'[3]18_1'!T19+'[1]18.2'!T19</f>
        <v>0</v>
      </c>
      <c r="U49">
        <f>'[3]18_1'!U19+'[1]18.2'!U19</f>
        <v>0</v>
      </c>
      <c r="V49">
        <f>'[3]18_1'!V19+'[1]18.2'!V19</f>
        <v>0</v>
      </c>
      <c r="W49">
        <f>'[3]18_1'!W19+'[1]18.2'!W19</f>
        <v>0</v>
      </c>
      <c r="X49">
        <f>'[3]18_1'!X19+'[1]18.2'!X19</f>
        <v>1</v>
      </c>
      <c r="Y49">
        <f>'[3]18_1'!Y19+'[1]18.2'!Y19</f>
        <v>0</v>
      </c>
      <c r="Z49">
        <f>'[3]18_1'!Z19+'[1]18.2'!Z19</f>
        <v>0</v>
      </c>
      <c r="AA49">
        <f>'[3]18_1'!AA19+'[1]18.2'!AA19</f>
        <v>0</v>
      </c>
      <c r="AB49">
        <f>'[3]18_1'!AB19+'[1]18.2'!AB19</f>
        <v>0</v>
      </c>
      <c r="AC49">
        <f>'[3]18_1'!AC19+'[1]18.2'!AC19</f>
        <v>240</v>
      </c>
    </row>
    <row r="50" spans="1:29" ht="14.25" hidden="1">
      <c r="A50" s="7" t="s">
        <v>39</v>
      </c>
      <c r="B50">
        <f>'[3]18_1'!B20+'[1]18.2'!B20</f>
        <v>0</v>
      </c>
      <c r="C50">
        <f>'[3]18_1'!C20+'[1]18.2'!C20</f>
        <v>0</v>
      </c>
      <c r="D50">
        <f>'[3]18_1'!D20+'[1]18.2'!D20</f>
        <v>0</v>
      </c>
      <c r="E50">
        <f>'[3]18_1'!E20+'[1]18.2'!E20</f>
        <v>2</v>
      </c>
      <c r="F50">
        <f>'[3]18_1'!F20+'[1]18.2'!F20</f>
        <v>0</v>
      </c>
      <c r="G50">
        <f>'[3]18_1'!G20+'[1]18.2'!G20</f>
        <v>0</v>
      </c>
      <c r="H50">
        <f>'[3]18_1'!H20+'[1]18.2'!H20</f>
        <v>0</v>
      </c>
      <c r="I50">
        <f>'[3]18_1'!I20+'[1]18.2'!I20</f>
        <v>0</v>
      </c>
      <c r="J50">
        <f>'[3]18_1'!J20+'[1]18.2'!J20</f>
        <v>0</v>
      </c>
      <c r="K50">
        <f>'[3]18_1'!K20+'[1]18.2'!K20</f>
        <v>1</v>
      </c>
      <c r="L50">
        <f>'[3]18_1'!L20+'[1]18.2'!L20</f>
        <v>1</v>
      </c>
      <c r="M50">
        <f>'[3]18_1'!M20+'[1]18.2'!M20</f>
        <v>0</v>
      </c>
      <c r="N50">
        <f>'[3]18_1'!N20+'[1]18.2'!N20</f>
        <v>0</v>
      </c>
      <c r="O50">
        <f>'[3]18_1'!O20+'[1]18.2'!O20</f>
        <v>0</v>
      </c>
      <c r="P50">
        <f>'[3]18_1'!P20+'[1]18.2'!P20</f>
        <v>132</v>
      </c>
      <c r="Q50">
        <f>'[3]18_1'!Q20+'[1]18.2'!Q20</f>
        <v>1</v>
      </c>
      <c r="R50">
        <f>'[3]18_1'!R20+'[1]18.2'!R20</f>
        <v>1</v>
      </c>
      <c r="S50">
        <f>'[3]18_1'!S20+'[1]18.2'!S20</f>
        <v>0</v>
      </c>
      <c r="T50">
        <f>'[3]18_1'!T20+'[1]18.2'!T20</f>
        <v>0</v>
      </c>
      <c r="U50">
        <f>'[3]18_1'!U20+'[1]18.2'!U20</f>
        <v>0</v>
      </c>
      <c r="V50">
        <f>'[3]18_1'!V20+'[1]18.2'!V20</f>
        <v>0</v>
      </c>
      <c r="W50">
        <f>'[3]18_1'!W20+'[1]18.2'!W20</f>
        <v>3</v>
      </c>
      <c r="X50">
        <f>'[3]18_1'!X20+'[1]18.2'!X20</f>
        <v>0</v>
      </c>
      <c r="Y50">
        <f>'[3]18_1'!Y20+'[1]18.2'!Y20</f>
        <v>11</v>
      </c>
      <c r="Z50">
        <f>'[3]18_1'!Z20+'[1]18.2'!Z20</f>
        <v>0</v>
      </c>
      <c r="AA50">
        <f>'[3]18_1'!AA20+'[1]18.2'!AA20</f>
        <v>0</v>
      </c>
      <c r="AB50">
        <f>'[3]18_1'!AB20+'[1]18.2'!AB20</f>
        <v>0</v>
      </c>
      <c r="AC50">
        <f>'[3]18_1'!AC20+'[1]18.2'!AC20</f>
        <v>152</v>
      </c>
    </row>
    <row r="51" spans="1:29" ht="14.25" hidden="1">
      <c r="A51" s="7" t="s">
        <v>40</v>
      </c>
      <c r="B51">
        <f>'[3]18_1'!B21+'[1]18.2'!B21</f>
        <v>0</v>
      </c>
      <c r="C51">
        <f>'[3]18_1'!C21+'[1]18.2'!C21</f>
        <v>0</v>
      </c>
      <c r="D51">
        <f>'[3]18_1'!D21+'[1]18.2'!D21</f>
        <v>0</v>
      </c>
      <c r="E51">
        <f>'[3]18_1'!E21+'[1]18.2'!E21</f>
        <v>6</v>
      </c>
      <c r="F51">
        <f>'[3]18_1'!F21+'[1]18.2'!F21</f>
        <v>0</v>
      </c>
      <c r="G51">
        <f>'[3]18_1'!G21+'[1]18.2'!G21</f>
        <v>0</v>
      </c>
      <c r="H51">
        <f>'[3]18_1'!H21+'[1]18.2'!H21</f>
        <v>0</v>
      </c>
      <c r="I51">
        <f>'[3]18_1'!I21+'[1]18.2'!I21</f>
        <v>1</v>
      </c>
      <c r="J51">
        <f>'[3]18_1'!J21+'[1]18.2'!J21</f>
        <v>0</v>
      </c>
      <c r="K51">
        <f>'[3]18_1'!K21+'[1]18.2'!K21</f>
        <v>1</v>
      </c>
      <c r="L51">
        <f>'[3]18_1'!L21+'[1]18.2'!L21</f>
        <v>1</v>
      </c>
      <c r="M51">
        <f>'[3]18_1'!M21+'[1]18.2'!M21</f>
        <v>0</v>
      </c>
      <c r="N51">
        <f>'[3]18_1'!N21+'[1]18.2'!N21</f>
        <v>0</v>
      </c>
      <c r="O51">
        <f>'[3]18_1'!O21+'[1]18.2'!O21</f>
        <v>0</v>
      </c>
      <c r="P51">
        <f>'[3]18_1'!P21+'[1]18.2'!P21</f>
        <v>4</v>
      </c>
      <c r="Q51">
        <f>'[3]18_1'!Q21+'[1]18.2'!Q21</f>
        <v>66</v>
      </c>
      <c r="R51">
        <f>'[3]18_1'!R21+'[1]18.2'!R21</f>
        <v>0</v>
      </c>
      <c r="S51">
        <f>'[3]18_1'!S21+'[1]18.2'!S21</f>
        <v>0</v>
      </c>
      <c r="T51">
        <f>'[3]18_1'!T21+'[1]18.2'!T21</f>
        <v>0</v>
      </c>
      <c r="U51">
        <f>'[3]18_1'!U21+'[1]18.2'!U21</f>
        <v>0</v>
      </c>
      <c r="V51">
        <f>'[3]18_1'!V21+'[1]18.2'!V21</f>
        <v>0</v>
      </c>
      <c r="W51">
        <f>'[3]18_1'!W21+'[1]18.2'!W21</f>
        <v>1</v>
      </c>
      <c r="X51">
        <f>'[3]18_1'!X21+'[1]18.2'!X21</f>
        <v>0</v>
      </c>
      <c r="Y51">
        <f>'[3]18_1'!Y21+'[1]18.2'!Y21</f>
        <v>0</v>
      </c>
      <c r="Z51">
        <f>'[3]18_1'!Z21+'[1]18.2'!Z21</f>
        <v>0</v>
      </c>
      <c r="AA51">
        <f>'[3]18_1'!AA21+'[1]18.2'!AA21</f>
        <v>0</v>
      </c>
      <c r="AB51">
        <f>'[3]18_1'!AB21+'[1]18.2'!AB21</f>
        <v>0</v>
      </c>
      <c r="AC51">
        <f>'[3]18_1'!AC21+'[1]18.2'!AC21</f>
        <v>80</v>
      </c>
    </row>
    <row r="52" spans="1:29" ht="14.25" hidden="1">
      <c r="A52" s="7" t="s">
        <v>41</v>
      </c>
      <c r="B52">
        <f>'[3]18_1'!B22+'[1]18.2'!B22</f>
        <v>0</v>
      </c>
      <c r="C52">
        <f>'[3]18_1'!C22+'[1]18.2'!C22</f>
        <v>0</v>
      </c>
      <c r="D52">
        <f>'[3]18_1'!D22+'[1]18.2'!D22</f>
        <v>0</v>
      </c>
      <c r="E52">
        <f>'[3]18_1'!E22+'[1]18.2'!E22</f>
        <v>1</v>
      </c>
      <c r="F52">
        <f>'[3]18_1'!F22+'[1]18.2'!F22</f>
        <v>0</v>
      </c>
      <c r="G52">
        <f>'[3]18_1'!G22+'[1]18.2'!G22</f>
        <v>0</v>
      </c>
      <c r="H52">
        <f>'[3]18_1'!H22+'[1]18.2'!H22</f>
        <v>0</v>
      </c>
      <c r="I52">
        <f>'[3]18_1'!I22+'[1]18.2'!I22</f>
        <v>0</v>
      </c>
      <c r="J52">
        <f>'[3]18_1'!J22+'[1]18.2'!J22</f>
        <v>0</v>
      </c>
      <c r="K52">
        <f>'[3]18_1'!K22+'[1]18.2'!K22</f>
        <v>1</v>
      </c>
      <c r="L52">
        <f>'[3]18_1'!L22+'[1]18.2'!L22</f>
        <v>3</v>
      </c>
      <c r="M52">
        <f>'[3]18_1'!M22+'[1]18.2'!M22</f>
        <v>0</v>
      </c>
      <c r="N52">
        <f>'[3]18_1'!N22+'[1]18.2'!N22</f>
        <v>0</v>
      </c>
      <c r="O52">
        <f>'[3]18_1'!O22+'[1]18.2'!O22</f>
        <v>0</v>
      </c>
      <c r="P52">
        <f>'[3]18_1'!P22+'[1]18.2'!P22</f>
        <v>0</v>
      </c>
      <c r="Q52">
        <f>'[3]18_1'!Q22+'[1]18.2'!Q22</f>
        <v>0</v>
      </c>
      <c r="R52">
        <f>'[3]18_1'!R22+'[1]18.2'!R22</f>
        <v>95</v>
      </c>
      <c r="S52">
        <f>'[3]18_1'!S22+'[1]18.2'!S22</f>
        <v>0</v>
      </c>
      <c r="T52">
        <f>'[3]18_1'!T22+'[1]18.2'!T22</f>
        <v>0</v>
      </c>
      <c r="U52">
        <f>'[3]18_1'!U22+'[1]18.2'!U22</f>
        <v>0</v>
      </c>
      <c r="V52">
        <f>'[3]18_1'!V22+'[1]18.2'!V22</f>
        <v>1</v>
      </c>
      <c r="W52">
        <f>'[3]18_1'!W22+'[1]18.2'!W22</f>
        <v>0</v>
      </c>
      <c r="X52">
        <f>'[3]18_1'!X22+'[1]18.2'!X22</f>
        <v>0</v>
      </c>
      <c r="Y52">
        <f>'[3]18_1'!Y22+'[1]18.2'!Y22</f>
        <v>1</v>
      </c>
      <c r="Z52">
        <f>'[3]18_1'!Z22+'[1]18.2'!Z22</f>
        <v>0</v>
      </c>
      <c r="AA52">
        <f>'[3]18_1'!AA22+'[1]18.2'!AA22</f>
        <v>0</v>
      </c>
      <c r="AB52">
        <f>'[3]18_1'!AB22+'[1]18.2'!AB22</f>
        <v>0</v>
      </c>
      <c r="AC52">
        <f>'[3]18_1'!AC22+'[1]18.2'!AC22</f>
        <v>102</v>
      </c>
    </row>
    <row r="53" spans="1:29" ht="14.25" hidden="1">
      <c r="A53" s="7" t="s">
        <v>42</v>
      </c>
      <c r="B53">
        <f>'[3]18_1'!B23+'[1]18.2'!B23</f>
        <v>0</v>
      </c>
      <c r="C53">
        <f>'[3]18_1'!C23+'[1]18.2'!C23</f>
        <v>0</v>
      </c>
      <c r="D53">
        <f>'[3]18_1'!D23+'[1]18.2'!D23</f>
        <v>4</v>
      </c>
      <c r="E53">
        <f>'[3]18_1'!E23+'[1]18.2'!E23</f>
        <v>0</v>
      </c>
      <c r="F53">
        <f>'[3]18_1'!F23+'[1]18.2'!F23</f>
        <v>0</v>
      </c>
      <c r="G53">
        <f>'[3]18_1'!G23+'[1]18.2'!G23</f>
        <v>1</v>
      </c>
      <c r="H53">
        <f>'[3]18_1'!H23+'[1]18.2'!H23</f>
        <v>0</v>
      </c>
      <c r="I53">
        <f>'[3]18_1'!I23+'[1]18.2'!I23</f>
        <v>0</v>
      </c>
      <c r="J53">
        <f>'[3]18_1'!J23+'[1]18.2'!J23</f>
        <v>0</v>
      </c>
      <c r="K53">
        <f>'[3]18_1'!K23+'[1]18.2'!K23</f>
        <v>1</v>
      </c>
      <c r="L53">
        <f>'[3]18_1'!L23+'[1]18.2'!L23</f>
        <v>3</v>
      </c>
      <c r="M53">
        <f>'[3]18_1'!M23+'[1]18.2'!M23</f>
        <v>0</v>
      </c>
      <c r="N53">
        <f>'[3]18_1'!N23+'[1]18.2'!N23</f>
        <v>0</v>
      </c>
      <c r="O53">
        <f>'[3]18_1'!O23+'[1]18.2'!O23</f>
        <v>2</v>
      </c>
      <c r="P53">
        <f>'[3]18_1'!P23+'[1]18.2'!P23</f>
        <v>0</v>
      </c>
      <c r="Q53">
        <f>'[3]18_1'!Q23+'[1]18.2'!Q23</f>
        <v>0</v>
      </c>
      <c r="R53">
        <f>'[3]18_1'!R23+'[1]18.2'!R23</f>
        <v>0</v>
      </c>
      <c r="S53">
        <f>'[3]18_1'!S23+'[1]18.2'!S23</f>
        <v>38</v>
      </c>
      <c r="T53">
        <f>'[3]18_1'!T23+'[1]18.2'!T23</f>
        <v>0</v>
      </c>
      <c r="U53">
        <f>'[3]18_1'!U23+'[1]18.2'!U23</f>
        <v>0</v>
      </c>
      <c r="V53">
        <f>'[3]18_1'!V23+'[1]18.2'!V23</f>
        <v>0</v>
      </c>
      <c r="W53">
        <f>'[3]18_1'!W23+'[1]18.2'!W23</f>
        <v>0</v>
      </c>
      <c r="X53">
        <f>'[3]18_1'!X23+'[1]18.2'!X23</f>
        <v>0</v>
      </c>
      <c r="Y53">
        <f>'[3]18_1'!Y23+'[1]18.2'!Y23</f>
        <v>0</v>
      </c>
      <c r="Z53">
        <f>'[3]18_1'!Z23+'[1]18.2'!Z23</f>
        <v>0</v>
      </c>
      <c r="AA53">
        <f>'[3]18_1'!AA23+'[1]18.2'!AA23</f>
        <v>1</v>
      </c>
      <c r="AB53">
        <f>'[3]18_1'!AB23+'[1]18.2'!AB23</f>
        <v>0</v>
      </c>
      <c r="AC53">
        <f>'[3]18_1'!AC23+'[1]18.2'!AC23</f>
        <v>50</v>
      </c>
    </row>
    <row r="54" spans="1:29" ht="14.25" hidden="1">
      <c r="A54" s="7" t="s">
        <v>43</v>
      </c>
      <c r="B54">
        <f>'[3]18_1'!B24+'[1]18.2'!B24</f>
        <v>0</v>
      </c>
      <c r="C54">
        <f>'[3]18_1'!C24+'[1]18.2'!C24</f>
        <v>0</v>
      </c>
      <c r="D54">
        <f>'[3]18_1'!D24+'[1]18.2'!D24</f>
        <v>0</v>
      </c>
      <c r="E54">
        <f>'[3]18_1'!E24+'[1]18.2'!E24</f>
        <v>0</v>
      </c>
      <c r="F54">
        <f>'[3]18_1'!F24+'[1]18.2'!F24</f>
        <v>0</v>
      </c>
      <c r="G54">
        <f>'[3]18_1'!G24+'[1]18.2'!G24</f>
        <v>0</v>
      </c>
      <c r="H54">
        <f>'[3]18_1'!H24+'[1]18.2'!H24</f>
        <v>0</v>
      </c>
      <c r="I54">
        <f>'[3]18_1'!I24+'[1]18.2'!I24</f>
        <v>0</v>
      </c>
      <c r="J54">
        <f>'[3]18_1'!J24+'[1]18.2'!J24</f>
        <v>0</v>
      </c>
      <c r="K54">
        <f>'[3]18_1'!K24+'[1]18.2'!K24</f>
        <v>2</v>
      </c>
      <c r="L54">
        <f>'[3]18_1'!L24+'[1]18.2'!L24</f>
        <v>1</v>
      </c>
      <c r="M54">
        <f>'[3]18_1'!M24+'[1]18.2'!M24</f>
        <v>0</v>
      </c>
      <c r="N54">
        <f>'[3]18_1'!N24+'[1]18.2'!N24</f>
        <v>0</v>
      </c>
      <c r="O54">
        <f>'[3]18_1'!O24+'[1]18.2'!O24</f>
        <v>0</v>
      </c>
      <c r="P54">
        <f>'[3]18_1'!P24+'[1]18.2'!P24</f>
        <v>0</v>
      </c>
      <c r="Q54">
        <f>'[3]18_1'!Q24+'[1]18.2'!Q24</f>
        <v>0</v>
      </c>
      <c r="R54">
        <f>'[3]18_1'!R24+'[1]18.2'!R24</f>
        <v>2</v>
      </c>
      <c r="S54">
        <f>'[3]18_1'!S24+'[1]18.2'!S24</f>
        <v>0</v>
      </c>
      <c r="T54">
        <f>'[3]18_1'!T24+'[1]18.2'!T24</f>
        <v>51</v>
      </c>
      <c r="U54">
        <f>'[3]18_1'!U24+'[1]18.2'!U24</f>
        <v>0</v>
      </c>
      <c r="V54">
        <f>'[3]18_1'!V24+'[1]18.2'!V24</f>
        <v>0</v>
      </c>
      <c r="W54">
        <f>'[3]18_1'!W24+'[1]18.2'!W24</f>
        <v>0</v>
      </c>
      <c r="X54">
        <f>'[3]18_1'!X24+'[1]18.2'!X24</f>
        <v>0</v>
      </c>
      <c r="Y54">
        <f>'[3]18_1'!Y24+'[1]18.2'!Y24</f>
        <v>0</v>
      </c>
      <c r="Z54">
        <f>'[3]18_1'!Z24+'[1]18.2'!Z24</f>
        <v>0</v>
      </c>
      <c r="AA54">
        <f>'[3]18_1'!AA24+'[1]18.2'!AA24</f>
        <v>0</v>
      </c>
      <c r="AB54">
        <f>'[3]18_1'!AB24+'[1]18.2'!AB24</f>
        <v>0</v>
      </c>
      <c r="AC54">
        <f>'[3]18_1'!AC24+'[1]18.2'!AC24</f>
        <v>56</v>
      </c>
    </row>
    <row r="55" spans="1:29" ht="14.25" hidden="1">
      <c r="A55" s="7" t="s">
        <v>44</v>
      </c>
      <c r="B55">
        <f>'[3]18_1'!B25+'[1]18.2'!B25</f>
        <v>0</v>
      </c>
      <c r="C55">
        <f>'[3]18_1'!C25+'[1]18.2'!C25</f>
        <v>0</v>
      </c>
      <c r="D55">
        <f>'[3]18_1'!D25+'[1]18.2'!D25</f>
        <v>0</v>
      </c>
      <c r="E55">
        <f>'[3]18_1'!E25+'[1]18.2'!E25</f>
        <v>0</v>
      </c>
      <c r="F55">
        <f>'[3]18_1'!F25+'[1]18.2'!F25</f>
        <v>0</v>
      </c>
      <c r="G55">
        <f>'[3]18_1'!G25+'[1]18.2'!G25</f>
        <v>3</v>
      </c>
      <c r="H55">
        <f>'[3]18_1'!H25+'[1]18.2'!H25</f>
        <v>1</v>
      </c>
      <c r="I55">
        <f>'[3]18_1'!I25+'[1]18.2'!I25</f>
        <v>0</v>
      </c>
      <c r="J55">
        <f>'[3]18_1'!J25+'[1]18.2'!J25</f>
        <v>5</v>
      </c>
      <c r="K55">
        <f>'[3]18_1'!K25+'[1]18.2'!K25</f>
        <v>0</v>
      </c>
      <c r="L55">
        <f>'[3]18_1'!L25+'[1]18.2'!L25</f>
        <v>2</v>
      </c>
      <c r="M55">
        <f>'[3]18_1'!M25+'[1]18.2'!M25</f>
        <v>0</v>
      </c>
      <c r="N55">
        <f>'[3]18_1'!N25+'[1]18.2'!N25</f>
        <v>0</v>
      </c>
      <c r="O55">
        <f>'[3]18_1'!O25+'[1]18.2'!O25</f>
        <v>3</v>
      </c>
      <c r="P55">
        <f>'[3]18_1'!P25+'[1]18.2'!P25</f>
        <v>0</v>
      </c>
      <c r="Q55">
        <f>'[3]18_1'!Q25+'[1]18.2'!Q25</f>
        <v>0</v>
      </c>
      <c r="R55">
        <f>'[3]18_1'!R25+'[1]18.2'!R25</f>
        <v>0</v>
      </c>
      <c r="S55">
        <f>'[3]18_1'!S25+'[1]18.2'!S25</f>
        <v>2</v>
      </c>
      <c r="T55">
        <f>'[3]18_1'!T25+'[1]18.2'!T25</f>
        <v>0</v>
      </c>
      <c r="U55">
        <f>'[3]18_1'!U25+'[1]18.2'!U25</f>
        <v>17</v>
      </c>
      <c r="V55">
        <f>'[3]18_1'!V25+'[1]18.2'!V25</f>
        <v>0</v>
      </c>
      <c r="W55">
        <f>'[3]18_1'!W25+'[1]18.2'!W25</f>
        <v>0</v>
      </c>
      <c r="X55">
        <f>'[3]18_1'!X25+'[1]18.2'!X25</f>
        <v>0</v>
      </c>
      <c r="Y55">
        <f>'[3]18_1'!Y25+'[1]18.2'!Y25</f>
        <v>0</v>
      </c>
      <c r="Z55">
        <f>'[3]18_1'!Z25+'[1]18.2'!Z25</f>
        <v>0</v>
      </c>
      <c r="AA55">
        <f>'[3]18_1'!AA25+'[1]18.2'!AA25</f>
        <v>1</v>
      </c>
      <c r="AB55">
        <f>'[3]18_1'!AB25+'[1]18.2'!AB25</f>
        <v>0</v>
      </c>
      <c r="AC55">
        <f>'[3]18_1'!AC25+'[1]18.2'!AC25</f>
        <v>34</v>
      </c>
    </row>
    <row r="56" spans="1:29" ht="14.25" hidden="1">
      <c r="A56" s="7" t="s">
        <v>45</v>
      </c>
      <c r="B56">
        <f>'[3]18_1'!B26+'[1]18.2'!B26</f>
        <v>0</v>
      </c>
      <c r="C56">
        <f>'[3]18_1'!C26+'[1]18.2'!C26</f>
        <v>0</v>
      </c>
      <c r="D56">
        <f>'[3]18_1'!D26+'[1]18.2'!D26</f>
        <v>0</v>
      </c>
      <c r="E56">
        <f>'[3]18_1'!E26+'[1]18.2'!E26</f>
        <v>0</v>
      </c>
      <c r="F56">
        <f>'[3]18_1'!F26+'[1]18.2'!F26</f>
        <v>0</v>
      </c>
      <c r="G56">
        <f>'[3]18_1'!G26+'[1]18.2'!G26</f>
        <v>0</v>
      </c>
      <c r="H56">
        <f>'[3]18_1'!H26+'[1]18.2'!H26</f>
        <v>0</v>
      </c>
      <c r="I56">
        <f>'[3]18_1'!I26+'[1]18.2'!I26</f>
        <v>0</v>
      </c>
      <c r="J56">
        <f>'[3]18_1'!J26+'[1]18.2'!J26</f>
        <v>0</v>
      </c>
      <c r="K56">
        <f>'[3]18_1'!K26+'[1]18.2'!K26</f>
        <v>3</v>
      </c>
      <c r="L56">
        <f>'[3]18_1'!L26+'[1]18.2'!L26</f>
        <v>2</v>
      </c>
      <c r="M56">
        <f>'[3]18_1'!M26+'[1]18.2'!M26</f>
        <v>0</v>
      </c>
      <c r="N56">
        <f>'[3]18_1'!N26+'[1]18.2'!N26</f>
        <v>0</v>
      </c>
      <c r="O56">
        <f>'[3]18_1'!O26+'[1]18.2'!O26</f>
        <v>0</v>
      </c>
      <c r="P56">
        <f>'[3]18_1'!P26+'[1]18.2'!P26</f>
        <v>0</v>
      </c>
      <c r="Q56">
        <f>'[3]18_1'!Q26+'[1]18.2'!Q26</f>
        <v>0</v>
      </c>
      <c r="R56">
        <f>'[3]18_1'!R26+'[1]18.2'!R26</f>
        <v>1</v>
      </c>
      <c r="S56">
        <f>'[3]18_1'!S26+'[1]18.2'!S26</f>
        <v>0</v>
      </c>
      <c r="T56">
        <f>'[3]18_1'!T26+'[1]18.2'!T26</f>
        <v>0</v>
      </c>
      <c r="U56">
        <f>'[3]18_1'!U26+'[1]18.2'!U26</f>
        <v>0</v>
      </c>
      <c r="V56">
        <f>'[3]18_1'!V26+'[1]18.2'!V26</f>
        <v>130</v>
      </c>
      <c r="W56">
        <f>'[3]18_1'!W26+'[1]18.2'!W26</f>
        <v>0</v>
      </c>
      <c r="X56">
        <f>'[3]18_1'!X26+'[1]18.2'!X26</f>
        <v>0</v>
      </c>
      <c r="Y56">
        <f>'[3]18_1'!Y26+'[1]18.2'!Y26</f>
        <v>0</v>
      </c>
      <c r="Z56">
        <f>'[3]18_1'!Z26+'[1]18.2'!Z26</f>
        <v>0</v>
      </c>
      <c r="AA56">
        <f>'[3]18_1'!AA26+'[1]18.2'!AA26</f>
        <v>0</v>
      </c>
      <c r="AB56">
        <f>'[3]18_1'!AB26+'[1]18.2'!AB26</f>
        <v>0</v>
      </c>
      <c r="AC56">
        <f>'[3]18_1'!AC26+'[1]18.2'!AC26</f>
        <v>136</v>
      </c>
    </row>
    <row r="57" spans="1:29" ht="14.25" hidden="1">
      <c r="A57" s="7" t="s">
        <v>46</v>
      </c>
      <c r="B57">
        <f>'[3]18_1'!B27+'[1]18.2'!B27</f>
        <v>0</v>
      </c>
      <c r="C57">
        <f>'[3]18_1'!C27+'[1]18.2'!C27</f>
        <v>0</v>
      </c>
      <c r="D57">
        <f>'[3]18_1'!D27+'[1]18.2'!D27</f>
        <v>0</v>
      </c>
      <c r="E57">
        <f>'[3]18_1'!E27+'[1]18.2'!E27</f>
        <v>2</v>
      </c>
      <c r="F57">
        <f>'[3]18_1'!F27+'[1]18.2'!F27</f>
        <v>0</v>
      </c>
      <c r="G57">
        <f>'[3]18_1'!G27+'[1]18.2'!G27</f>
        <v>0</v>
      </c>
      <c r="H57">
        <f>'[3]18_1'!H27+'[1]18.2'!H27</f>
        <v>0</v>
      </c>
      <c r="I57">
        <f>'[3]18_1'!I27+'[1]18.2'!I27</f>
        <v>0</v>
      </c>
      <c r="J57">
        <f>'[3]18_1'!J27+'[1]18.2'!J27</f>
        <v>0</v>
      </c>
      <c r="K57">
        <f>'[3]18_1'!K27+'[1]18.2'!K27</f>
        <v>0</v>
      </c>
      <c r="L57">
        <f>'[3]18_1'!L27+'[1]18.2'!L27</f>
        <v>2</v>
      </c>
      <c r="M57">
        <f>'[3]18_1'!M27+'[1]18.2'!M27</f>
        <v>0</v>
      </c>
      <c r="N57">
        <f>'[3]18_1'!N27+'[1]18.2'!N27</f>
        <v>0</v>
      </c>
      <c r="O57">
        <f>'[3]18_1'!O27+'[1]18.2'!O27</f>
        <v>0</v>
      </c>
      <c r="P57">
        <f>'[3]18_1'!P27+'[1]18.2'!P27</f>
        <v>1</v>
      </c>
      <c r="Q57">
        <f>'[3]18_1'!Q27+'[1]18.2'!Q27</f>
        <v>0</v>
      </c>
      <c r="R57">
        <f>'[3]18_1'!R27+'[1]18.2'!R27</f>
        <v>0</v>
      </c>
      <c r="S57">
        <f>'[3]18_1'!S27+'[1]18.2'!S27</f>
        <v>0</v>
      </c>
      <c r="T57">
        <f>'[3]18_1'!T27+'[1]18.2'!T27</f>
        <v>0</v>
      </c>
      <c r="U57">
        <f>'[3]18_1'!U27+'[1]18.2'!U27</f>
        <v>0</v>
      </c>
      <c r="V57">
        <f>'[3]18_1'!V27+'[1]18.2'!V27</f>
        <v>0</v>
      </c>
      <c r="W57">
        <f>'[3]18_1'!W27+'[1]18.2'!W27</f>
        <v>84</v>
      </c>
      <c r="X57">
        <f>'[3]18_1'!X27+'[1]18.2'!X27</f>
        <v>0</v>
      </c>
      <c r="Y57">
        <f>'[3]18_1'!Y27+'[1]18.2'!Y27</f>
        <v>0</v>
      </c>
      <c r="Z57">
        <f>'[3]18_1'!Z27+'[1]18.2'!Z27</f>
        <v>0</v>
      </c>
      <c r="AA57">
        <f>'[3]18_1'!AA27+'[1]18.2'!AA27</f>
        <v>0</v>
      </c>
      <c r="AB57">
        <f>'[3]18_1'!AB27+'[1]18.2'!AB27</f>
        <v>0</v>
      </c>
      <c r="AC57">
        <f>'[3]18_1'!AC27+'[1]18.2'!AC27</f>
        <v>89</v>
      </c>
    </row>
    <row r="58" spans="1:29" ht="14.25" hidden="1">
      <c r="A58" s="7" t="s">
        <v>47</v>
      </c>
      <c r="B58">
        <f>'[3]18_1'!B28+'[1]18.2'!B28</f>
        <v>0</v>
      </c>
      <c r="C58">
        <f>'[3]18_1'!C28+'[1]18.2'!C28</f>
        <v>2</v>
      </c>
      <c r="D58">
        <f>'[3]18_1'!D28+'[1]18.2'!D28</f>
        <v>0</v>
      </c>
      <c r="E58">
        <f>'[3]18_1'!E28+'[1]18.2'!E28</f>
        <v>1</v>
      </c>
      <c r="F58">
        <f>'[3]18_1'!F28+'[1]18.2'!F28</f>
        <v>0</v>
      </c>
      <c r="G58">
        <f>'[3]18_1'!G28+'[1]18.2'!G28</f>
        <v>0</v>
      </c>
      <c r="H58">
        <f>'[3]18_1'!H28+'[1]18.2'!H28</f>
        <v>0</v>
      </c>
      <c r="I58">
        <f>'[3]18_1'!I28+'[1]18.2'!I28</f>
        <v>0</v>
      </c>
      <c r="J58">
        <f>'[3]18_1'!J28+'[1]18.2'!J28</f>
        <v>0</v>
      </c>
      <c r="K58">
        <f>'[3]18_1'!K28+'[1]18.2'!K28</f>
        <v>0</v>
      </c>
      <c r="L58">
        <f>'[3]18_1'!L28+'[1]18.2'!L28</f>
        <v>4</v>
      </c>
      <c r="M58">
        <f>'[3]18_1'!M28+'[1]18.2'!M28</f>
        <v>0</v>
      </c>
      <c r="N58">
        <f>'[3]18_1'!N28+'[1]18.2'!N28</f>
        <v>0</v>
      </c>
      <c r="O58">
        <f>'[3]18_1'!O28+'[1]18.2'!O28</f>
        <v>0</v>
      </c>
      <c r="P58">
        <f>'[3]18_1'!P28+'[1]18.2'!P28</f>
        <v>0</v>
      </c>
      <c r="Q58">
        <f>'[3]18_1'!Q28+'[1]18.2'!Q28</f>
        <v>0</v>
      </c>
      <c r="R58">
        <f>'[3]18_1'!R28+'[1]18.2'!R28</f>
        <v>1</v>
      </c>
      <c r="S58">
        <f>'[3]18_1'!S28+'[1]18.2'!S28</f>
        <v>0</v>
      </c>
      <c r="T58">
        <f>'[3]18_1'!T28+'[1]18.2'!T28</f>
        <v>0</v>
      </c>
      <c r="U58">
        <f>'[3]18_1'!U28+'[1]18.2'!U28</f>
        <v>0</v>
      </c>
      <c r="V58">
        <f>'[3]18_1'!V28+'[1]18.2'!V28</f>
        <v>0</v>
      </c>
      <c r="W58">
        <f>'[3]18_1'!W28+'[1]18.2'!W28</f>
        <v>0</v>
      </c>
      <c r="X58">
        <f>'[3]18_1'!X28+'[1]18.2'!X28</f>
        <v>47</v>
      </c>
      <c r="Y58">
        <f>'[3]18_1'!Y28+'[1]18.2'!Y28</f>
        <v>0</v>
      </c>
      <c r="Z58">
        <f>'[3]18_1'!Z28+'[1]18.2'!Z28</f>
        <v>0</v>
      </c>
      <c r="AA58">
        <f>'[3]18_1'!AA28+'[1]18.2'!AA28</f>
        <v>0</v>
      </c>
      <c r="AB58">
        <f>'[3]18_1'!AB28+'[1]18.2'!AB28</f>
        <v>0</v>
      </c>
      <c r="AC58">
        <f>'[3]18_1'!AC28+'[1]18.2'!AC28</f>
        <v>55</v>
      </c>
    </row>
    <row r="59" spans="1:29" ht="14.25" hidden="1">
      <c r="A59" s="7" t="s">
        <v>48</v>
      </c>
      <c r="B59">
        <f>'[3]18_1'!B29+'[1]18.2'!B29</f>
        <v>0</v>
      </c>
      <c r="C59">
        <f>'[3]18_1'!C29+'[1]18.2'!C29</f>
        <v>0</v>
      </c>
      <c r="D59">
        <f>'[3]18_1'!D29+'[1]18.2'!D29</f>
        <v>0</v>
      </c>
      <c r="E59">
        <f>'[3]18_1'!E29+'[1]18.2'!E29</f>
        <v>0</v>
      </c>
      <c r="F59">
        <f>'[3]18_1'!F29+'[1]18.2'!F29</f>
        <v>0</v>
      </c>
      <c r="G59">
        <f>'[3]18_1'!G29+'[1]18.2'!G29</f>
        <v>0</v>
      </c>
      <c r="H59">
        <f>'[3]18_1'!H29+'[1]18.2'!H29</f>
        <v>0</v>
      </c>
      <c r="I59">
        <f>'[3]18_1'!I29+'[1]18.2'!I29</f>
        <v>0</v>
      </c>
      <c r="J59">
        <f>'[3]18_1'!J29+'[1]18.2'!J29</f>
        <v>0</v>
      </c>
      <c r="K59">
        <f>'[3]18_1'!K29+'[1]18.2'!K29</f>
        <v>2</v>
      </c>
      <c r="L59">
        <f>'[3]18_1'!L29+'[1]18.2'!L29</f>
        <v>5</v>
      </c>
      <c r="M59">
        <f>'[3]18_1'!M29+'[1]18.2'!M29</f>
        <v>1</v>
      </c>
      <c r="N59">
        <f>'[3]18_1'!N29+'[1]18.2'!N29</f>
        <v>0</v>
      </c>
      <c r="O59">
        <f>'[3]18_1'!O29+'[1]18.2'!O29</f>
        <v>0</v>
      </c>
      <c r="P59">
        <f>'[3]18_1'!P29+'[1]18.2'!P29</f>
        <v>0</v>
      </c>
      <c r="Q59">
        <f>'[3]18_1'!Q29+'[1]18.2'!Q29</f>
        <v>0</v>
      </c>
      <c r="R59">
        <f>'[3]18_1'!R29+'[1]18.2'!R29</f>
        <v>0</v>
      </c>
      <c r="S59">
        <f>'[3]18_1'!S29+'[1]18.2'!S29</f>
        <v>0</v>
      </c>
      <c r="T59">
        <f>'[3]18_1'!T29+'[1]18.2'!T29</f>
        <v>0</v>
      </c>
      <c r="U59">
        <f>'[3]18_1'!U29+'[1]18.2'!U29</f>
        <v>0</v>
      </c>
      <c r="V59">
        <f>'[3]18_1'!V29+'[1]18.2'!V29</f>
        <v>0</v>
      </c>
      <c r="W59">
        <f>'[3]18_1'!W29+'[1]18.2'!W29</f>
        <v>0</v>
      </c>
      <c r="X59">
        <f>'[3]18_1'!X29+'[1]18.2'!X29</f>
        <v>0</v>
      </c>
      <c r="Y59">
        <f>'[3]18_1'!Y29+'[1]18.2'!Y29</f>
        <v>81</v>
      </c>
      <c r="Z59">
        <f>'[3]18_1'!Z29+'[1]18.2'!Z29</f>
        <v>0</v>
      </c>
      <c r="AA59">
        <f>'[3]18_1'!AA29+'[1]18.2'!AA29</f>
        <v>0</v>
      </c>
      <c r="AB59">
        <f>'[3]18_1'!AB29+'[1]18.2'!AB29</f>
        <v>0</v>
      </c>
      <c r="AC59">
        <f>'[3]18_1'!AC29+'[1]18.2'!AC29</f>
        <v>89</v>
      </c>
    </row>
    <row r="60" spans="1:29" ht="14.25" hidden="1">
      <c r="A60" s="7" t="s">
        <v>49</v>
      </c>
      <c r="B60">
        <f>'[3]18_1'!B30+'[1]18.2'!B30</f>
        <v>0</v>
      </c>
      <c r="C60">
        <f>'[3]18_1'!C30+'[1]18.2'!C30</f>
        <v>0</v>
      </c>
      <c r="D60">
        <f>'[3]18_1'!D30+'[1]18.2'!D30</f>
        <v>0</v>
      </c>
      <c r="E60">
        <f>'[3]18_1'!E30+'[1]18.2'!E30</f>
        <v>0</v>
      </c>
      <c r="F60">
        <f>'[3]18_1'!F30+'[1]18.2'!F30</f>
        <v>0</v>
      </c>
      <c r="G60">
        <f>'[3]18_1'!G30+'[1]18.2'!G30</f>
        <v>0</v>
      </c>
      <c r="H60">
        <f>'[3]18_1'!H30+'[1]18.2'!H30</f>
        <v>0</v>
      </c>
      <c r="I60">
        <f>'[3]18_1'!I30+'[1]18.2'!I30</f>
        <v>0</v>
      </c>
      <c r="J60">
        <f>'[3]18_1'!J30+'[1]18.2'!J30</f>
        <v>0</v>
      </c>
      <c r="K60">
        <f>'[3]18_1'!K30+'[1]18.2'!K30</f>
        <v>2</v>
      </c>
      <c r="L60">
        <f>'[3]18_1'!L30+'[1]18.2'!L30</f>
        <v>4</v>
      </c>
      <c r="M60">
        <f>'[3]18_1'!M30+'[1]18.2'!M30</f>
        <v>0</v>
      </c>
      <c r="N60">
        <f>'[3]18_1'!N30+'[1]18.2'!N30</f>
        <v>0</v>
      </c>
      <c r="O60">
        <f>'[3]18_1'!O30+'[1]18.2'!O30</f>
        <v>0</v>
      </c>
      <c r="P60">
        <f>'[3]18_1'!P30+'[1]18.2'!P30</f>
        <v>0</v>
      </c>
      <c r="Q60">
        <f>'[3]18_1'!Q30+'[1]18.2'!Q30</f>
        <v>0</v>
      </c>
      <c r="R60">
        <f>'[3]18_1'!R30+'[1]18.2'!R30</f>
        <v>1</v>
      </c>
      <c r="S60">
        <f>'[3]18_1'!S30+'[1]18.2'!S30</f>
        <v>0</v>
      </c>
      <c r="T60">
        <f>'[3]18_1'!T30+'[1]18.2'!T30</f>
        <v>0</v>
      </c>
      <c r="U60">
        <f>'[3]18_1'!U30+'[1]18.2'!U30</f>
        <v>0</v>
      </c>
      <c r="V60">
        <f>'[3]18_1'!V30+'[1]18.2'!V30</f>
        <v>0</v>
      </c>
      <c r="W60">
        <f>'[3]18_1'!W30+'[1]18.2'!W30</f>
        <v>0</v>
      </c>
      <c r="X60">
        <f>'[3]18_1'!X30+'[1]18.2'!X30</f>
        <v>0</v>
      </c>
      <c r="Y60">
        <f>'[3]18_1'!Y30+'[1]18.2'!Y30</f>
        <v>0</v>
      </c>
      <c r="Z60">
        <f>'[3]18_1'!Z30+'[1]18.2'!Z30</f>
        <v>48</v>
      </c>
      <c r="AA60">
        <f>'[3]18_1'!AA30+'[1]18.2'!AA30</f>
        <v>0</v>
      </c>
      <c r="AB60">
        <f>'[3]18_1'!AB30+'[1]18.2'!AB30</f>
        <v>0</v>
      </c>
      <c r="AC60">
        <f>'[3]18_1'!AC30+'[1]18.2'!AC30</f>
        <v>55</v>
      </c>
    </row>
    <row r="61" spans="1:29" ht="14.25" hidden="1">
      <c r="A61" s="7" t="s">
        <v>50</v>
      </c>
      <c r="B61">
        <f>'[3]18_1'!B31+'[1]18.2'!B31</f>
        <v>0</v>
      </c>
      <c r="C61">
        <f>'[3]18_1'!C31+'[1]18.2'!C31</f>
        <v>2</v>
      </c>
      <c r="D61">
        <f>'[3]18_1'!D31+'[1]18.2'!D31</f>
        <v>0</v>
      </c>
      <c r="E61">
        <f>'[3]18_1'!E31+'[1]18.2'!E31</f>
        <v>0</v>
      </c>
      <c r="F61">
        <f>'[3]18_1'!F31+'[1]18.2'!F31</f>
        <v>0</v>
      </c>
      <c r="G61">
        <f>'[3]18_1'!G31+'[1]18.2'!G31</f>
        <v>0</v>
      </c>
      <c r="H61">
        <f>'[3]18_1'!H31+'[1]18.2'!H31</f>
        <v>0</v>
      </c>
      <c r="I61">
        <f>'[3]18_1'!I31+'[1]18.2'!I31</f>
        <v>0</v>
      </c>
      <c r="J61">
        <f>'[3]18_1'!J31+'[1]18.2'!J31</f>
        <v>2</v>
      </c>
      <c r="K61">
        <f>'[3]18_1'!K31+'[1]18.2'!K31</f>
        <v>0</v>
      </c>
      <c r="L61">
        <f>'[3]18_1'!L31+'[1]18.2'!L31</f>
        <v>2</v>
      </c>
      <c r="M61">
        <f>'[3]18_1'!M31+'[1]18.2'!M31</f>
        <v>0</v>
      </c>
      <c r="N61">
        <f>'[3]18_1'!N31+'[1]18.2'!N31</f>
        <v>0</v>
      </c>
      <c r="O61">
        <f>'[3]18_1'!O31+'[1]18.2'!O31</f>
        <v>0</v>
      </c>
      <c r="P61">
        <f>'[3]18_1'!P31+'[1]18.2'!P31</f>
        <v>0</v>
      </c>
      <c r="Q61">
        <f>'[3]18_1'!Q31+'[1]18.2'!Q31</f>
        <v>0</v>
      </c>
      <c r="R61">
        <f>'[3]18_1'!R31+'[1]18.2'!R31</f>
        <v>1</v>
      </c>
      <c r="S61">
        <f>'[3]18_1'!S31+'[1]18.2'!S31</f>
        <v>1</v>
      </c>
      <c r="T61">
        <f>'[3]18_1'!T31+'[1]18.2'!T31</f>
        <v>0</v>
      </c>
      <c r="U61">
        <f>'[3]18_1'!U31+'[1]18.2'!U31</f>
        <v>0</v>
      </c>
      <c r="V61">
        <f>'[3]18_1'!V31+'[1]18.2'!V31</f>
        <v>0</v>
      </c>
      <c r="W61">
        <f>'[3]18_1'!W31+'[1]18.2'!W31</f>
        <v>0</v>
      </c>
      <c r="X61">
        <f>'[3]18_1'!X31+'[1]18.2'!X31</f>
        <v>0</v>
      </c>
      <c r="Y61">
        <f>'[3]18_1'!Y31+'[1]18.2'!Y31</f>
        <v>0</v>
      </c>
      <c r="Z61">
        <f>'[3]18_1'!Z31+'[1]18.2'!Z31</f>
        <v>0</v>
      </c>
      <c r="AA61">
        <f>'[3]18_1'!AA31+'[1]18.2'!AA31</f>
        <v>21</v>
      </c>
      <c r="AB61">
        <f>'[3]18_1'!AB31+'[1]18.2'!AB31</f>
        <v>0</v>
      </c>
      <c r="AC61">
        <f>'[3]18_1'!AC31+'[1]18.2'!AC31</f>
        <v>29</v>
      </c>
    </row>
    <row r="62" spans="1:29" ht="14.25" hidden="1">
      <c r="A62" s="7" t="s">
        <v>51</v>
      </c>
      <c r="B62">
        <f>'[3]18_1'!B32+'[1]18.2'!B32</f>
        <v>0</v>
      </c>
      <c r="C62">
        <f>'[3]18_1'!C32+'[1]18.2'!C32</f>
        <v>0</v>
      </c>
      <c r="D62">
        <f>'[3]18_1'!D32+'[1]18.2'!D32</f>
        <v>0</v>
      </c>
      <c r="E62">
        <f>'[3]18_1'!E32+'[1]18.2'!E32</f>
        <v>0</v>
      </c>
      <c r="F62">
        <f>'[3]18_1'!F32+'[1]18.2'!F32</f>
        <v>0</v>
      </c>
      <c r="G62">
        <f>'[3]18_1'!G32+'[1]18.2'!G32</f>
        <v>0</v>
      </c>
      <c r="H62">
        <f>'[3]18_1'!H32+'[1]18.2'!H32</f>
        <v>0</v>
      </c>
      <c r="I62">
        <f>'[3]18_1'!I32+'[1]18.2'!I32</f>
        <v>0</v>
      </c>
      <c r="J62">
        <f>'[3]18_1'!J32+'[1]18.2'!J32</f>
        <v>0</v>
      </c>
      <c r="K62">
        <f>'[3]18_1'!K32+'[1]18.2'!K32</f>
        <v>0</v>
      </c>
      <c r="L62">
        <f>'[3]18_1'!L32+'[1]18.2'!L32</f>
        <v>0</v>
      </c>
      <c r="M62">
        <f>'[3]18_1'!M32+'[1]18.2'!M32</f>
        <v>0</v>
      </c>
      <c r="N62">
        <f>'[3]18_1'!N32+'[1]18.2'!N32</f>
        <v>0</v>
      </c>
      <c r="O62">
        <f>'[3]18_1'!O32+'[1]18.2'!O32</f>
        <v>0</v>
      </c>
      <c r="P62">
        <f>'[3]18_1'!P32+'[1]18.2'!P32</f>
        <v>0</v>
      </c>
      <c r="Q62">
        <f>'[3]18_1'!Q32+'[1]18.2'!Q32</f>
        <v>0</v>
      </c>
      <c r="R62">
        <f>'[3]18_1'!R32+'[1]18.2'!R32</f>
        <v>0</v>
      </c>
      <c r="S62">
        <f>'[3]18_1'!S32+'[1]18.2'!S32</f>
        <v>0</v>
      </c>
      <c r="T62">
        <f>'[3]18_1'!T32+'[1]18.2'!T32</f>
        <v>0</v>
      </c>
      <c r="U62">
        <f>'[3]18_1'!U32+'[1]18.2'!U32</f>
        <v>0</v>
      </c>
      <c r="V62">
        <f>'[3]18_1'!V32+'[1]18.2'!V32</f>
        <v>0</v>
      </c>
      <c r="W62">
        <f>'[3]18_1'!W32+'[1]18.2'!W32</f>
        <v>0</v>
      </c>
      <c r="X62">
        <f>'[3]18_1'!X32+'[1]18.2'!X32</f>
        <v>0</v>
      </c>
      <c r="Y62">
        <f>'[3]18_1'!Y32+'[1]18.2'!Y32</f>
        <v>0</v>
      </c>
      <c r="Z62">
        <f>'[3]18_1'!Z32+'[1]18.2'!Z32</f>
        <v>0</v>
      </c>
      <c r="AA62">
        <f>'[3]18_1'!AA32+'[1]18.2'!AA32</f>
        <v>0</v>
      </c>
      <c r="AB62">
        <f>'[3]18_1'!AB32+'[1]18.2'!AB32</f>
        <v>0</v>
      </c>
      <c r="AC62">
        <f>'[3]18_1'!AC32+'[1]18.2'!AC32</f>
        <v>0</v>
      </c>
    </row>
    <row r="63" spans="1:29" ht="15" hidden="1">
      <c r="A63" s="8" t="s">
        <v>52</v>
      </c>
      <c r="B63">
        <f>'[3]18_1'!B33+'[1]18.2'!B33</f>
        <v>0</v>
      </c>
      <c r="C63">
        <f>'[3]18_1'!C33+'[1]18.2'!C33</f>
        <v>65</v>
      </c>
      <c r="D63">
        <f>'[3]18_1'!D33+'[1]18.2'!D33</f>
        <v>87</v>
      </c>
      <c r="E63">
        <f>'[3]18_1'!E33+'[1]18.2'!E33</f>
        <v>367</v>
      </c>
      <c r="F63">
        <f>'[3]18_1'!F33+'[1]18.2'!F33</f>
        <v>97</v>
      </c>
      <c r="G63">
        <f>'[3]18_1'!G33+'[1]18.2'!G33</f>
        <v>76</v>
      </c>
      <c r="H63">
        <f>'[3]18_1'!H33+'[1]18.2'!H33</f>
        <v>27</v>
      </c>
      <c r="I63">
        <f>'[3]18_1'!I33+'[1]18.2'!I33</f>
        <v>178</v>
      </c>
      <c r="J63">
        <f>'[3]18_1'!J33+'[1]18.2'!J33</f>
        <v>78</v>
      </c>
      <c r="K63">
        <f>'[3]18_1'!K33+'[1]18.2'!K33</f>
        <v>175</v>
      </c>
      <c r="L63">
        <f>'[3]18_1'!L33+'[1]18.2'!L33</f>
        <v>568</v>
      </c>
      <c r="M63">
        <f>'[3]18_1'!M33+'[1]18.2'!M33</f>
        <v>30</v>
      </c>
      <c r="N63">
        <f>'[3]18_1'!N33+'[1]18.2'!N33</f>
        <v>17</v>
      </c>
      <c r="O63">
        <f>'[3]18_1'!O33+'[1]18.2'!O33</f>
        <v>252</v>
      </c>
      <c r="P63">
        <f>'[3]18_1'!P33+'[1]18.2'!P33</f>
        <v>142</v>
      </c>
      <c r="Q63">
        <f>'[3]18_1'!Q33+'[1]18.2'!Q33</f>
        <v>68</v>
      </c>
      <c r="R63">
        <f>'[3]18_1'!R33+'[1]18.2'!R33</f>
        <v>110</v>
      </c>
      <c r="S63">
        <f>'[3]18_1'!S33+'[1]18.2'!S33</f>
        <v>44</v>
      </c>
      <c r="T63">
        <f>'[3]18_1'!T33+'[1]18.2'!T33</f>
        <v>52</v>
      </c>
      <c r="U63">
        <f>'[3]18_1'!U33+'[1]18.2'!U33</f>
        <v>19</v>
      </c>
      <c r="V63">
        <f>'[3]18_1'!V33+'[1]18.2'!V33</f>
        <v>137</v>
      </c>
      <c r="W63">
        <f>'[3]18_1'!W33+'[1]18.2'!W33</f>
        <v>91</v>
      </c>
      <c r="X63">
        <f>'[3]18_1'!X33+'[1]18.2'!X33</f>
        <v>51</v>
      </c>
      <c r="Y63">
        <f>'[3]18_1'!Y33+'[1]18.2'!Y33</f>
        <v>99</v>
      </c>
      <c r="Z63">
        <f>'[3]18_1'!Z33+'[1]18.2'!Z33</f>
        <v>48</v>
      </c>
      <c r="AA63">
        <f>'[3]18_1'!AA33+'[1]18.2'!AA33</f>
        <v>23</v>
      </c>
      <c r="AB63">
        <f>'[3]18_1'!AB33+'[1]18.2'!AB33</f>
        <v>0</v>
      </c>
      <c r="AC63">
        <f>'[3]18_1'!AC33+'[1]18.2'!AC33</f>
        <v>2901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AC1"/>
    <mergeCell ref="A2:AC2"/>
    <mergeCell ref="A4:A5"/>
    <mergeCell ref="B4:AC4"/>
  </mergeCells>
  <printOptions horizontalCentered="1"/>
  <pageMargins left="1.1811023622047245" right="0.5905511811023623" top="1.1811023622047245" bottom="0.7874015748031497" header="0.7874015748031497" footer="0.3937007874015748"/>
  <pageSetup fitToHeight="1" fitToWidth="1" horizontalDpi="600" verticalDpi="600" orientation="portrait" paperSize="9" scale="46" r:id="rId1"/>
  <headerFooter alignWithMargins="0">
    <oddHeader>&amp;L12 місяців 2016-2017р.р.&amp;C&amp;N&amp;RДІАП НП України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M62"/>
  <sheetViews>
    <sheetView workbookViewId="0" topLeftCell="A1">
      <selection activeCell="A2" sqref="A2:M2"/>
    </sheetView>
  </sheetViews>
  <sheetFormatPr defaultColWidth="8.796875" defaultRowHeight="14.25"/>
  <cols>
    <col min="1" max="1" width="20" style="0" customWidth="1"/>
    <col min="2" max="13" width="8.5" style="0" customWidth="1"/>
  </cols>
  <sheetData>
    <row r="1" spans="1:13" ht="18">
      <c r="A1" s="108" t="s">
        <v>293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8">
      <c r="A2" s="108" t="s">
        <v>285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4" spans="1:13" ht="14.25">
      <c r="A4" s="109" t="s">
        <v>261</v>
      </c>
      <c r="B4" s="109" t="s">
        <v>17</v>
      </c>
      <c r="C4" s="109"/>
      <c r="D4" s="109"/>
      <c r="E4" s="109" t="s">
        <v>18</v>
      </c>
      <c r="F4" s="109"/>
      <c r="G4" s="109"/>
      <c r="H4" s="109"/>
      <c r="I4" s="109"/>
      <c r="J4" s="109"/>
      <c r="K4" s="109"/>
      <c r="L4" s="109"/>
      <c r="M4" s="109"/>
    </row>
    <row r="5" spans="1:13" ht="14.25">
      <c r="A5" s="109"/>
      <c r="B5" s="109"/>
      <c r="C5" s="109"/>
      <c r="D5" s="109"/>
      <c r="E5" s="109" t="s">
        <v>19</v>
      </c>
      <c r="F5" s="109"/>
      <c r="G5" s="109"/>
      <c r="H5" s="109" t="s">
        <v>20</v>
      </c>
      <c r="I5" s="109"/>
      <c r="J5" s="109"/>
      <c r="K5" s="109" t="s">
        <v>21</v>
      </c>
      <c r="L5" s="109"/>
      <c r="M5" s="109"/>
    </row>
    <row r="6" spans="1:13" ht="14.25">
      <c r="A6" s="109"/>
      <c r="B6" s="1" t="s">
        <v>22</v>
      </c>
      <c r="C6" s="1" t="s">
        <v>23</v>
      </c>
      <c r="D6" s="1" t="s">
        <v>24</v>
      </c>
      <c r="E6" s="1" t="s">
        <v>22</v>
      </c>
      <c r="F6" s="1" t="s">
        <v>23</v>
      </c>
      <c r="G6" s="1" t="s">
        <v>24</v>
      </c>
      <c r="H6" s="1" t="s">
        <v>22</v>
      </c>
      <c r="I6" s="1" t="s">
        <v>23</v>
      </c>
      <c r="J6" s="1" t="s">
        <v>24</v>
      </c>
      <c r="K6" s="1" t="s">
        <v>22</v>
      </c>
      <c r="L6" s="1" t="s">
        <v>23</v>
      </c>
      <c r="M6" s="1" t="s">
        <v>24</v>
      </c>
    </row>
    <row r="7" spans="1:13" ht="14.25">
      <c r="A7" s="9" t="s">
        <v>25</v>
      </c>
      <c r="B7" s="12"/>
      <c r="C7" s="5">
        <v>0</v>
      </c>
      <c r="D7" s="62"/>
      <c r="E7" s="12"/>
      <c r="F7" s="5">
        <v>0</v>
      </c>
      <c r="G7" s="62"/>
      <c r="H7" s="12"/>
      <c r="I7" s="5">
        <v>0</v>
      </c>
      <c r="J7" s="62"/>
      <c r="K7" s="12"/>
      <c r="L7" s="5">
        <v>0</v>
      </c>
      <c r="M7" s="62"/>
    </row>
    <row r="8" spans="1:13" ht="14.25">
      <c r="A8" s="9" t="s">
        <v>26</v>
      </c>
      <c r="B8" s="12"/>
      <c r="C8" s="5">
        <v>165</v>
      </c>
      <c r="D8" s="62"/>
      <c r="E8" s="12"/>
      <c r="F8" s="5">
        <v>43</v>
      </c>
      <c r="G8" s="62"/>
      <c r="H8" s="12"/>
      <c r="I8" s="5">
        <v>6</v>
      </c>
      <c r="J8" s="62"/>
      <c r="K8" s="12"/>
      <c r="L8" s="5">
        <v>70</v>
      </c>
      <c r="M8" s="62"/>
    </row>
    <row r="9" spans="1:13" ht="14.25">
      <c r="A9" s="9" t="s">
        <v>27</v>
      </c>
      <c r="B9" s="12"/>
      <c r="C9" s="5">
        <v>187</v>
      </c>
      <c r="D9" s="62"/>
      <c r="E9" s="12"/>
      <c r="F9" s="5">
        <v>39</v>
      </c>
      <c r="G9" s="62"/>
      <c r="H9" s="12"/>
      <c r="I9" s="5">
        <v>3</v>
      </c>
      <c r="J9" s="62"/>
      <c r="K9" s="12"/>
      <c r="L9" s="5">
        <v>101</v>
      </c>
      <c r="M9" s="62"/>
    </row>
    <row r="10" spans="1:13" ht="14.25">
      <c r="A10" s="9" t="s">
        <v>28</v>
      </c>
      <c r="B10" s="12"/>
      <c r="C10" s="5">
        <v>830</v>
      </c>
      <c r="D10" s="62"/>
      <c r="E10" s="12"/>
      <c r="F10" s="5">
        <v>158</v>
      </c>
      <c r="G10" s="62"/>
      <c r="H10" s="12"/>
      <c r="I10" s="5">
        <v>19</v>
      </c>
      <c r="J10" s="62"/>
      <c r="K10" s="12"/>
      <c r="L10" s="5">
        <v>285</v>
      </c>
      <c r="M10" s="62"/>
    </row>
    <row r="11" spans="1:13" ht="14.25">
      <c r="A11" s="9" t="s">
        <v>29</v>
      </c>
      <c r="B11" s="12"/>
      <c r="C11" s="5">
        <v>258</v>
      </c>
      <c r="D11" s="62"/>
      <c r="E11" s="12"/>
      <c r="F11" s="5">
        <v>59</v>
      </c>
      <c r="G11" s="62"/>
      <c r="H11" s="12"/>
      <c r="I11" s="5">
        <v>6</v>
      </c>
      <c r="J11" s="62"/>
      <c r="K11" s="12"/>
      <c r="L11" s="5">
        <v>112</v>
      </c>
      <c r="M11" s="62"/>
    </row>
    <row r="12" spans="1:13" ht="14.25">
      <c r="A12" s="9" t="s">
        <v>30</v>
      </c>
      <c r="B12" s="12"/>
      <c r="C12" s="5">
        <v>160</v>
      </c>
      <c r="D12" s="62"/>
      <c r="E12" s="12"/>
      <c r="F12" s="5">
        <v>35</v>
      </c>
      <c r="G12" s="62"/>
      <c r="H12" s="12"/>
      <c r="I12" s="5">
        <v>5</v>
      </c>
      <c r="J12" s="62"/>
      <c r="K12" s="12"/>
      <c r="L12" s="5">
        <v>56</v>
      </c>
      <c r="M12" s="62"/>
    </row>
    <row r="13" spans="1:13" ht="14.25">
      <c r="A13" s="9" t="s">
        <v>31</v>
      </c>
      <c r="B13" s="12"/>
      <c r="C13" s="5">
        <v>80</v>
      </c>
      <c r="D13" s="62"/>
      <c r="E13" s="12"/>
      <c r="F13" s="5">
        <v>15</v>
      </c>
      <c r="G13" s="62"/>
      <c r="H13" s="12"/>
      <c r="I13" s="5">
        <v>0</v>
      </c>
      <c r="J13" s="50"/>
      <c r="K13" s="12"/>
      <c r="L13" s="5">
        <v>25</v>
      </c>
      <c r="M13" s="62"/>
    </row>
    <row r="14" spans="1:13" ht="14.25">
      <c r="A14" s="9" t="s">
        <v>32</v>
      </c>
      <c r="B14" s="12"/>
      <c r="C14" s="5">
        <v>540</v>
      </c>
      <c r="D14" s="62"/>
      <c r="E14" s="12"/>
      <c r="F14" s="5">
        <v>104</v>
      </c>
      <c r="G14" s="62"/>
      <c r="H14" s="12"/>
      <c r="I14" s="5">
        <v>12</v>
      </c>
      <c r="J14" s="62"/>
      <c r="K14" s="12"/>
      <c r="L14" s="5">
        <v>258</v>
      </c>
      <c r="M14" s="62"/>
    </row>
    <row r="15" spans="1:13" ht="14.25">
      <c r="A15" s="9" t="s">
        <v>33</v>
      </c>
      <c r="B15" s="12"/>
      <c r="C15" s="5">
        <v>168</v>
      </c>
      <c r="D15" s="62"/>
      <c r="E15" s="12"/>
      <c r="F15" s="5">
        <v>31</v>
      </c>
      <c r="G15" s="62"/>
      <c r="H15" s="12"/>
      <c r="I15" s="5">
        <v>9</v>
      </c>
      <c r="J15" s="62"/>
      <c r="K15" s="12"/>
      <c r="L15" s="5">
        <v>69</v>
      </c>
      <c r="M15" s="62"/>
    </row>
    <row r="16" spans="1:13" ht="14.25">
      <c r="A16" s="9" t="s">
        <v>34</v>
      </c>
      <c r="B16" s="12"/>
      <c r="C16" s="5">
        <v>626</v>
      </c>
      <c r="D16" s="62"/>
      <c r="E16" s="12"/>
      <c r="F16" s="5">
        <v>90</v>
      </c>
      <c r="G16" s="62"/>
      <c r="H16" s="12"/>
      <c r="I16" s="5">
        <v>10</v>
      </c>
      <c r="J16" s="62"/>
      <c r="K16" s="12"/>
      <c r="L16" s="5">
        <v>170</v>
      </c>
      <c r="M16" s="62"/>
    </row>
    <row r="17" spans="1:13" ht="14.25">
      <c r="A17" s="9" t="s">
        <v>35</v>
      </c>
      <c r="B17" s="12"/>
      <c r="C17" s="5">
        <v>874</v>
      </c>
      <c r="D17" s="62"/>
      <c r="E17" s="12"/>
      <c r="F17" s="5">
        <v>119</v>
      </c>
      <c r="G17" s="62"/>
      <c r="H17" s="12"/>
      <c r="I17" s="5">
        <v>11</v>
      </c>
      <c r="J17" s="62"/>
      <c r="K17" s="12"/>
      <c r="L17" s="5">
        <v>155</v>
      </c>
      <c r="M17" s="62"/>
    </row>
    <row r="18" spans="1:13" ht="14.25">
      <c r="A18" s="9" t="s">
        <v>36</v>
      </c>
      <c r="B18" s="12"/>
      <c r="C18" s="5">
        <v>54</v>
      </c>
      <c r="D18" s="62"/>
      <c r="E18" s="12"/>
      <c r="F18" s="5">
        <v>14</v>
      </c>
      <c r="G18" s="62"/>
      <c r="H18" s="12"/>
      <c r="I18" s="5">
        <v>2</v>
      </c>
      <c r="J18" s="62"/>
      <c r="K18" s="12"/>
      <c r="L18" s="5">
        <v>28</v>
      </c>
      <c r="M18" s="62"/>
    </row>
    <row r="19" spans="1:13" ht="14.25">
      <c r="A19" s="9" t="s">
        <v>37</v>
      </c>
      <c r="B19" s="12"/>
      <c r="C19" s="5">
        <v>80</v>
      </c>
      <c r="D19" s="62"/>
      <c r="E19" s="12"/>
      <c r="F19" s="5">
        <v>16</v>
      </c>
      <c r="G19" s="62"/>
      <c r="H19" s="12"/>
      <c r="I19" s="5">
        <v>3</v>
      </c>
      <c r="J19" s="62"/>
      <c r="K19" s="12"/>
      <c r="L19" s="5">
        <v>35</v>
      </c>
      <c r="M19" s="62"/>
    </row>
    <row r="20" spans="1:13" ht="14.25">
      <c r="A20" s="9" t="s">
        <v>38</v>
      </c>
      <c r="B20" s="12"/>
      <c r="C20" s="5">
        <v>595</v>
      </c>
      <c r="D20" s="62"/>
      <c r="E20" s="12"/>
      <c r="F20" s="5">
        <v>108</v>
      </c>
      <c r="G20" s="62"/>
      <c r="H20" s="12"/>
      <c r="I20" s="5">
        <v>14</v>
      </c>
      <c r="J20" s="62"/>
      <c r="K20" s="12"/>
      <c r="L20" s="5">
        <v>217</v>
      </c>
      <c r="M20" s="62"/>
    </row>
    <row r="21" spans="1:13" ht="14.25">
      <c r="A21" s="9" t="s">
        <v>39</v>
      </c>
      <c r="B21" s="12"/>
      <c r="C21" s="5">
        <v>271</v>
      </c>
      <c r="D21" s="62"/>
      <c r="E21" s="12"/>
      <c r="F21" s="5">
        <v>57</v>
      </c>
      <c r="G21" s="62"/>
      <c r="H21" s="12"/>
      <c r="I21" s="5">
        <v>8</v>
      </c>
      <c r="J21" s="62"/>
      <c r="K21" s="12"/>
      <c r="L21" s="5">
        <v>92</v>
      </c>
      <c r="M21" s="62"/>
    </row>
    <row r="22" spans="1:13" ht="14.25">
      <c r="A22" s="9" t="s">
        <v>40</v>
      </c>
      <c r="B22" s="12"/>
      <c r="C22" s="5">
        <v>635</v>
      </c>
      <c r="D22" s="62"/>
      <c r="E22" s="12"/>
      <c r="F22" s="5">
        <v>92</v>
      </c>
      <c r="G22" s="62"/>
      <c r="H22" s="12"/>
      <c r="I22" s="5">
        <v>11</v>
      </c>
      <c r="J22" s="62"/>
      <c r="K22" s="12"/>
      <c r="L22" s="5">
        <v>140</v>
      </c>
      <c r="M22" s="62"/>
    </row>
    <row r="23" spans="1:13" ht="14.25">
      <c r="A23" s="9" t="s">
        <v>41</v>
      </c>
      <c r="B23" s="12"/>
      <c r="C23" s="5">
        <v>254</v>
      </c>
      <c r="D23" s="62"/>
      <c r="E23" s="12"/>
      <c r="F23" s="5">
        <v>56</v>
      </c>
      <c r="G23" s="62"/>
      <c r="H23" s="12"/>
      <c r="I23" s="5">
        <v>4</v>
      </c>
      <c r="J23" s="62"/>
      <c r="K23" s="12"/>
      <c r="L23" s="5">
        <v>112</v>
      </c>
      <c r="M23" s="62"/>
    </row>
    <row r="24" spans="1:13" ht="14.25">
      <c r="A24" s="9" t="s">
        <v>42</v>
      </c>
      <c r="B24" s="12"/>
      <c r="C24" s="5">
        <v>124</v>
      </c>
      <c r="D24" s="62"/>
      <c r="E24" s="12"/>
      <c r="F24" s="5">
        <v>29</v>
      </c>
      <c r="G24" s="62"/>
      <c r="H24" s="12"/>
      <c r="I24" s="5">
        <v>6</v>
      </c>
      <c r="J24" s="62"/>
      <c r="K24" s="12"/>
      <c r="L24" s="5">
        <v>67</v>
      </c>
      <c r="M24" s="62"/>
    </row>
    <row r="25" spans="1:13" ht="14.25">
      <c r="A25" s="9" t="s">
        <v>43</v>
      </c>
      <c r="B25" s="12"/>
      <c r="C25" s="5">
        <v>129</v>
      </c>
      <c r="D25" s="62"/>
      <c r="E25" s="12"/>
      <c r="F25" s="5">
        <v>33</v>
      </c>
      <c r="G25" s="62"/>
      <c r="H25" s="12"/>
      <c r="I25" s="5">
        <v>3</v>
      </c>
      <c r="J25" s="62"/>
      <c r="K25" s="12"/>
      <c r="L25" s="5">
        <v>78</v>
      </c>
      <c r="M25" s="62"/>
    </row>
    <row r="26" spans="1:13" ht="14.25">
      <c r="A26" s="9" t="s">
        <v>44</v>
      </c>
      <c r="B26" s="12"/>
      <c r="C26" s="5">
        <v>81</v>
      </c>
      <c r="D26" s="62"/>
      <c r="E26" s="12"/>
      <c r="F26" s="5">
        <v>17</v>
      </c>
      <c r="G26" s="62"/>
      <c r="H26" s="12"/>
      <c r="I26" s="5">
        <v>3</v>
      </c>
      <c r="J26" s="62"/>
      <c r="K26" s="12"/>
      <c r="L26" s="5">
        <v>37</v>
      </c>
      <c r="M26" s="62"/>
    </row>
    <row r="27" spans="1:13" ht="14.25">
      <c r="A27" s="9" t="s">
        <v>45</v>
      </c>
      <c r="B27" s="12"/>
      <c r="C27" s="5">
        <v>255</v>
      </c>
      <c r="D27" s="62"/>
      <c r="E27" s="12"/>
      <c r="F27" s="5">
        <v>35</v>
      </c>
      <c r="G27" s="62"/>
      <c r="H27" s="12"/>
      <c r="I27" s="5">
        <v>8</v>
      </c>
      <c r="J27" s="62"/>
      <c r="K27" s="12"/>
      <c r="L27" s="5">
        <v>94</v>
      </c>
      <c r="M27" s="62"/>
    </row>
    <row r="28" spans="1:13" ht="14.25">
      <c r="A28" s="9" t="s">
        <v>46</v>
      </c>
      <c r="B28" s="12"/>
      <c r="C28" s="5">
        <v>153</v>
      </c>
      <c r="D28" s="62"/>
      <c r="E28" s="12"/>
      <c r="F28" s="5">
        <v>23</v>
      </c>
      <c r="G28" s="62"/>
      <c r="H28" s="12"/>
      <c r="I28" s="5">
        <v>2</v>
      </c>
      <c r="J28" s="62"/>
      <c r="K28" s="12"/>
      <c r="L28" s="5">
        <v>42</v>
      </c>
      <c r="M28" s="62"/>
    </row>
    <row r="29" spans="1:13" ht="14.25">
      <c r="A29" s="9" t="s">
        <v>47</v>
      </c>
      <c r="B29" s="12"/>
      <c r="C29" s="5">
        <v>104</v>
      </c>
      <c r="D29" s="62"/>
      <c r="E29" s="12"/>
      <c r="F29" s="5">
        <v>26</v>
      </c>
      <c r="G29" s="62"/>
      <c r="H29" s="12"/>
      <c r="I29" s="5">
        <v>3</v>
      </c>
      <c r="J29" s="62"/>
      <c r="K29" s="12"/>
      <c r="L29" s="5">
        <v>40</v>
      </c>
      <c r="M29" s="62"/>
    </row>
    <row r="30" spans="1:13" ht="14.25">
      <c r="A30" s="9" t="s">
        <v>48</v>
      </c>
      <c r="B30" s="12"/>
      <c r="C30" s="5">
        <v>191</v>
      </c>
      <c r="D30" s="62"/>
      <c r="E30" s="12"/>
      <c r="F30" s="5">
        <v>38</v>
      </c>
      <c r="G30" s="62"/>
      <c r="H30" s="12"/>
      <c r="I30" s="5">
        <v>1</v>
      </c>
      <c r="J30" s="62"/>
      <c r="K30" s="12"/>
      <c r="L30" s="5">
        <v>71</v>
      </c>
      <c r="M30" s="62"/>
    </row>
    <row r="31" spans="1:13" ht="14.25">
      <c r="A31" s="9" t="s">
        <v>49</v>
      </c>
      <c r="B31" s="12"/>
      <c r="C31" s="5">
        <v>152</v>
      </c>
      <c r="D31" s="62"/>
      <c r="E31" s="12"/>
      <c r="F31" s="5">
        <v>34</v>
      </c>
      <c r="G31" s="62"/>
      <c r="H31" s="12"/>
      <c r="I31" s="5">
        <v>6</v>
      </c>
      <c r="J31" s="62"/>
      <c r="K31" s="12"/>
      <c r="L31" s="5">
        <v>37</v>
      </c>
      <c r="M31" s="62"/>
    </row>
    <row r="32" spans="1:13" ht="14.25">
      <c r="A32" s="9" t="s">
        <v>50</v>
      </c>
      <c r="B32" s="12"/>
      <c r="C32" s="5">
        <v>76</v>
      </c>
      <c r="D32" s="62"/>
      <c r="E32" s="12"/>
      <c r="F32" s="5">
        <v>13</v>
      </c>
      <c r="G32" s="62"/>
      <c r="H32" s="12"/>
      <c r="I32" s="5">
        <v>0</v>
      </c>
      <c r="J32" s="50"/>
      <c r="K32" s="12"/>
      <c r="L32" s="5">
        <v>16</v>
      </c>
      <c r="M32" s="62"/>
    </row>
    <row r="33" spans="1:13" ht="14.25">
      <c r="A33" s="9" t="s">
        <v>51</v>
      </c>
      <c r="B33" s="12"/>
      <c r="C33" s="5">
        <v>0</v>
      </c>
      <c r="D33" s="62"/>
      <c r="E33" s="12"/>
      <c r="F33" s="5">
        <v>0</v>
      </c>
      <c r="G33" s="62"/>
      <c r="H33" s="12"/>
      <c r="I33" s="5">
        <v>0</v>
      </c>
      <c r="J33" s="62"/>
      <c r="K33" s="12"/>
      <c r="L33" s="5">
        <v>0</v>
      </c>
      <c r="M33" s="62"/>
    </row>
    <row r="35" ht="14.25" hidden="1"/>
    <row r="36" ht="14.25" hidden="1">
      <c r="A36" s="9" t="s">
        <v>25</v>
      </c>
    </row>
    <row r="37" spans="1:12" ht="14.25" hidden="1">
      <c r="A37" s="9" t="s">
        <v>26</v>
      </c>
      <c r="C37">
        <f>'[6]18_2_1'!C8</f>
        <v>20</v>
      </c>
      <c r="F37">
        <f>'[6]18_2_1'!F8</f>
        <v>6</v>
      </c>
      <c r="I37">
        <f>'[6]18_2_1'!I8</f>
        <v>0</v>
      </c>
      <c r="L37">
        <f>'[6]18_2_1'!L8</f>
        <v>16</v>
      </c>
    </row>
    <row r="38" spans="1:12" ht="14.25" hidden="1">
      <c r="A38" s="9" t="s">
        <v>27</v>
      </c>
      <c r="C38">
        <f>'[6]18_2_1'!C9</f>
        <v>28</v>
      </c>
      <c r="F38">
        <f>'[6]18_2_1'!F9</f>
        <v>7</v>
      </c>
      <c r="I38">
        <f>'[6]18_2_1'!I9</f>
        <v>0</v>
      </c>
      <c r="L38">
        <f>'[6]18_2_1'!L9</f>
        <v>18</v>
      </c>
    </row>
    <row r="39" spans="1:12" ht="14.25" hidden="1">
      <c r="A39" s="9" t="s">
        <v>28</v>
      </c>
      <c r="C39">
        <f>'[6]18_2_1'!C10</f>
        <v>47</v>
      </c>
      <c r="F39">
        <f>'[6]18_2_1'!F10</f>
        <v>11</v>
      </c>
      <c r="I39">
        <f>'[6]18_2_1'!I10</f>
        <v>2</v>
      </c>
      <c r="L39">
        <f>'[6]18_2_1'!L10</f>
        <v>10</v>
      </c>
    </row>
    <row r="40" spans="1:12" ht="14.25" hidden="1">
      <c r="A40" s="9" t="s">
        <v>29</v>
      </c>
      <c r="C40">
        <f>'[6]18_2_1'!C11</f>
        <v>22</v>
      </c>
      <c r="F40">
        <f>'[6]18_2_1'!F11</f>
        <v>5</v>
      </c>
      <c r="I40">
        <f>'[6]18_2_1'!I11</f>
        <v>0</v>
      </c>
      <c r="L40">
        <f>'[6]18_2_1'!L11</f>
        <v>5</v>
      </c>
    </row>
    <row r="41" spans="1:12" ht="14.25" hidden="1">
      <c r="A41" s="9" t="s">
        <v>30</v>
      </c>
      <c r="C41">
        <f>'[6]18_2_1'!C12</f>
        <v>20</v>
      </c>
      <c r="F41">
        <f>'[6]18_2_1'!F12</f>
        <v>4</v>
      </c>
      <c r="I41">
        <f>'[6]18_2_1'!I12</f>
        <v>1</v>
      </c>
      <c r="L41">
        <f>'[6]18_2_1'!L12</f>
        <v>3</v>
      </c>
    </row>
    <row r="42" spans="1:12" ht="14.25" hidden="1">
      <c r="A42" s="9" t="s">
        <v>31</v>
      </c>
      <c r="C42">
        <f>'[6]18_2_1'!C13</f>
        <v>11</v>
      </c>
      <c r="F42">
        <f>'[6]18_2_1'!F13</f>
        <v>2</v>
      </c>
      <c r="I42">
        <f>'[6]18_2_1'!I13</f>
        <v>0</v>
      </c>
      <c r="L42">
        <f>'[6]18_2_1'!L13</f>
        <v>2</v>
      </c>
    </row>
    <row r="43" spans="1:12" ht="14.25" hidden="1">
      <c r="A43" s="9" t="s">
        <v>32</v>
      </c>
      <c r="C43">
        <f>'[6]18_2_1'!C14</f>
        <v>47</v>
      </c>
      <c r="F43">
        <f>'[6]18_2_1'!F14</f>
        <v>10</v>
      </c>
      <c r="I43">
        <f>'[6]18_2_1'!I14</f>
        <v>0</v>
      </c>
      <c r="L43">
        <f>'[6]18_2_1'!L14</f>
        <v>19</v>
      </c>
    </row>
    <row r="44" spans="1:12" ht="14.25" hidden="1">
      <c r="A44" s="9" t="s">
        <v>33</v>
      </c>
      <c r="C44">
        <f>'[6]18_2_1'!C15</f>
        <v>10</v>
      </c>
      <c r="F44">
        <f>'[6]18_2_1'!F15</f>
        <v>2</v>
      </c>
      <c r="I44">
        <f>'[6]18_2_1'!I15</f>
        <v>1</v>
      </c>
      <c r="L44">
        <f>'[6]18_2_1'!L15</f>
        <v>1</v>
      </c>
    </row>
    <row r="45" spans="1:12" ht="14.25" hidden="1">
      <c r="A45" s="9" t="s">
        <v>34</v>
      </c>
      <c r="C45">
        <f>'[6]18_2_1'!C16</f>
        <v>35</v>
      </c>
      <c r="F45">
        <f>'[6]18_2_1'!F16</f>
        <v>5</v>
      </c>
      <c r="I45">
        <f>'[6]18_2_1'!I16</f>
        <v>0</v>
      </c>
      <c r="L45">
        <f>'[6]18_2_1'!L16</f>
        <v>13</v>
      </c>
    </row>
    <row r="46" spans="1:12" ht="14.25" hidden="1">
      <c r="A46" s="9" t="s">
        <v>35</v>
      </c>
      <c r="C46">
        <f>'[6]18_2_1'!C17</f>
        <v>35</v>
      </c>
      <c r="F46">
        <f>'[6]18_2_1'!F17</f>
        <v>6</v>
      </c>
      <c r="I46">
        <f>'[6]18_2_1'!I17</f>
        <v>1</v>
      </c>
      <c r="L46">
        <f>'[6]18_2_1'!L17</f>
        <v>8</v>
      </c>
    </row>
    <row r="47" spans="1:12" ht="14.25" hidden="1">
      <c r="A47" s="9" t="s">
        <v>36</v>
      </c>
      <c r="C47">
        <f>'[6]18_2_1'!C18</f>
        <v>3</v>
      </c>
      <c r="F47">
        <f>'[6]18_2_1'!F18</f>
        <v>0</v>
      </c>
      <c r="I47">
        <f>'[6]18_2_1'!I18</f>
        <v>0</v>
      </c>
      <c r="L47">
        <f>'[6]18_2_1'!L18</f>
        <v>0</v>
      </c>
    </row>
    <row r="48" spans="1:12" ht="14.25" hidden="1">
      <c r="A48" s="9" t="s">
        <v>37</v>
      </c>
      <c r="C48">
        <f>'[6]18_2_1'!C19</f>
        <v>15</v>
      </c>
      <c r="F48">
        <f>'[6]18_2_1'!F19</f>
        <v>2</v>
      </c>
      <c r="I48">
        <f>'[6]18_2_1'!I19</f>
        <v>2</v>
      </c>
      <c r="L48">
        <f>'[6]18_2_1'!L19</f>
        <v>8</v>
      </c>
    </row>
    <row r="49" spans="1:12" ht="14.25" hidden="1">
      <c r="A49" s="9" t="s">
        <v>38</v>
      </c>
      <c r="C49">
        <f>'[6]18_2_1'!C20</f>
        <v>42</v>
      </c>
      <c r="F49">
        <f>'[6]18_2_1'!F20</f>
        <v>11</v>
      </c>
      <c r="I49">
        <f>'[6]18_2_1'!I20</f>
        <v>3</v>
      </c>
      <c r="L49">
        <f>'[6]18_2_1'!L20</f>
        <v>10</v>
      </c>
    </row>
    <row r="50" spans="1:12" ht="14.25" hidden="1">
      <c r="A50" s="9" t="s">
        <v>39</v>
      </c>
      <c r="C50">
        <f>'[6]18_2_1'!C21</f>
        <v>16</v>
      </c>
      <c r="F50">
        <f>'[6]18_2_1'!F21</f>
        <v>4</v>
      </c>
      <c r="I50">
        <f>'[6]18_2_1'!I21</f>
        <v>0</v>
      </c>
      <c r="L50">
        <f>'[6]18_2_1'!L21</f>
        <v>5</v>
      </c>
    </row>
    <row r="51" spans="1:12" ht="14.25" hidden="1">
      <c r="A51" s="9" t="s">
        <v>40</v>
      </c>
      <c r="C51">
        <f>'[6]18_2_1'!C22</f>
        <v>44</v>
      </c>
      <c r="F51">
        <f>'[6]18_2_1'!F22</f>
        <v>5</v>
      </c>
      <c r="I51">
        <f>'[6]18_2_1'!I22</f>
        <v>1</v>
      </c>
      <c r="L51">
        <f>'[6]18_2_1'!L22</f>
        <v>8</v>
      </c>
    </row>
    <row r="52" spans="1:12" ht="14.25" hidden="1">
      <c r="A52" s="9" t="s">
        <v>41</v>
      </c>
      <c r="C52">
        <f>'[6]18_2_1'!C23</f>
        <v>19</v>
      </c>
      <c r="F52">
        <f>'[6]18_2_1'!F23</f>
        <v>5</v>
      </c>
      <c r="I52">
        <f>'[6]18_2_1'!I23</f>
        <v>0</v>
      </c>
      <c r="L52">
        <f>'[6]18_2_1'!L23</f>
        <v>5</v>
      </c>
    </row>
    <row r="53" spans="1:12" ht="14.25" hidden="1">
      <c r="A53" s="9" t="s">
        <v>42</v>
      </c>
      <c r="C53">
        <f>'[6]18_2_1'!C24</f>
        <v>13</v>
      </c>
      <c r="F53">
        <f>'[6]18_2_1'!F24</f>
        <v>2</v>
      </c>
      <c r="I53">
        <f>'[6]18_2_1'!I24</f>
        <v>0</v>
      </c>
      <c r="L53">
        <f>'[6]18_2_1'!L24</f>
        <v>2</v>
      </c>
    </row>
    <row r="54" spans="1:12" ht="14.25" hidden="1">
      <c r="A54" s="9" t="s">
        <v>43</v>
      </c>
      <c r="C54">
        <f>'[6]18_2_1'!C25</f>
        <v>21</v>
      </c>
      <c r="F54">
        <f>'[6]18_2_1'!F25</f>
        <v>6</v>
      </c>
      <c r="I54">
        <f>'[6]18_2_1'!I25</f>
        <v>1</v>
      </c>
      <c r="L54">
        <f>'[6]18_2_1'!L25</f>
        <v>17</v>
      </c>
    </row>
    <row r="55" spans="1:12" ht="14.25" hidden="1">
      <c r="A55" s="9" t="s">
        <v>44</v>
      </c>
      <c r="C55">
        <f>'[6]18_2_1'!C26</f>
        <v>5</v>
      </c>
      <c r="F55">
        <f>'[6]18_2_1'!F26</f>
        <v>2</v>
      </c>
      <c r="I55">
        <f>'[6]18_2_1'!I26</f>
        <v>2</v>
      </c>
      <c r="L55">
        <f>'[6]18_2_1'!L26</f>
        <v>7</v>
      </c>
    </row>
    <row r="56" spans="1:12" ht="14.25" hidden="1">
      <c r="A56" s="9" t="s">
        <v>45</v>
      </c>
      <c r="C56">
        <f>'[6]18_2_1'!C27</f>
        <v>7</v>
      </c>
      <c r="F56">
        <f>'[6]18_2_1'!F27</f>
        <v>0</v>
      </c>
      <c r="I56">
        <f>'[6]18_2_1'!I27</f>
        <v>0</v>
      </c>
      <c r="L56">
        <f>'[6]18_2_1'!L27</f>
        <v>0</v>
      </c>
    </row>
    <row r="57" spans="1:12" ht="14.25" hidden="1">
      <c r="A57" s="9" t="s">
        <v>46</v>
      </c>
      <c r="C57">
        <f>'[6]18_2_1'!C28</f>
        <v>16</v>
      </c>
      <c r="F57">
        <f>'[6]18_2_1'!F28</f>
        <v>1</v>
      </c>
      <c r="I57">
        <f>'[6]18_2_1'!I28</f>
        <v>0</v>
      </c>
      <c r="L57">
        <f>'[6]18_2_1'!L28</f>
        <v>2</v>
      </c>
    </row>
    <row r="58" spans="1:12" ht="14.25" hidden="1">
      <c r="A58" s="9" t="s">
        <v>47</v>
      </c>
      <c r="C58">
        <f>'[6]18_2_1'!C29</f>
        <v>3</v>
      </c>
      <c r="F58">
        <f>'[6]18_2_1'!F29</f>
        <v>2</v>
      </c>
      <c r="I58">
        <f>'[6]18_2_1'!I29</f>
        <v>0</v>
      </c>
      <c r="L58">
        <f>'[6]18_2_1'!L29</f>
        <v>2</v>
      </c>
    </row>
    <row r="59" spans="1:12" ht="14.25" hidden="1">
      <c r="A59" s="9" t="s">
        <v>48</v>
      </c>
      <c r="C59">
        <f>'[6]18_2_1'!C30</f>
        <v>9</v>
      </c>
      <c r="F59">
        <f>'[6]18_2_1'!F30</f>
        <v>0</v>
      </c>
      <c r="I59">
        <f>'[6]18_2_1'!I30</f>
        <v>0</v>
      </c>
      <c r="L59">
        <f>'[6]18_2_1'!L30</f>
        <v>0</v>
      </c>
    </row>
    <row r="60" spans="1:12" ht="14.25" hidden="1">
      <c r="A60" s="9" t="s">
        <v>49</v>
      </c>
      <c r="C60">
        <f>'[6]18_2_1'!C31</f>
        <v>19</v>
      </c>
      <c r="F60">
        <f>'[6]18_2_1'!F31</f>
        <v>4</v>
      </c>
      <c r="I60">
        <f>'[6]18_2_1'!I31</f>
        <v>0</v>
      </c>
      <c r="L60">
        <f>'[6]18_2_1'!L31</f>
        <v>6</v>
      </c>
    </row>
    <row r="61" spans="1:12" ht="14.25" hidden="1">
      <c r="A61" s="9" t="s">
        <v>50</v>
      </c>
      <c r="C61">
        <f>'[6]18_2_1'!C32</f>
        <v>6</v>
      </c>
      <c r="F61">
        <f>'[6]18_2_1'!F32</f>
        <v>2</v>
      </c>
      <c r="I61">
        <f>'[6]18_2_1'!I32</f>
        <v>0</v>
      </c>
      <c r="L61">
        <f>'[6]18_2_1'!L32</f>
        <v>2</v>
      </c>
    </row>
    <row r="62" spans="1:12" ht="14.25" hidden="1">
      <c r="A62" s="9" t="s">
        <v>51</v>
      </c>
      <c r="C62">
        <f>'[6]18_2_1'!C33</f>
        <v>0</v>
      </c>
      <c r="F62">
        <f>'[6]18_2_1'!F33</f>
        <v>0</v>
      </c>
      <c r="I62">
        <f>'[6]18_2_1'!I33</f>
        <v>0</v>
      </c>
      <c r="L62">
        <f>'[6]18_2_1'!L33</f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E4:M4"/>
    <mergeCell ref="B4:D5"/>
    <mergeCell ref="E5:G5"/>
    <mergeCell ref="H5:J5"/>
    <mergeCell ref="K5:M5"/>
  </mergeCells>
  <conditionalFormatting sqref="D7:D33 G7:G33 M7:M33 J7:J12 J14:J31 J33">
    <cfRule type="cellIs" priority="1" dxfId="520" operator="greaterThan" stopIfTrue="1">
      <formula>0</formula>
    </cfRule>
    <cfRule type="cellIs" priority="2" dxfId="52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fitToHeight="1" fitToWidth="1" horizontalDpi="600" verticalDpi="600" orientation="portrait" paperSize="9" scale="62" r:id="rId1"/>
  <headerFooter alignWithMargins="0">
    <oddHeader>&amp;L12 місяців 2016-2017р.р.&amp;C&amp;N&amp;RДІАП НП України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M65"/>
  <sheetViews>
    <sheetView workbookViewId="0" topLeftCell="A1">
      <selection activeCell="A2" sqref="A2:M2"/>
    </sheetView>
  </sheetViews>
  <sheetFormatPr defaultColWidth="8.796875" defaultRowHeight="14.25"/>
  <cols>
    <col min="1" max="1" width="20" style="0" customWidth="1"/>
  </cols>
  <sheetData>
    <row r="1" spans="1:13" ht="18">
      <c r="A1" s="108" t="s">
        <v>294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8">
      <c r="A2" s="108" t="s">
        <v>285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4" spans="1:13" ht="14.25">
      <c r="A4" s="109" t="s">
        <v>16</v>
      </c>
      <c r="B4" s="109" t="s">
        <v>17</v>
      </c>
      <c r="C4" s="109"/>
      <c r="D4" s="109"/>
      <c r="E4" s="109" t="s">
        <v>18</v>
      </c>
      <c r="F4" s="109"/>
      <c r="G4" s="109"/>
      <c r="H4" s="109"/>
      <c r="I4" s="109"/>
      <c r="J4" s="109"/>
      <c r="K4" s="109"/>
      <c r="L4" s="109"/>
      <c r="M4" s="109"/>
    </row>
    <row r="5" spans="1:13" ht="14.25">
      <c r="A5" s="109"/>
      <c r="B5" s="109"/>
      <c r="C5" s="109"/>
      <c r="D5" s="109"/>
      <c r="E5" s="109" t="s">
        <v>19</v>
      </c>
      <c r="F5" s="109"/>
      <c r="G5" s="109"/>
      <c r="H5" s="109" t="s">
        <v>20</v>
      </c>
      <c r="I5" s="109"/>
      <c r="J5" s="109"/>
      <c r="K5" s="109" t="s">
        <v>21</v>
      </c>
      <c r="L5" s="109"/>
      <c r="M5" s="109"/>
    </row>
    <row r="6" spans="1:13" ht="14.25">
      <c r="A6" s="109"/>
      <c r="B6" s="1" t="s">
        <v>22</v>
      </c>
      <c r="C6" s="1" t="s">
        <v>23</v>
      </c>
      <c r="D6" s="1" t="s">
        <v>24</v>
      </c>
      <c r="E6" s="1" t="s">
        <v>22</v>
      </c>
      <c r="F6" s="1" t="s">
        <v>23</v>
      </c>
      <c r="G6" s="1" t="s">
        <v>24</v>
      </c>
      <c r="H6" s="1" t="s">
        <v>22</v>
      </c>
      <c r="I6" s="1" t="s">
        <v>23</v>
      </c>
      <c r="J6" s="1" t="s">
        <v>24</v>
      </c>
      <c r="K6" s="1" t="s">
        <v>22</v>
      </c>
      <c r="L6" s="1" t="s">
        <v>23</v>
      </c>
      <c r="M6" s="1" t="s">
        <v>24</v>
      </c>
    </row>
    <row r="7" spans="1:13" ht="14.25">
      <c r="A7" s="9" t="s">
        <v>25</v>
      </c>
      <c r="B7" s="12"/>
      <c r="C7" s="5">
        <v>0</v>
      </c>
      <c r="D7" s="14"/>
      <c r="E7" s="12"/>
      <c r="F7" s="5">
        <v>0</v>
      </c>
      <c r="G7" s="12"/>
      <c r="H7" s="12"/>
      <c r="I7" s="5">
        <v>0</v>
      </c>
      <c r="J7" s="12"/>
      <c r="K7" s="12"/>
      <c r="L7" s="5">
        <v>0</v>
      </c>
      <c r="M7" s="25"/>
    </row>
    <row r="8" spans="1:13" ht="14.25">
      <c r="A8" s="9" t="s">
        <v>26</v>
      </c>
      <c r="B8" s="12"/>
      <c r="C8" s="5">
        <v>10</v>
      </c>
      <c r="D8" s="25"/>
      <c r="E8" s="12"/>
      <c r="F8" s="5">
        <v>1</v>
      </c>
      <c r="G8" s="25"/>
      <c r="H8" s="12"/>
      <c r="I8" s="5">
        <v>0</v>
      </c>
      <c r="J8" s="25"/>
      <c r="K8" s="12"/>
      <c r="L8" s="5">
        <v>1</v>
      </c>
      <c r="M8" s="25"/>
    </row>
    <row r="9" spans="1:13" ht="14.25">
      <c r="A9" s="9" t="s">
        <v>27</v>
      </c>
      <c r="B9" s="12"/>
      <c r="C9" s="5">
        <v>11</v>
      </c>
      <c r="D9" s="25"/>
      <c r="E9" s="12"/>
      <c r="F9" s="5">
        <v>2</v>
      </c>
      <c r="G9" s="25"/>
      <c r="H9" s="12"/>
      <c r="I9" s="5">
        <v>0</v>
      </c>
      <c r="J9" s="25"/>
      <c r="K9" s="12"/>
      <c r="L9" s="5">
        <v>2</v>
      </c>
      <c r="M9" s="25"/>
    </row>
    <row r="10" spans="1:13" ht="14.25">
      <c r="A10" s="9" t="s">
        <v>28</v>
      </c>
      <c r="B10" s="12"/>
      <c r="C10" s="5">
        <v>2</v>
      </c>
      <c r="D10" s="25"/>
      <c r="E10" s="12"/>
      <c r="F10" s="5">
        <v>0</v>
      </c>
      <c r="G10" s="50"/>
      <c r="H10" s="12"/>
      <c r="I10" s="5">
        <v>0</v>
      </c>
      <c r="J10" s="50"/>
      <c r="K10" s="12"/>
      <c r="L10" s="5">
        <v>0</v>
      </c>
      <c r="M10" s="50"/>
    </row>
    <row r="11" spans="1:13" ht="14.25">
      <c r="A11" s="9" t="s">
        <v>29</v>
      </c>
      <c r="B11" s="12"/>
      <c r="C11" s="5">
        <v>5</v>
      </c>
      <c r="D11" s="25"/>
      <c r="E11" s="12"/>
      <c r="F11" s="5">
        <v>2</v>
      </c>
      <c r="G11" s="25"/>
      <c r="H11" s="12"/>
      <c r="I11" s="5">
        <v>1</v>
      </c>
      <c r="J11" s="25"/>
      <c r="K11" s="12"/>
      <c r="L11" s="5">
        <v>4</v>
      </c>
      <c r="M11" s="25"/>
    </row>
    <row r="12" spans="1:13" ht="14.25">
      <c r="A12" s="9" t="s">
        <v>30</v>
      </c>
      <c r="B12" s="12"/>
      <c r="C12" s="5">
        <v>0</v>
      </c>
      <c r="D12" s="50"/>
      <c r="E12" s="12"/>
      <c r="F12" s="5">
        <v>0</v>
      </c>
      <c r="G12" s="50"/>
      <c r="H12" s="12"/>
      <c r="I12" s="5">
        <v>0</v>
      </c>
      <c r="J12" s="25"/>
      <c r="K12" s="12"/>
      <c r="L12" s="5">
        <v>0</v>
      </c>
      <c r="M12" s="50"/>
    </row>
    <row r="13" spans="1:13" ht="14.25">
      <c r="A13" s="9" t="s">
        <v>31</v>
      </c>
      <c r="B13" s="12"/>
      <c r="C13" s="5">
        <v>4</v>
      </c>
      <c r="D13" s="25"/>
      <c r="E13" s="12"/>
      <c r="F13" s="5">
        <v>1</v>
      </c>
      <c r="G13" s="25"/>
      <c r="H13" s="12"/>
      <c r="I13" s="5">
        <v>0</v>
      </c>
      <c r="J13" s="25"/>
      <c r="K13" s="12"/>
      <c r="L13" s="5">
        <v>1</v>
      </c>
      <c r="M13" s="25"/>
    </row>
    <row r="14" spans="1:13" ht="14.25">
      <c r="A14" s="9" t="s">
        <v>32</v>
      </c>
      <c r="B14" s="12"/>
      <c r="C14" s="5">
        <v>2</v>
      </c>
      <c r="D14" s="25"/>
      <c r="E14" s="12"/>
      <c r="F14" s="5">
        <v>1</v>
      </c>
      <c r="G14" s="25"/>
      <c r="H14" s="12"/>
      <c r="I14" s="5">
        <v>1</v>
      </c>
      <c r="J14" s="25"/>
      <c r="K14" s="12"/>
      <c r="L14" s="5">
        <v>0</v>
      </c>
      <c r="M14" s="50"/>
    </row>
    <row r="15" spans="1:13" ht="14.25">
      <c r="A15" s="9" t="s">
        <v>33</v>
      </c>
      <c r="B15" s="12"/>
      <c r="C15" s="5">
        <v>3</v>
      </c>
      <c r="D15" s="25"/>
      <c r="E15" s="12"/>
      <c r="F15" s="5">
        <v>3</v>
      </c>
      <c r="G15" s="25"/>
      <c r="H15" s="12"/>
      <c r="I15" s="5">
        <v>0</v>
      </c>
      <c r="J15" s="25"/>
      <c r="K15" s="12"/>
      <c r="L15" s="5">
        <v>3</v>
      </c>
      <c r="M15" s="25"/>
    </row>
    <row r="16" spans="1:13" ht="14.25">
      <c r="A16" s="9" t="s">
        <v>34</v>
      </c>
      <c r="B16" s="12"/>
      <c r="C16" s="5">
        <v>7</v>
      </c>
      <c r="D16" s="25"/>
      <c r="E16" s="12"/>
      <c r="F16" s="5">
        <v>0</v>
      </c>
      <c r="G16" s="50"/>
      <c r="H16" s="12"/>
      <c r="I16" s="5">
        <v>0</v>
      </c>
      <c r="J16" s="50"/>
      <c r="K16" s="12"/>
      <c r="L16" s="5">
        <v>0</v>
      </c>
      <c r="M16" s="50"/>
    </row>
    <row r="17" spans="1:13" ht="14.25">
      <c r="A17" s="9" t="s">
        <v>35</v>
      </c>
      <c r="B17" s="12"/>
      <c r="C17" s="5">
        <v>45</v>
      </c>
      <c r="D17" s="25"/>
      <c r="E17" s="12"/>
      <c r="F17" s="5">
        <v>0</v>
      </c>
      <c r="G17" s="25"/>
      <c r="H17" s="12"/>
      <c r="I17" s="5">
        <v>0</v>
      </c>
      <c r="J17" s="25"/>
      <c r="K17" s="12"/>
      <c r="L17" s="5">
        <v>0</v>
      </c>
      <c r="M17" s="25"/>
    </row>
    <row r="18" spans="1:13" ht="14.25">
      <c r="A18" s="9" t="s">
        <v>36</v>
      </c>
      <c r="B18" s="12"/>
      <c r="C18" s="5">
        <v>2</v>
      </c>
      <c r="D18" s="25"/>
      <c r="E18" s="12"/>
      <c r="F18" s="5">
        <v>0</v>
      </c>
      <c r="G18" s="25"/>
      <c r="H18" s="12"/>
      <c r="I18" s="5">
        <v>0</v>
      </c>
      <c r="J18" s="25"/>
      <c r="K18" s="12"/>
      <c r="L18" s="5">
        <v>0</v>
      </c>
      <c r="M18" s="25"/>
    </row>
    <row r="19" spans="1:13" ht="14.25">
      <c r="A19" s="9" t="s">
        <v>37</v>
      </c>
      <c r="B19" s="12"/>
      <c r="C19" s="5">
        <v>1</v>
      </c>
      <c r="D19" s="25"/>
      <c r="E19" s="12"/>
      <c r="F19" s="5">
        <v>0</v>
      </c>
      <c r="G19" s="50"/>
      <c r="H19" s="12"/>
      <c r="I19" s="5">
        <v>0</v>
      </c>
      <c r="J19" s="25"/>
      <c r="K19" s="12"/>
      <c r="L19" s="5">
        <v>0</v>
      </c>
      <c r="M19" s="50"/>
    </row>
    <row r="20" spans="1:13" ht="14.25">
      <c r="A20" s="9" t="s">
        <v>38</v>
      </c>
      <c r="B20" s="12"/>
      <c r="C20" s="5">
        <v>10</v>
      </c>
      <c r="D20" s="25"/>
      <c r="E20" s="12"/>
      <c r="F20" s="5">
        <v>2</v>
      </c>
      <c r="G20" s="25"/>
      <c r="H20" s="12"/>
      <c r="I20" s="5">
        <v>0</v>
      </c>
      <c r="J20" s="25"/>
      <c r="K20" s="12"/>
      <c r="L20" s="5">
        <v>2</v>
      </c>
      <c r="M20" s="25"/>
    </row>
    <row r="21" spans="1:13" ht="14.25">
      <c r="A21" s="9" t="s">
        <v>39</v>
      </c>
      <c r="B21" s="12"/>
      <c r="C21" s="5">
        <v>11</v>
      </c>
      <c r="D21" s="25"/>
      <c r="E21" s="12"/>
      <c r="F21" s="5">
        <v>2</v>
      </c>
      <c r="G21" s="25"/>
      <c r="H21" s="12"/>
      <c r="I21" s="5">
        <v>1</v>
      </c>
      <c r="J21" s="25"/>
      <c r="K21" s="12"/>
      <c r="L21" s="5">
        <v>2</v>
      </c>
      <c r="M21" s="25"/>
    </row>
    <row r="22" spans="1:13" ht="14.25">
      <c r="A22" s="9" t="s">
        <v>40</v>
      </c>
      <c r="B22" s="12"/>
      <c r="C22" s="5">
        <v>14</v>
      </c>
      <c r="D22" s="25"/>
      <c r="E22" s="12"/>
      <c r="F22" s="5">
        <v>3</v>
      </c>
      <c r="G22" s="25"/>
      <c r="H22" s="12"/>
      <c r="I22" s="5">
        <v>0</v>
      </c>
      <c r="J22" s="25"/>
      <c r="K22" s="12"/>
      <c r="L22" s="5">
        <v>3</v>
      </c>
      <c r="M22" s="25"/>
    </row>
    <row r="23" spans="1:13" ht="14.25">
      <c r="A23" s="9" t="s">
        <v>41</v>
      </c>
      <c r="B23" s="12"/>
      <c r="C23" s="5">
        <v>14</v>
      </c>
      <c r="D23" s="25"/>
      <c r="E23" s="12"/>
      <c r="F23" s="5">
        <v>2</v>
      </c>
      <c r="G23" s="25"/>
      <c r="H23" s="12"/>
      <c r="I23" s="5">
        <v>0</v>
      </c>
      <c r="J23" s="25"/>
      <c r="K23" s="12"/>
      <c r="L23" s="5">
        <v>3</v>
      </c>
      <c r="M23" s="25"/>
    </row>
    <row r="24" spans="1:13" ht="14.25">
      <c r="A24" s="9" t="s">
        <v>42</v>
      </c>
      <c r="B24" s="12"/>
      <c r="C24" s="5">
        <v>4</v>
      </c>
      <c r="D24" s="25"/>
      <c r="E24" s="12"/>
      <c r="F24" s="5">
        <v>0</v>
      </c>
      <c r="G24" s="50"/>
      <c r="H24" s="12"/>
      <c r="I24" s="5">
        <v>0</v>
      </c>
      <c r="J24" s="50"/>
      <c r="K24" s="12"/>
      <c r="L24" s="5">
        <v>0</v>
      </c>
      <c r="M24" s="50"/>
    </row>
    <row r="25" spans="1:13" ht="14.25">
      <c r="A25" s="9" t="s">
        <v>43</v>
      </c>
      <c r="B25" s="12"/>
      <c r="C25" s="5">
        <v>5</v>
      </c>
      <c r="D25" s="25"/>
      <c r="E25" s="12"/>
      <c r="F25" s="5">
        <v>1</v>
      </c>
      <c r="G25" s="25"/>
      <c r="H25" s="12"/>
      <c r="I25" s="5">
        <v>0</v>
      </c>
      <c r="J25" s="25"/>
      <c r="K25" s="12"/>
      <c r="L25" s="5">
        <v>3</v>
      </c>
      <c r="M25" s="25"/>
    </row>
    <row r="26" spans="1:13" ht="14.25">
      <c r="A26" s="9" t="s">
        <v>44</v>
      </c>
      <c r="B26" s="12"/>
      <c r="C26" s="5">
        <v>3</v>
      </c>
      <c r="D26" s="25"/>
      <c r="E26" s="12"/>
      <c r="F26" s="5">
        <v>0</v>
      </c>
      <c r="G26" s="25"/>
      <c r="H26" s="12"/>
      <c r="I26" s="5">
        <v>0</v>
      </c>
      <c r="J26" s="25"/>
      <c r="K26" s="12"/>
      <c r="L26" s="5">
        <v>0</v>
      </c>
      <c r="M26" s="25"/>
    </row>
    <row r="27" spans="1:13" ht="14.25">
      <c r="A27" s="9" t="s">
        <v>45</v>
      </c>
      <c r="B27" s="12"/>
      <c r="C27" s="5">
        <v>8</v>
      </c>
      <c r="D27" s="25"/>
      <c r="E27" s="12"/>
      <c r="F27" s="5">
        <v>1</v>
      </c>
      <c r="G27" s="25"/>
      <c r="H27" s="12"/>
      <c r="I27" s="5">
        <v>0</v>
      </c>
      <c r="J27" s="25"/>
      <c r="K27" s="12"/>
      <c r="L27" s="5">
        <v>1</v>
      </c>
      <c r="M27" s="25"/>
    </row>
    <row r="28" spans="1:13" ht="14.25">
      <c r="A28" s="9" t="s">
        <v>46</v>
      </c>
      <c r="B28" s="12"/>
      <c r="C28" s="5">
        <v>10</v>
      </c>
      <c r="D28" s="25"/>
      <c r="E28" s="12"/>
      <c r="F28" s="5">
        <v>5</v>
      </c>
      <c r="G28" s="25"/>
      <c r="H28" s="12"/>
      <c r="I28" s="5">
        <v>2</v>
      </c>
      <c r="J28" s="25"/>
      <c r="K28" s="12"/>
      <c r="L28" s="5">
        <v>4</v>
      </c>
      <c r="M28" s="25"/>
    </row>
    <row r="29" spans="1:13" ht="14.25">
      <c r="A29" s="9" t="s">
        <v>47</v>
      </c>
      <c r="B29" s="12"/>
      <c r="C29" s="5">
        <v>2</v>
      </c>
      <c r="D29" s="25"/>
      <c r="E29" s="12"/>
      <c r="F29" s="5">
        <v>1</v>
      </c>
      <c r="G29" s="25"/>
      <c r="H29" s="12"/>
      <c r="I29" s="5">
        <v>0</v>
      </c>
      <c r="J29" s="50"/>
      <c r="K29" s="12"/>
      <c r="L29" s="5">
        <v>1</v>
      </c>
      <c r="M29" s="25"/>
    </row>
    <row r="30" spans="1:13" ht="14.25">
      <c r="A30" s="9" t="s">
        <v>48</v>
      </c>
      <c r="B30" s="12"/>
      <c r="C30" s="5">
        <v>14</v>
      </c>
      <c r="D30" s="25"/>
      <c r="E30" s="12"/>
      <c r="F30" s="5">
        <v>1</v>
      </c>
      <c r="G30" s="25"/>
      <c r="H30" s="12"/>
      <c r="I30" s="5">
        <v>0</v>
      </c>
      <c r="J30" s="50"/>
      <c r="K30" s="12"/>
      <c r="L30" s="5">
        <v>1</v>
      </c>
      <c r="M30" s="25"/>
    </row>
    <row r="31" spans="1:13" ht="14.25">
      <c r="A31" s="9" t="s">
        <v>49</v>
      </c>
      <c r="B31" s="12"/>
      <c r="C31" s="5">
        <v>11</v>
      </c>
      <c r="D31" s="25"/>
      <c r="E31" s="12"/>
      <c r="F31" s="5">
        <v>1</v>
      </c>
      <c r="G31" s="25"/>
      <c r="H31" s="12"/>
      <c r="I31" s="5">
        <v>1</v>
      </c>
      <c r="J31" s="25"/>
      <c r="K31" s="12"/>
      <c r="L31" s="5">
        <v>1</v>
      </c>
      <c r="M31" s="25"/>
    </row>
    <row r="32" spans="1:13" ht="14.25">
      <c r="A32" s="9" t="s">
        <v>50</v>
      </c>
      <c r="B32" s="12"/>
      <c r="C32" s="5">
        <v>0</v>
      </c>
      <c r="D32" s="50"/>
      <c r="E32" s="12"/>
      <c r="F32" s="5">
        <v>0</v>
      </c>
      <c r="G32" s="50"/>
      <c r="H32" s="12"/>
      <c r="I32" s="5">
        <v>0</v>
      </c>
      <c r="J32" s="25"/>
      <c r="K32" s="12"/>
      <c r="L32" s="5">
        <v>0</v>
      </c>
      <c r="M32" s="50"/>
    </row>
    <row r="33" spans="1:13" ht="14.25">
      <c r="A33" s="9" t="s">
        <v>51</v>
      </c>
      <c r="B33" s="12"/>
      <c r="C33" s="5">
        <v>0</v>
      </c>
      <c r="D33" s="25"/>
      <c r="E33" s="12"/>
      <c r="F33" s="5">
        <v>0</v>
      </c>
      <c r="G33" s="25"/>
      <c r="H33" s="12"/>
      <c r="I33" s="5">
        <v>0</v>
      </c>
      <c r="J33" s="25"/>
      <c r="K33" s="12"/>
      <c r="L33" s="5">
        <v>0</v>
      </c>
      <c r="M33" s="25"/>
    </row>
    <row r="34" spans="1:13" ht="15">
      <c r="A34" s="10" t="s">
        <v>52</v>
      </c>
      <c r="B34" s="80"/>
      <c r="C34" s="90">
        <v>198</v>
      </c>
      <c r="D34" s="81"/>
      <c r="E34" s="80"/>
      <c r="F34" s="90">
        <v>29</v>
      </c>
      <c r="G34" s="81"/>
      <c r="H34" s="80"/>
      <c r="I34" s="90">
        <v>6</v>
      </c>
      <c r="J34" s="81"/>
      <c r="K34" s="80"/>
      <c r="L34" s="90">
        <v>32</v>
      </c>
      <c r="M34" s="81"/>
    </row>
    <row r="37" ht="14.25" hidden="1"/>
    <row r="38" ht="14.25" hidden="1">
      <c r="A38" s="9" t="s">
        <v>25</v>
      </c>
    </row>
    <row r="39" spans="1:12" ht="14.25" hidden="1">
      <c r="A39" s="9" t="s">
        <v>26</v>
      </c>
      <c r="C39">
        <f>'[6]19_1'!C8</f>
        <v>0</v>
      </c>
      <c r="F39">
        <f>'[6]19_1'!F8</f>
        <v>0</v>
      </c>
      <c r="I39">
        <f>'[6]19_1'!I8</f>
        <v>0</v>
      </c>
      <c r="L39">
        <f>'[6]19_1'!L8</f>
        <v>0</v>
      </c>
    </row>
    <row r="40" spans="1:12" ht="14.25" hidden="1">
      <c r="A40" s="9" t="s">
        <v>27</v>
      </c>
      <c r="C40">
        <f>'[6]19_1'!C9</f>
        <v>0</v>
      </c>
      <c r="F40">
        <f>'[6]19_1'!F9</f>
        <v>0</v>
      </c>
      <c r="I40">
        <f>'[6]19_1'!I9</f>
        <v>0</v>
      </c>
      <c r="L40">
        <f>'[6]19_1'!L9</f>
        <v>0</v>
      </c>
    </row>
    <row r="41" spans="1:12" ht="14.25" hidden="1">
      <c r="A41" s="9" t="s">
        <v>28</v>
      </c>
      <c r="C41">
        <f>'[6]19_1'!C10</f>
        <v>0</v>
      </c>
      <c r="F41">
        <f>'[6]19_1'!F10</f>
        <v>0</v>
      </c>
      <c r="I41">
        <f>'[6]19_1'!I10</f>
        <v>0</v>
      </c>
      <c r="L41">
        <f>'[6]19_1'!L10</f>
        <v>0</v>
      </c>
    </row>
    <row r="42" spans="1:12" ht="14.25" hidden="1">
      <c r="A42" s="9" t="s">
        <v>29</v>
      </c>
      <c r="C42">
        <f>'[6]19_1'!C11</f>
        <v>2</v>
      </c>
      <c r="F42">
        <f>'[6]19_1'!F11</f>
        <v>1</v>
      </c>
      <c r="I42">
        <f>'[6]19_1'!I11</f>
        <v>0</v>
      </c>
      <c r="L42">
        <f>'[6]19_1'!L11</f>
        <v>1</v>
      </c>
    </row>
    <row r="43" spans="1:12" ht="14.25" hidden="1">
      <c r="A43" s="9" t="s">
        <v>30</v>
      </c>
      <c r="C43">
        <f>'[6]19_1'!C12</f>
        <v>0</v>
      </c>
      <c r="F43">
        <f>'[6]19_1'!F12</f>
        <v>0</v>
      </c>
      <c r="I43">
        <f>'[6]19_1'!I12</f>
        <v>0</v>
      </c>
      <c r="L43">
        <f>'[6]19_1'!L12</f>
        <v>0</v>
      </c>
    </row>
    <row r="44" spans="1:12" ht="14.25" hidden="1">
      <c r="A44" s="9" t="s">
        <v>31</v>
      </c>
      <c r="C44">
        <f>'[6]19_1'!C13</f>
        <v>2</v>
      </c>
      <c r="F44">
        <f>'[6]19_1'!F13</f>
        <v>1</v>
      </c>
      <c r="I44">
        <f>'[6]19_1'!I13</f>
        <v>0</v>
      </c>
      <c r="L44">
        <f>'[6]19_1'!L13</f>
        <v>1</v>
      </c>
    </row>
    <row r="45" spans="1:12" ht="14.25" hidden="1">
      <c r="A45" s="9" t="s">
        <v>32</v>
      </c>
      <c r="C45">
        <f>'[6]19_1'!C14</f>
        <v>0</v>
      </c>
      <c r="F45">
        <f>'[6]19_1'!F14</f>
        <v>0</v>
      </c>
      <c r="I45">
        <f>'[6]19_1'!I14</f>
        <v>0</v>
      </c>
      <c r="L45">
        <f>'[6]19_1'!L14</f>
        <v>0</v>
      </c>
    </row>
    <row r="46" spans="1:12" ht="14.25" hidden="1">
      <c r="A46" s="9" t="s">
        <v>33</v>
      </c>
      <c r="C46">
        <f>'[6]19_1'!C15</f>
        <v>0</v>
      </c>
      <c r="F46">
        <f>'[6]19_1'!F15</f>
        <v>0</v>
      </c>
      <c r="I46">
        <f>'[6]19_1'!I15</f>
        <v>0</v>
      </c>
      <c r="L46">
        <f>'[6]19_1'!L15</f>
        <v>0</v>
      </c>
    </row>
    <row r="47" spans="1:12" ht="14.25" hidden="1">
      <c r="A47" s="9" t="s">
        <v>34</v>
      </c>
      <c r="C47">
        <f>'[6]19_1'!C16</f>
        <v>0</v>
      </c>
      <c r="F47">
        <f>'[6]19_1'!F16</f>
        <v>0</v>
      </c>
      <c r="I47">
        <f>'[6]19_1'!I16</f>
        <v>0</v>
      </c>
      <c r="L47">
        <f>'[6]19_1'!L16</f>
        <v>0</v>
      </c>
    </row>
    <row r="48" spans="1:12" ht="14.25" hidden="1">
      <c r="A48" s="9" t="s">
        <v>35</v>
      </c>
      <c r="C48">
        <f>'[6]19_1'!C17</f>
        <v>2</v>
      </c>
      <c r="F48">
        <f>'[6]19_1'!F17</f>
        <v>0</v>
      </c>
      <c r="I48">
        <f>'[6]19_1'!I17</f>
        <v>0</v>
      </c>
      <c r="L48">
        <f>'[6]19_1'!L17</f>
        <v>0</v>
      </c>
    </row>
    <row r="49" spans="1:12" ht="14.25" hidden="1">
      <c r="A49" s="9" t="s">
        <v>36</v>
      </c>
      <c r="C49">
        <f>'[6]19_1'!C18</f>
        <v>0</v>
      </c>
      <c r="F49">
        <f>'[6]19_1'!F18</f>
        <v>0</v>
      </c>
      <c r="I49">
        <f>'[6]19_1'!I18</f>
        <v>0</v>
      </c>
      <c r="L49">
        <f>'[6]19_1'!L18</f>
        <v>0</v>
      </c>
    </row>
    <row r="50" spans="1:12" ht="14.25" hidden="1">
      <c r="A50" s="9" t="s">
        <v>37</v>
      </c>
      <c r="C50">
        <f>'[6]19_1'!C19</f>
        <v>0</v>
      </c>
      <c r="F50">
        <f>'[6]19_1'!F19</f>
        <v>0</v>
      </c>
      <c r="I50">
        <f>'[6]19_1'!I19</f>
        <v>0</v>
      </c>
      <c r="L50">
        <f>'[6]19_1'!L19</f>
        <v>0</v>
      </c>
    </row>
    <row r="51" spans="1:12" ht="14.25" hidden="1">
      <c r="A51" s="9" t="s">
        <v>38</v>
      </c>
      <c r="C51">
        <f>'[6]19_1'!C20</f>
        <v>1</v>
      </c>
      <c r="F51">
        <f>'[6]19_1'!F20</f>
        <v>0</v>
      </c>
      <c r="I51">
        <f>'[6]19_1'!I20</f>
        <v>0</v>
      </c>
      <c r="L51">
        <f>'[6]19_1'!L20</f>
        <v>0</v>
      </c>
    </row>
    <row r="52" spans="1:12" ht="14.25" hidden="1">
      <c r="A52" s="9" t="s">
        <v>39</v>
      </c>
      <c r="C52">
        <f>'[6]19_1'!C21</f>
        <v>1</v>
      </c>
      <c r="F52">
        <f>'[6]19_1'!F21</f>
        <v>0</v>
      </c>
      <c r="I52">
        <f>'[6]19_1'!I21</f>
        <v>0</v>
      </c>
      <c r="L52">
        <f>'[6]19_1'!L21</f>
        <v>0</v>
      </c>
    </row>
    <row r="53" spans="1:12" ht="14.25" hidden="1">
      <c r="A53" s="9" t="s">
        <v>40</v>
      </c>
      <c r="C53">
        <f>'[6]19_1'!C22</f>
        <v>2</v>
      </c>
      <c r="F53">
        <f>'[6]19_1'!F22</f>
        <v>0</v>
      </c>
      <c r="I53">
        <f>'[6]19_1'!I22</f>
        <v>0</v>
      </c>
      <c r="L53">
        <f>'[6]19_1'!L22</f>
        <v>0</v>
      </c>
    </row>
    <row r="54" spans="1:12" ht="14.25" hidden="1">
      <c r="A54" s="9" t="s">
        <v>41</v>
      </c>
      <c r="C54">
        <f>'[6]19_1'!C23</f>
        <v>1</v>
      </c>
      <c r="F54">
        <f>'[6]19_1'!F23</f>
        <v>0</v>
      </c>
      <c r="I54">
        <f>'[6]19_1'!I23</f>
        <v>0</v>
      </c>
      <c r="L54">
        <f>'[6]19_1'!L23</f>
        <v>0</v>
      </c>
    </row>
    <row r="55" spans="1:12" ht="14.25" hidden="1">
      <c r="A55" s="9" t="s">
        <v>42</v>
      </c>
      <c r="C55">
        <f>'[6]19_1'!C24</f>
        <v>0</v>
      </c>
      <c r="F55">
        <f>'[6]19_1'!F24</f>
        <v>0</v>
      </c>
      <c r="I55">
        <f>'[6]19_1'!I24</f>
        <v>0</v>
      </c>
      <c r="L55">
        <f>'[6]19_1'!L24</f>
        <v>0</v>
      </c>
    </row>
    <row r="56" spans="1:12" ht="14.25" hidden="1">
      <c r="A56" s="9" t="s">
        <v>43</v>
      </c>
      <c r="C56">
        <f>'[6]19_1'!C25</f>
        <v>0</v>
      </c>
      <c r="F56">
        <f>'[6]19_1'!F25</f>
        <v>0</v>
      </c>
      <c r="I56">
        <f>'[6]19_1'!I25</f>
        <v>0</v>
      </c>
      <c r="L56">
        <f>'[6]19_1'!L25</f>
        <v>0</v>
      </c>
    </row>
    <row r="57" spans="1:12" ht="14.25" hidden="1">
      <c r="A57" s="9" t="s">
        <v>44</v>
      </c>
      <c r="C57">
        <f>'[6]19_1'!C26</f>
        <v>0</v>
      </c>
      <c r="F57">
        <f>'[6]19_1'!F26</f>
        <v>0</v>
      </c>
      <c r="I57">
        <f>'[6]19_1'!I26</f>
        <v>0</v>
      </c>
      <c r="L57">
        <f>'[6]19_1'!L26</f>
        <v>0</v>
      </c>
    </row>
    <row r="58" spans="1:12" ht="14.25" hidden="1">
      <c r="A58" s="9" t="s">
        <v>45</v>
      </c>
      <c r="C58">
        <f>'[6]19_1'!C27</f>
        <v>0</v>
      </c>
      <c r="F58">
        <f>'[6]19_1'!F27</f>
        <v>0</v>
      </c>
      <c r="I58">
        <f>'[6]19_1'!I27</f>
        <v>0</v>
      </c>
      <c r="L58">
        <f>'[6]19_1'!L27</f>
        <v>0</v>
      </c>
    </row>
    <row r="59" spans="1:12" ht="14.25" hidden="1">
      <c r="A59" s="9" t="s">
        <v>46</v>
      </c>
      <c r="C59">
        <f>'[6]19_1'!C28</f>
        <v>0</v>
      </c>
      <c r="F59">
        <f>'[6]19_1'!F28</f>
        <v>0</v>
      </c>
      <c r="I59">
        <f>'[6]19_1'!I28</f>
        <v>0</v>
      </c>
      <c r="L59">
        <f>'[6]19_1'!L28</f>
        <v>0</v>
      </c>
    </row>
    <row r="60" spans="1:12" ht="14.25" hidden="1">
      <c r="A60" s="9" t="s">
        <v>47</v>
      </c>
      <c r="C60">
        <f>'[6]19_1'!C29</f>
        <v>0</v>
      </c>
      <c r="F60">
        <f>'[6]19_1'!F29</f>
        <v>0</v>
      </c>
      <c r="I60">
        <f>'[6]19_1'!I29</f>
        <v>0</v>
      </c>
      <c r="L60">
        <f>'[6]19_1'!L29</f>
        <v>0</v>
      </c>
    </row>
    <row r="61" spans="1:12" ht="14.25" hidden="1">
      <c r="A61" s="9" t="s">
        <v>48</v>
      </c>
      <c r="C61">
        <f>'[6]19_1'!C30</f>
        <v>0</v>
      </c>
      <c r="F61">
        <f>'[6]19_1'!F30</f>
        <v>0</v>
      </c>
      <c r="I61">
        <f>'[6]19_1'!I30</f>
        <v>0</v>
      </c>
      <c r="L61">
        <f>'[6]19_1'!L30</f>
        <v>0</v>
      </c>
    </row>
    <row r="62" spans="1:12" ht="14.25" hidden="1">
      <c r="A62" s="9" t="s">
        <v>49</v>
      </c>
      <c r="C62">
        <f>'[6]19_1'!C31</f>
        <v>1</v>
      </c>
      <c r="F62">
        <f>'[6]19_1'!F31</f>
        <v>0</v>
      </c>
      <c r="I62">
        <f>'[6]19_1'!I31</f>
        <v>0</v>
      </c>
      <c r="L62">
        <f>'[6]19_1'!L31</f>
        <v>0</v>
      </c>
    </row>
    <row r="63" spans="1:12" ht="14.25" hidden="1">
      <c r="A63" s="9" t="s">
        <v>50</v>
      </c>
      <c r="C63">
        <f>'[6]19_1'!C32</f>
        <v>0</v>
      </c>
      <c r="F63">
        <f>'[6]19_1'!F32</f>
        <v>0</v>
      </c>
      <c r="I63">
        <f>'[6]19_1'!I32</f>
        <v>0</v>
      </c>
      <c r="L63">
        <f>'[6]19_1'!L32</f>
        <v>0</v>
      </c>
    </row>
    <row r="64" spans="1:12" ht="14.25" hidden="1">
      <c r="A64" s="9" t="s">
        <v>51</v>
      </c>
      <c r="C64">
        <f>'[6]19_1'!C33</f>
        <v>0</v>
      </c>
      <c r="F64">
        <f>'[6]19_1'!F33</f>
        <v>0</v>
      </c>
      <c r="I64">
        <f>'[6]19_1'!I33</f>
        <v>0</v>
      </c>
      <c r="L64">
        <f>'[6]19_1'!L33</f>
        <v>0</v>
      </c>
    </row>
    <row r="65" spans="1:12" ht="15" hidden="1">
      <c r="A65" s="10" t="s">
        <v>52</v>
      </c>
      <c r="C65">
        <f>'[6]19_1'!C34</f>
        <v>12</v>
      </c>
      <c r="F65">
        <f>'[6]19_1'!F34</f>
        <v>2</v>
      </c>
      <c r="I65">
        <f>'[6]19_1'!I34</f>
        <v>0</v>
      </c>
      <c r="L65">
        <f>'[6]19_1'!L34</f>
        <v>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E4:M4"/>
    <mergeCell ref="B4:D5"/>
    <mergeCell ref="E5:G5"/>
    <mergeCell ref="H5:J5"/>
    <mergeCell ref="K5:M5"/>
  </mergeCells>
  <conditionalFormatting sqref="G33:G34 G9 M33:M34 G20:G23 G17:G18 M13 G26:G29 G31 G15 M7 M9 G13 M20:M23 M17:M18 M26:M29 M31 G11 M11 M15 D33:D34 D8:D11 D13:D31 J8:J9 J11:J15 J17:J23 J25:J28 J31:J34">
    <cfRule type="cellIs" priority="35" dxfId="520" operator="greaterThan" stopIfTrue="1">
      <formula>0</formula>
    </cfRule>
    <cfRule type="cellIs" priority="36" dxfId="521" operator="lessThanOrEqual" stopIfTrue="1">
      <formula>0</formula>
    </cfRule>
  </conditionalFormatting>
  <conditionalFormatting sqref="G33:G34 G25:G31 G20:G23 G17:G18 G13:G15 G8:G9 G11">
    <cfRule type="cellIs" priority="33" dxfId="520" operator="greaterThan" stopIfTrue="1">
      <formula>0</formula>
    </cfRule>
    <cfRule type="cellIs" priority="34" dxfId="521" operator="lessThanOrEqual" stopIfTrue="1">
      <formula>0</formula>
    </cfRule>
  </conditionalFormatting>
  <conditionalFormatting sqref="M33:M34 M25:M31 M20:M23 M17:M18 M15 M8:M9 M11 M13">
    <cfRule type="cellIs" priority="31" dxfId="520" operator="greaterThan" stopIfTrue="1">
      <formula>0</formula>
    </cfRule>
    <cfRule type="cellIs" priority="32" dxfId="521" operator="lessThanOrEqual" stopIfTrue="1">
      <formula>0</formula>
    </cfRule>
  </conditionalFormatting>
  <conditionalFormatting sqref="G20">
    <cfRule type="cellIs" priority="29" dxfId="520" operator="greaterThan" stopIfTrue="1">
      <formula>0</formula>
    </cfRule>
    <cfRule type="cellIs" priority="30" dxfId="521" operator="lessThanOrEqual" stopIfTrue="1">
      <formula>0</formula>
    </cfRule>
  </conditionalFormatting>
  <conditionalFormatting sqref="G15">
    <cfRule type="cellIs" priority="27" dxfId="520" operator="greaterThan" stopIfTrue="1">
      <formula>0</formula>
    </cfRule>
    <cfRule type="cellIs" priority="28" dxfId="521" operator="lessThanOrEqual" stopIfTrue="1">
      <formula>0</formula>
    </cfRule>
  </conditionalFormatting>
  <conditionalFormatting sqref="J21">
    <cfRule type="cellIs" priority="25" dxfId="520" operator="greaterThan" stopIfTrue="1">
      <formula>0</formula>
    </cfRule>
    <cfRule type="cellIs" priority="26" dxfId="521" operator="lessThanOrEqual" stopIfTrue="1">
      <formula>0</formula>
    </cfRule>
  </conditionalFormatting>
  <conditionalFormatting sqref="J28">
    <cfRule type="cellIs" priority="23" dxfId="520" operator="greaterThan" stopIfTrue="1">
      <formula>0</formula>
    </cfRule>
    <cfRule type="cellIs" priority="24" dxfId="521" operator="lessThanOrEqual" stopIfTrue="1">
      <formula>0</formula>
    </cfRule>
  </conditionalFormatting>
  <conditionalFormatting sqref="M20">
    <cfRule type="cellIs" priority="21" dxfId="520" operator="greaterThan" stopIfTrue="1">
      <formula>0</formula>
    </cfRule>
    <cfRule type="cellIs" priority="22" dxfId="521" operator="lessThanOrEqual" stopIfTrue="1">
      <formula>0</formula>
    </cfRule>
  </conditionalFormatting>
  <conditionalFormatting sqref="M15">
    <cfRule type="cellIs" priority="19" dxfId="520" operator="greaterThan" stopIfTrue="1">
      <formula>0</formula>
    </cfRule>
    <cfRule type="cellIs" priority="20" dxfId="521" operator="lessThanOrEqual" stopIfTrue="1">
      <formula>0</formula>
    </cfRule>
  </conditionalFormatting>
  <conditionalFormatting sqref="G33:G34 G25:G31 G20:G23 G17:G18 G13:G15 G8:G9 G11">
    <cfRule type="cellIs" priority="17" dxfId="520" operator="greaterThan" stopIfTrue="1">
      <formula>0</formula>
    </cfRule>
    <cfRule type="cellIs" priority="18" dxfId="521" operator="lessThanOrEqual" stopIfTrue="1">
      <formula>0</formula>
    </cfRule>
  </conditionalFormatting>
  <conditionalFormatting sqref="M33:M34 M25:M31 M20:M23 M17:M18 M15 M8:M9 M11 M13">
    <cfRule type="cellIs" priority="15" dxfId="520" operator="greaterThan" stopIfTrue="1">
      <formula>0</formula>
    </cfRule>
    <cfRule type="cellIs" priority="16" dxfId="521" operator="lessThanOrEqual" stopIfTrue="1">
      <formula>0</formula>
    </cfRule>
  </conditionalFormatting>
  <conditionalFormatting sqref="G20">
    <cfRule type="cellIs" priority="13" dxfId="520" operator="greaterThan" stopIfTrue="1">
      <formula>0</formula>
    </cfRule>
    <cfRule type="cellIs" priority="14" dxfId="521" operator="lessThanOrEqual" stopIfTrue="1">
      <formula>0</formula>
    </cfRule>
  </conditionalFormatting>
  <conditionalFormatting sqref="G15">
    <cfRule type="cellIs" priority="11" dxfId="520" operator="greaterThan" stopIfTrue="1">
      <formula>0</formula>
    </cfRule>
    <cfRule type="cellIs" priority="12" dxfId="521" operator="lessThanOrEqual" stopIfTrue="1">
      <formula>0</formula>
    </cfRule>
  </conditionalFormatting>
  <conditionalFormatting sqref="J14">
    <cfRule type="cellIs" priority="9" dxfId="520" operator="greaterThan" stopIfTrue="1">
      <formula>0</formula>
    </cfRule>
    <cfRule type="cellIs" priority="10" dxfId="521" operator="lessThanOrEqual" stopIfTrue="1">
      <formula>0</formula>
    </cfRule>
  </conditionalFormatting>
  <conditionalFormatting sqref="J21">
    <cfRule type="cellIs" priority="7" dxfId="520" operator="greaterThan" stopIfTrue="1">
      <formula>0</formula>
    </cfRule>
    <cfRule type="cellIs" priority="8" dxfId="521" operator="lessThanOrEqual" stopIfTrue="1">
      <formula>0</formula>
    </cfRule>
  </conditionalFormatting>
  <conditionalFormatting sqref="J28">
    <cfRule type="cellIs" priority="5" dxfId="520" operator="greaterThan" stopIfTrue="1">
      <formula>0</formula>
    </cfRule>
    <cfRule type="cellIs" priority="6" dxfId="521" operator="lessThanOrEqual" stopIfTrue="1">
      <formula>0</formula>
    </cfRule>
  </conditionalFormatting>
  <conditionalFormatting sqref="M20">
    <cfRule type="cellIs" priority="3" dxfId="520" operator="greaterThan" stopIfTrue="1">
      <formula>0</formula>
    </cfRule>
    <cfRule type="cellIs" priority="4" dxfId="521" operator="lessThanOrEqual" stopIfTrue="1">
      <formula>0</formula>
    </cfRule>
  </conditionalFormatting>
  <conditionalFormatting sqref="M15">
    <cfRule type="cellIs" priority="1" dxfId="520" operator="greaterThan" stopIfTrue="1">
      <formula>0</formula>
    </cfRule>
    <cfRule type="cellIs" priority="2" dxfId="52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fitToHeight="1" fitToWidth="1" horizontalDpi="600" verticalDpi="600" orientation="portrait" paperSize="9" scale="59" r:id="rId1"/>
  <headerFooter alignWithMargins="0">
    <oddHeader>&amp;L12 місяців 2016-2017р.р.&amp;C&amp;N&amp;RДІАП НП України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M64"/>
  <sheetViews>
    <sheetView workbookViewId="0" topLeftCell="A1">
      <selection activeCell="A2" sqref="A2:M2"/>
    </sheetView>
  </sheetViews>
  <sheetFormatPr defaultColWidth="8.796875" defaultRowHeight="14.25"/>
  <cols>
    <col min="1" max="1" width="20" style="0" customWidth="1"/>
    <col min="2" max="13" width="8.69921875" style="0" customWidth="1"/>
  </cols>
  <sheetData>
    <row r="1" spans="1:13" ht="18">
      <c r="A1" s="108" t="s">
        <v>295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8">
      <c r="A2" s="108" t="s">
        <v>285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4" spans="1:13" ht="14.25">
      <c r="A4" s="109" t="s">
        <v>16</v>
      </c>
      <c r="B4" s="109" t="s">
        <v>17</v>
      </c>
      <c r="C4" s="109"/>
      <c r="D4" s="109"/>
      <c r="E4" s="109" t="s">
        <v>18</v>
      </c>
      <c r="F4" s="109"/>
      <c r="G4" s="109"/>
      <c r="H4" s="109"/>
      <c r="I4" s="109"/>
      <c r="J4" s="109"/>
      <c r="K4" s="109"/>
      <c r="L4" s="109"/>
      <c r="M4" s="109"/>
    </row>
    <row r="5" spans="1:13" ht="14.25">
      <c r="A5" s="109"/>
      <c r="B5" s="109"/>
      <c r="C5" s="109"/>
      <c r="D5" s="109"/>
      <c r="E5" s="109" t="s">
        <v>19</v>
      </c>
      <c r="F5" s="109"/>
      <c r="G5" s="109"/>
      <c r="H5" s="109" t="s">
        <v>20</v>
      </c>
      <c r="I5" s="109"/>
      <c r="J5" s="109"/>
      <c r="K5" s="109" t="s">
        <v>21</v>
      </c>
      <c r="L5" s="109"/>
      <c r="M5" s="109"/>
    </row>
    <row r="6" spans="1:13" ht="14.25">
      <c r="A6" s="109"/>
      <c r="B6" s="1" t="s">
        <v>22</v>
      </c>
      <c r="C6" s="1" t="s">
        <v>23</v>
      </c>
      <c r="D6" s="1" t="s">
        <v>24</v>
      </c>
      <c r="E6" s="1" t="s">
        <v>22</v>
      </c>
      <c r="F6" s="1" t="s">
        <v>23</v>
      </c>
      <c r="G6" s="1" t="s">
        <v>24</v>
      </c>
      <c r="H6" s="1" t="s">
        <v>22</v>
      </c>
      <c r="I6" s="1" t="s">
        <v>23</v>
      </c>
      <c r="J6" s="1" t="s">
        <v>24</v>
      </c>
      <c r="K6" s="1" t="s">
        <v>22</v>
      </c>
      <c r="L6" s="1" t="s">
        <v>23</v>
      </c>
      <c r="M6" s="1" t="s">
        <v>24</v>
      </c>
    </row>
    <row r="7" spans="1:13" ht="14.25">
      <c r="A7" s="9" t="s">
        <v>25</v>
      </c>
      <c r="B7" s="12"/>
      <c r="C7" s="5">
        <v>0</v>
      </c>
      <c r="D7" s="14"/>
      <c r="E7" s="12"/>
      <c r="F7" s="5">
        <v>0</v>
      </c>
      <c r="G7" s="25"/>
      <c r="H7" s="12"/>
      <c r="I7" s="5">
        <v>0</v>
      </c>
      <c r="J7" s="25"/>
      <c r="K7" s="12"/>
      <c r="L7" s="5">
        <v>0</v>
      </c>
      <c r="M7" s="25"/>
    </row>
    <row r="8" spans="1:13" ht="14.25">
      <c r="A8" s="9" t="s">
        <v>26</v>
      </c>
      <c r="B8" s="12"/>
      <c r="C8" s="5">
        <v>9</v>
      </c>
      <c r="D8" s="25"/>
      <c r="E8" s="12"/>
      <c r="F8" s="5">
        <v>2</v>
      </c>
      <c r="G8" s="25"/>
      <c r="H8" s="12"/>
      <c r="I8" s="5">
        <v>0</v>
      </c>
      <c r="J8" s="25"/>
      <c r="K8" s="12"/>
      <c r="L8" s="5">
        <v>3</v>
      </c>
      <c r="M8" s="25"/>
    </row>
    <row r="9" spans="1:13" ht="14.25">
      <c r="A9" s="9" t="s">
        <v>27</v>
      </c>
      <c r="B9" s="12"/>
      <c r="C9" s="5">
        <v>7</v>
      </c>
      <c r="D9" s="25"/>
      <c r="E9" s="12"/>
      <c r="F9" s="5">
        <v>1</v>
      </c>
      <c r="G9" s="25"/>
      <c r="H9" s="12"/>
      <c r="I9" s="5">
        <v>1</v>
      </c>
      <c r="J9" s="25"/>
      <c r="K9" s="12"/>
      <c r="L9" s="5">
        <v>0</v>
      </c>
      <c r="M9" s="50"/>
    </row>
    <row r="10" spans="1:13" ht="14.25">
      <c r="A10" s="9" t="s">
        <v>28</v>
      </c>
      <c r="B10" s="12"/>
      <c r="C10" s="5">
        <v>3</v>
      </c>
      <c r="D10" s="25"/>
      <c r="E10" s="12"/>
      <c r="F10" s="5">
        <v>0</v>
      </c>
      <c r="G10" s="50"/>
      <c r="H10" s="12"/>
      <c r="I10" s="5">
        <v>0</v>
      </c>
      <c r="J10" s="25"/>
      <c r="K10" s="12"/>
      <c r="L10" s="5">
        <v>0</v>
      </c>
      <c r="M10" s="50"/>
    </row>
    <row r="11" spans="1:13" ht="14.25">
      <c r="A11" s="9" t="s">
        <v>29</v>
      </c>
      <c r="B11" s="12"/>
      <c r="C11" s="5">
        <v>3</v>
      </c>
      <c r="D11" s="25"/>
      <c r="E11" s="12"/>
      <c r="F11" s="5">
        <v>1</v>
      </c>
      <c r="G11" s="25"/>
      <c r="H11" s="12"/>
      <c r="I11" s="5">
        <v>0</v>
      </c>
      <c r="J11" s="50"/>
      <c r="K11" s="12"/>
      <c r="L11" s="5">
        <v>1</v>
      </c>
      <c r="M11" s="25"/>
    </row>
    <row r="12" spans="1:13" ht="14.25">
      <c r="A12" s="9" t="s">
        <v>30</v>
      </c>
      <c r="B12" s="12"/>
      <c r="C12" s="5">
        <v>0</v>
      </c>
      <c r="D12" s="50"/>
      <c r="E12" s="12"/>
      <c r="F12" s="5">
        <v>0</v>
      </c>
      <c r="G12" s="50"/>
      <c r="H12" s="12"/>
      <c r="I12" s="5">
        <v>0</v>
      </c>
      <c r="J12" s="25"/>
      <c r="K12" s="12"/>
      <c r="L12" s="5">
        <v>0</v>
      </c>
      <c r="M12" s="50"/>
    </row>
    <row r="13" spans="1:13" ht="14.25">
      <c r="A13" s="9" t="s">
        <v>31</v>
      </c>
      <c r="B13" s="12"/>
      <c r="C13" s="5">
        <v>2</v>
      </c>
      <c r="D13" s="25"/>
      <c r="E13" s="12"/>
      <c r="F13" s="5">
        <v>0</v>
      </c>
      <c r="G13" s="50"/>
      <c r="H13" s="12"/>
      <c r="I13" s="5">
        <v>0</v>
      </c>
      <c r="J13" s="25"/>
      <c r="K13" s="12"/>
      <c r="L13" s="5">
        <v>0</v>
      </c>
      <c r="M13" s="50"/>
    </row>
    <row r="14" spans="1:13" ht="14.25">
      <c r="A14" s="9" t="s">
        <v>32</v>
      </c>
      <c r="B14" s="12"/>
      <c r="C14" s="5">
        <v>1</v>
      </c>
      <c r="D14" s="25"/>
      <c r="E14" s="12"/>
      <c r="F14" s="5">
        <v>0</v>
      </c>
      <c r="G14" s="50"/>
      <c r="H14" s="12"/>
      <c r="I14" s="5">
        <v>0</v>
      </c>
      <c r="J14" s="25"/>
      <c r="K14" s="12"/>
      <c r="L14" s="5">
        <v>0</v>
      </c>
      <c r="M14" s="50"/>
    </row>
    <row r="15" spans="1:13" ht="14.25">
      <c r="A15" s="9" t="s">
        <v>33</v>
      </c>
      <c r="B15" s="12"/>
      <c r="C15" s="5">
        <v>5</v>
      </c>
      <c r="D15" s="25"/>
      <c r="E15" s="12"/>
      <c r="F15" s="5">
        <v>3</v>
      </c>
      <c r="G15" s="25"/>
      <c r="H15" s="12"/>
      <c r="I15" s="5">
        <v>0</v>
      </c>
      <c r="J15" s="25"/>
      <c r="K15" s="12"/>
      <c r="L15" s="5">
        <v>3</v>
      </c>
      <c r="M15" s="25"/>
    </row>
    <row r="16" spans="1:13" ht="14.25">
      <c r="A16" s="9" t="s">
        <v>34</v>
      </c>
      <c r="B16" s="12"/>
      <c r="C16" s="5">
        <v>7</v>
      </c>
      <c r="D16" s="25"/>
      <c r="E16" s="12"/>
      <c r="F16" s="5">
        <v>0</v>
      </c>
      <c r="G16" s="50"/>
      <c r="H16" s="12"/>
      <c r="I16" s="5">
        <v>0</v>
      </c>
      <c r="J16" s="50"/>
      <c r="K16" s="12"/>
      <c r="L16" s="5">
        <v>0</v>
      </c>
      <c r="M16" s="50"/>
    </row>
    <row r="17" spans="1:13" ht="14.25">
      <c r="A17" s="9" t="s">
        <v>35</v>
      </c>
      <c r="B17" s="12"/>
      <c r="C17" s="5">
        <v>45</v>
      </c>
      <c r="D17" s="25"/>
      <c r="E17" s="12"/>
      <c r="F17" s="5">
        <v>2</v>
      </c>
      <c r="G17" s="25"/>
      <c r="H17" s="12"/>
      <c r="I17" s="5">
        <v>0</v>
      </c>
      <c r="J17" s="25"/>
      <c r="K17" s="12"/>
      <c r="L17" s="5">
        <v>2</v>
      </c>
      <c r="M17" s="25"/>
    </row>
    <row r="18" spans="1:13" ht="14.25">
      <c r="A18" s="9" t="s">
        <v>36</v>
      </c>
      <c r="B18" s="12"/>
      <c r="C18" s="5">
        <v>3</v>
      </c>
      <c r="D18" s="25"/>
      <c r="E18" s="12"/>
      <c r="F18" s="5">
        <v>0</v>
      </c>
      <c r="G18" s="50"/>
      <c r="H18" s="12"/>
      <c r="I18" s="5">
        <v>0</v>
      </c>
      <c r="J18" s="25"/>
      <c r="K18" s="12"/>
      <c r="L18" s="5">
        <v>0</v>
      </c>
      <c r="M18" s="50"/>
    </row>
    <row r="19" spans="1:13" ht="14.25">
      <c r="A19" s="9" t="s">
        <v>37</v>
      </c>
      <c r="B19" s="12"/>
      <c r="C19" s="5">
        <v>1</v>
      </c>
      <c r="D19" s="25"/>
      <c r="E19" s="12"/>
      <c r="F19" s="5">
        <v>0</v>
      </c>
      <c r="G19" s="50"/>
      <c r="H19" s="12"/>
      <c r="I19" s="5">
        <v>0</v>
      </c>
      <c r="J19" s="25"/>
      <c r="K19" s="12"/>
      <c r="L19" s="5">
        <v>0</v>
      </c>
      <c r="M19" s="50"/>
    </row>
    <row r="20" spans="1:13" ht="14.25">
      <c r="A20" s="9" t="s">
        <v>38</v>
      </c>
      <c r="B20" s="12"/>
      <c r="C20" s="5">
        <v>5</v>
      </c>
      <c r="D20" s="25"/>
      <c r="E20" s="12"/>
      <c r="F20" s="5">
        <v>1</v>
      </c>
      <c r="G20" s="25"/>
      <c r="H20" s="12"/>
      <c r="I20" s="5">
        <v>0</v>
      </c>
      <c r="J20" s="25"/>
      <c r="K20" s="12"/>
      <c r="L20" s="5">
        <v>1</v>
      </c>
      <c r="M20" s="25"/>
    </row>
    <row r="21" spans="1:13" ht="14.25">
      <c r="A21" s="9" t="s">
        <v>39</v>
      </c>
      <c r="B21" s="12"/>
      <c r="C21" s="5">
        <v>6</v>
      </c>
      <c r="D21" s="25"/>
      <c r="E21" s="12"/>
      <c r="F21" s="5">
        <v>1</v>
      </c>
      <c r="G21" s="25"/>
      <c r="H21" s="12"/>
      <c r="I21" s="5">
        <v>0</v>
      </c>
      <c r="J21" s="25"/>
      <c r="K21" s="12"/>
      <c r="L21" s="5">
        <v>2</v>
      </c>
      <c r="M21" s="25"/>
    </row>
    <row r="22" spans="1:13" ht="14.25">
      <c r="A22" s="9" t="s">
        <v>40</v>
      </c>
      <c r="B22" s="12"/>
      <c r="C22" s="5">
        <v>11</v>
      </c>
      <c r="D22" s="25"/>
      <c r="E22" s="12"/>
      <c r="F22" s="5">
        <v>1</v>
      </c>
      <c r="G22" s="25"/>
      <c r="H22" s="12"/>
      <c r="I22" s="5">
        <v>0</v>
      </c>
      <c r="J22" s="50"/>
      <c r="K22" s="12"/>
      <c r="L22" s="5">
        <v>1</v>
      </c>
      <c r="M22" s="25"/>
    </row>
    <row r="23" spans="1:13" ht="14.25">
      <c r="A23" s="9" t="s">
        <v>41</v>
      </c>
      <c r="B23" s="12"/>
      <c r="C23" s="5">
        <v>14</v>
      </c>
      <c r="D23" s="25"/>
      <c r="E23" s="12"/>
      <c r="F23" s="5">
        <v>3</v>
      </c>
      <c r="G23" s="25"/>
      <c r="H23" s="12"/>
      <c r="I23" s="5">
        <v>0</v>
      </c>
      <c r="J23" s="25"/>
      <c r="K23" s="12"/>
      <c r="L23" s="5">
        <v>4</v>
      </c>
      <c r="M23" s="25"/>
    </row>
    <row r="24" spans="1:13" ht="14.25">
      <c r="A24" s="9" t="s">
        <v>42</v>
      </c>
      <c r="B24" s="12"/>
      <c r="C24" s="5">
        <v>4</v>
      </c>
      <c r="D24" s="25"/>
      <c r="E24" s="12"/>
      <c r="F24" s="5">
        <v>2</v>
      </c>
      <c r="G24" s="25"/>
      <c r="H24" s="12"/>
      <c r="I24" s="5">
        <v>1</v>
      </c>
      <c r="J24" s="25"/>
      <c r="K24" s="12"/>
      <c r="L24" s="5">
        <v>1</v>
      </c>
      <c r="M24" s="25"/>
    </row>
    <row r="25" spans="1:13" ht="14.25">
      <c r="A25" s="9" t="s">
        <v>43</v>
      </c>
      <c r="B25" s="12"/>
      <c r="C25" s="5">
        <v>5</v>
      </c>
      <c r="D25" s="25"/>
      <c r="E25" s="12"/>
      <c r="F25" s="5">
        <v>1</v>
      </c>
      <c r="G25" s="25"/>
      <c r="H25" s="12"/>
      <c r="I25" s="5">
        <v>0</v>
      </c>
      <c r="J25" s="25"/>
      <c r="K25" s="12"/>
      <c r="L25" s="5">
        <v>3</v>
      </c>
      <c r="M25" s="25"/>
    </row>
    <row r="26" spans="1:13" ht="14.25">
      <c r="A26" s="9" t="s">
        <v>44</v>
      </c>
      <c r="B26" s="12"/>
      <c r="C26" s="5">
        <v>2</v>
      </c>
      <c r="D26" s="25"/>
      <c r="E26" s="12"/>
      <c r="F26" s="5">
        <v>0</v>
      </c>
      <c r="G26" s="50"/>
      <c r="H26" s="12"/>
      <c r="I26" s="5">
        <v>0</v>
      </c>
      <c r="J26" s="25"/>
      <c r="K26" s="12"/>
      <c r="L26" s="5">
        <v>0</v>
      </c>
      <c r="M26" s="50"/>
    </row>
    <row r="27" spans="1:13" ht="14.25">
      <c r="A27" s="9" t="s">
        <v>45</v>
      </c>
      <c r="B27" s="12"/>
      <c r="C27" s="5">
        <v>7</v>
      </c>
      <c r="D27" s="25"/>
      <c r="E27" s="12"/>
      <c r="F27" s="5">
        <v>1</v>
      </c>
      <c r="G27" s="25"/>
      <c r="H27" s="12"/>
      <c r="I27" s="5">
        <v>0</v>
      </c>
      <c r="J27" s="25"/>
      <c r="K27" s="12"/>
      <c r="L27" s="5">
        <v>1</v>
      </c>
      <c r="M27" s="25"/>
    </row>
    <row r="28" spans="1:13" ht="14.25">
      <c r="A28" s="9" t="s">
        <v>46</v>
      </c>
      <c r="B28" s="12"/>
      <c r="C28" s="5">
        <v>8</v>
      </c>
      <c r="D28" s="25"/>
      <c r="E28" s="12"/>
      <c r="F28" s="5">
        <v>3</v>
      </c>
      <c r="G28" s="25"/>
      <c r="H28" s="12"/>
      <c r="I28" s="5">
        <v>1</v>
      </c>
      <c r="J28" s="25"/>
      <c r="K28" s="12"/>
      <c r="L28" s="5">
        <v>3</v>
      </c>
      <c r="M28" s="25"/>
    </row>
    <row r="29" spans="1:13" ht="14.25">
      <c r="A29" s="9" t="s">
        <v>47</v>
      </c>
      <c r="B29" s="12"/>
      <c r="C29" s="5">
        <v>3</v>
      </c>
      <c r="D29" s="25"/>
      <c r="E29" s="12"/>
      <c r="F29" s="5">
        <v>2</v>
      </c>
      <c r="G29" s="25"/>
      <c r="H29" s="12"/>
      <c r="I29" s="5">
        <v>0</v>
      </c>
      <c r="J29" s="50"/>
      <c r="K29" s="12"/>
      <c r="L29" s="5">
        <v>2</v>
      </c>
      <c r="M29" s="25"/>
    </row>
    <row r="30" spans="1:13" ht="14.25">
      <c r="A30" s="9" t="s">
        <v>48</v>
      </c>
      <c r="B30" s="12"/>
      <c r="C30" s="5">
        <v>11</v>
      </c>
      <c r="D30" s="25"/>
      <c r="E30" s="12"/>
      <c r="F30" s="5">
        <v>1</v>
      </c>
      <c r="G30" s="25"/>
      <c r="H30" s="12"/>
      <c r="I30" s="5">
        <v>0</v>
      </c>
      <c r="J30" s="25"/>
      <c r="K30" s="12"/>
      <c r="L30" s="5">
        <v>1</v>
      </c>
      <c r="M30" s="25"/>
    </row>
    <row r="31" spans="1:13" ht="14.25">
      <c r="A31" s="9" t="s">
        <v>49</v>
      </c>
      <c r="B31" s="12"/>
      <c r="C31" s="5">
        <v>4</v>
      </c>
      <c r="D31" s="25"/>
      <c r="E31" s="12"/>
      <c r="F31" s="5">
        <v>0</v>
      </c>
      <c r="G31" s="50"/>
      <c r="H31" s="12"/>
      <c r="I31" s="5">
        <v>0</v>
      </c>
      <c r="J31" s="50"/>
      <c r="K31" s="12"/>
      <c r="L31" s="5">
        <v>0</v>
      </c>
      <c r="M31" s="50"/>
    </row>
    <row r="32" spans="1:13" ht="14.25">
      <c r="A32" s="9" t="s">
        <v>50</v>
      </c>
      <c r="B32" s="12"/>
      <c r="C32" s="5">
        <v>0</v>
      </c>
      <c r="D32" s="50"/>
      <c r="E32" s="12"/>
      <c r="F32" s="5">
        <v>0</v>
      </c>
      <c r="G32" s="50"/>
      <c r="H32" s="12"/>
      <c r="I32" s="5">
        <v>0</v>
      </c>
      <c r="J32" s="25"/>
      <c r="K32" s="12"/>
      <c r="L32" s="5">
        <v>0</v>
      </c>
      <c r="M32" s="50"/>
    </row>
    <row r="33" spans="1:13" ht="14.25">
      <c r="A33" s="9" t="s">
        <v>51</v>
      </c>
      <c r="B33" s="12"/>
      <c r="C33" s="5">
        <v>0</v>
      </c>
      <c r="D33" s="25"/>
      <c r="E33" s="12"/>
      <c r="F33" s="5">
        <v>0</v>
      </c>
      <c r="G33" s="25"/>
      <c r="H33" s="12"/>
      <c r="I33" s="5">
        <v>0</v>
      </c>
      <c r="J33" s="25"/>
      <c r="K33" s="12"/>
      <c r="L33" s="5">
        <v>0</v>
      </c>
      <c r="M33" s="25"/>
    </row>
    <row r="34" spans="1:13" ht="15">
      <c r="A34" s="10" t="s">
        <v>52</v>
      </c>
      <c r="B34" s="80"/>
      <c r="C34" s="90">
        <v>166</v>
      </c>
      <c r="D34" s="81"/>
      <c r="E34" s="80"/>
      <c r="F34" s="90">
        <v>25</v>
      </c>
      <c r="G34" s="81"/>
      <c r="H34" s="80"/>
      <c r="I34" s="90">
        <v>3</v>
      </c>
      <c r="J34" s="81"/>
      <c r="K34" s="80"/>
      <c r="L34" s="90">
        <v>28</v>
      </c>
      <c r="M34" s="81"/>
    </row>
    <row r="36" ht="14.25" hidden="1"/>
    <row r="37" ht="14.25" hidden="1">
      <c r="A37" s="9" t="s">
        <v>25</v>
      </c>
    </row>
    <row r="38" spans="1:12" ht="14.25" hidden="1">
      <c r="A38" s="9" t="s">
        <v>26</v>
      </c>
      <c r="C38">
        <f>'[6]19_2'!C8</f>
        <v>1</v>
      </c>
      <c r="F38">
        <f>'[6]19_2'!F8</f>
        <v>0</v>
      </c>
      <c r="I38">
        <f>'[6]19_2'!I8</f>
        <v>0</v>
      </c>
      <c r="L38">
        <f>'[6]19_2'!L8</f>
        <v>0</v>
      </c>
    </row>
    <row r="39" spans="1:12" ht="14.25" hidden="1">
      <c r="A39" s="9" t="s">
        <v>27</v>
      </c>
      <c r="C39">
        <f>'[6]19_2'!C9</f>
        <v>0</v>
      </c>
      <c r="F39">
        <f>'[6]19_2'!F9</f>
        <v>0</v>
      </c>
      <c r="I39">
        <f>'[6]19_2'!I9</f>
        <v>0</v>
      </c>
      <c r="L39">
        <f>'[6]19_2'!L9</f>
        <v>0</v>
      </c>
    </row>
    <row r="40" spans="1:12" ht="14.25" hidden="1">
      <c r="A40" s="9" t="s">
        <v>28</v>
      </c>
      <c r="C40">
        <f>'[6]19_2'!C10</f>
        <v>0</v>
      </c>
      <c r="F40">
        <f>'[6]19_2'!F10</f>
        <v>0</v>
      </c>
      <c r="I40">
        <f>'[6]19_2'!I10</f>
        <v>0</v>
      </c>
      <c r="L40">
        <f>'[6]19_2'!L10</f>
        <v>0</v>
      </c>
    </row>
    <row r="41" spans="1:12" ht="14.25" hidden="1">
      <c r="A41" s="9" t="s">
        <v>29</v>
      </c>
      <c r="C41">
        <f>'[6]19_2'!C11</f>
        <v>2</v>
      </c>
      <c r="F41">
        <f>'[6]19_2'!F11</f>
        <v>1</v>
      </c>
      <c r="I41">
        <f>'[6]19_2'!I11</f>
        <v>0</v>
      </c>
      <c r="L41">
        <f>'[6]19_2'!L11</f>
        <v>1</v>
      </c>
    </row>
    <row r="42" spans="1:12" ht="14.25" hidden="1">
      <c r="A42" s="9" t="s">
        <v>30</v>
      </c>
      <c r="C42">
        <f>'[6]19_2'!C12</f>
        <v>0</v>
      </c>
      <c r="F42">
        <f>'[6]19_2'!F12</f>
        <v>0</v>
      </c>
      <c r="I42">
        <f>'[6]19_2'!I12</f>
        <v>0</v>
      </c>
      <c r="L42">
        <f>'[6]19_2'!L12</f>
        <v>0</v>
      </c>
    </row>
    <row r="43" spans="1:12" ht="14.25" hidden="1">
      <c r="A43" s="9" t="s">
        <v>31</v>
      </c>
      <c r="C43">
        <f>'[6]19_2'!C13</f>
        <v>0</v>
      </c>
      <c r="F43">
        <f>'[6]19_2'!F13</f>
        <v>0</v>
      </c>
      <c r="I43">
        <f>'[6]19_2'!I13</f>
        <v>0</v>
      </c>
      <c r="L43">
        <f>'[6]19_2'!L13</f>
        <v>0</v>
      </c>
    </row>
    <row r="44" spans="1:12" ht="14.25" hidden="1">
      <c r="A44" s="9" t="s">
        <v>32</v>
      </c>
      <c r="C44">
        <f>'[6]19_2'!C14</f>
        <v>0</v>
      </c>
      <c r="F44">
        <f>'[6]19_2'!F14</f>
        <v>0</v>
      </c>
      <c r="I44">
        <f>'[6]19_2'!I14</f>
        <v>0</v>
      </c>
      <c r="L44">
        <f>'[6]19_2'!L14</f>
        <v>0</v>
      </c>
    </row>
    <row r="45" spans="1:12" ht="14.25" hidden="1">
      <c r="A45" s="9" t="s">
        <v>33</v>
      </c>
      <c r="C45">
        <f>'[6]19_2'!C15</f>
        <v>0</v>
      </c>
      <c r="F45">
        <f>'[6]19_2'!F15</f>
        <v>0</v>
      </c>
      <c r="I45">
        <f>'[6]19_2'!I15</f>
        <v>0</v>
      </c>
      <c r="L45">
        <f>'[6]19_2'!L15</f>
        <v>0</v>
      </c>
    </row>
    <row r="46" spans="1:12" ht="14.25" hidden="1">
      <c r="A46" s="9" t="s">
        <v>34</v>
      </c>
      <c r="C46">
        <f>'[6]19_2'!C16</f>
        <v>0</v>
      </c>
      <c r="F46">
        <f>'[6]19_2'!F16</f>
        <v>0</v>
      </c>
      <c r="I46">
        <f>'[6]19_2'!I16</f>
        <v>0</v>
      </c>
      <c r="L46">
        <f>'[6]19_2'!L16</f>
        <v>0</v>
      </c>
    </row>
    <row r="47" spans="1:12" ht="14.25" hidden="1">
      <c r="A47" s="9" t="s">
        <v>35</v>
      </c>
      <c r="C47">
        <f>'[6]19_2'!C17</f>
        <v>2</v>
      </c>
      <c r="F47">
        <f>'[6]19_2'!F17</f>
        <v>0</v>
      </c>
      <c r="I47">
        <f>'[6]19_2'!I17</f>
        <v>0</v>
      </c>
      <c r="L47">
        <f>'[6]19_2'!L17</f>
        <v>0</v>
      </c>
    </row>
    <row r="48" spans="1:12" ht="14.25" hidden="1">
      <c r="A48" s="9" t="s">
        <v>36</v>
      </c>
      <c r="C48">
        <f>'[6]19_2'!C18</f>
        <v>0</v>
      </c>
      <c r="F48">
        <f>'[6]19_2'!F18</f>
        <v>0</v>
      </c>
      <c r="I48">
        <f>'[6]19_2'!I18</f>
        <v>0</v>
      </c>
      <c r="L48">
        <f>'[6]19_2'!L18</f>
        <v>0</v>
      </c>
    </row>
    <row r="49" spans="1:12" ht="14.25" hidden="1">
      <c r="A49" s="9" t="s">
        <v>37</v>
      </c>
      <c r="C49">
        <f>'[6]19_2'!C19</f>
        <v>0</v>
      </c>
      <c r="F49">
        <f>'[6]19_2'!F19</f>
        <v>0</v>
      </c>
      <c r="I49">
        <f>'[6]19_2'!I19</f>
        <v>0</v>
      </c>
      <c r="L49">
        <f>'[6]19_2'!L19</f>
        <v>0</v>
      </c>
    </row>
    <row r="50" spans="1:12" ht="14.25" hidden="1">
      <c r="A50" s="9" t="s">
        <v>38</v>
      </c>
      <c r="C50">
        <f>'[6]19_2'!C20</f>
        <v>0</v>
      </c>
      <c r="F50">
        <f>'[6]19_2'!F20</f>
        <v>0</v>
      </c>
      <c r="I50">
        <f>'[6]19_2'!I20</f>
        <v>0</v>
      </c>
      <c r="L50">
        <f>'[6]19_2'!L20</f>
        <v>0</v>
      </c>
    </row>
    <row r="51" spans="1:12" ht="14.25" hidden="1">
      <c r="A51" s="9" t="s">
        <v>39</v>
      </c>
      <c r="C51">
        <f>'[6]19_2'!C21</f>
        <v>0</v>
      </c>
      <c r="F51">
        <f>'[6]19_2'!F21</f>
        <v>0</v>
      </c>
      <c r="I51">
        <f>'[6]19_2'!I21</f>
        <v>0</v>
      </c>
      <c r="L51">
        <f>'[6]19_2'!L21</f>
        <v>0</v>
      </c>
    </row>
    <row r="52" spans="1:12" ht="14.25" hidden="1">
      <c r="A52" s="9" t="s">
        <v>40</v>
      </c>
      <c r="C52">
        <f>'[6]19_2'!C22</f>
        <v>2</v>
      </c>
      <c r="F52">
        <f>'[6]19_2'!F22</f>
        <v>0</v>
      </c>
      <c r="I52">
        <f>'[6]19_2'!I22</f>
        <v>0</v>
      </c>
      <c r="L52">
        <f>'[6]19_2'!L22</f>
        <v>0</v>
      </c>
    </row>
    <row r="53" spans="1:12" ht="14.25" hidden="1">
      <c r="A53" s="9" t="s">
        <v>41</v>
      </c>
      <c r="C53">
        <f>'[6]19_2'!C23</f>
        <v>1</v>
      </c>
      <c r="F53">
        <f>'[6]19_2'!F23</f>
        <v>0</v>
      </c>
      <c r="I53">
        <f>'[6]19_2'!I23</f>
        <v>0</v>
      </c>
      <c r="L53">
        <f>'[6]19_2'!L23</f>
        <v>0</v>
      </c>
    </row>
    <row r="54" spans="1:12" ht="14.25" hidden="1">
      <c r="A54" s="9" t="s">
        <v>42</v>
      </c>
      <c r="C54">
        <f>'[6]19_2'!C24</f>
        <v>0</v>
      </c>
      <c r="F54">
        <f>'[6]19_2'!F24</f>
        <v>0</v>
      </c>
      <c r="I54">
        <f>'[6]19_2'!I24</f>
        <v>0</v>
      </c>
      <c r="L54">
        <f>'[6]19_2'!L24</f>
        <v>0</v>
      </c>
    </row>
    <row r="55" spans="1:12" ht="14.25" hidden="1">
      <c r="A55" s="9" t="s">
        <v>43</v>
      </c>
      <c r="C55">
        <f>'[6]19_2'!C25</f>
        <v>0</v>
      </c>
      <c r="F55">
        <f>'[6]19_2'!F25</f>
        <v>0</v>
      </c>
      <c r="I55">
        <f>'[6]19_2'!I25</f>
        <v>0</v>
      </c>
      <c r="L55">
        <f>'[6]19_2'!L25</f>
        <v>0</v>
      </c>
    </row>
    <row r="56" spans="1:12" ht="14.25" hidden="1">
      <c r="A56" s="9" t="s">
        <v>44</v>
      </c>
      <c r="C56">
        <f>'[6]19_2'!C26</f>
        <v>0</v>
      </c>
      <c r="F56">
        <f>'[6]19_2'!F26</f>
        <v>0</v>
      </c>
      <c r="I56">
        <f>'[6]19_2'!I26</f>
        <v>0</v>
      </c>
      <c r="L56">
        <f>'[6]19_2'!L26</f>
        <v>0</v>
      </c>
    </row>
    <row r="57" spans="1:12" ht="14.25" hidden="1">
      <c r="A57" s="9" t="s">
        <v>45</v>
      </c>
      <c r="C57">
        <f>'[6]19_2'!C27</f>
        <v>0</v>
      </c>
      <c r="F57">
        <f>'[6]19_2'!F27</f>
        <v>0</v>
      </c>
      <c r="I57">
        <f>'[6]19_2'!I27</f>
        <v>0</v>
      </c>
      <c r="L57">
        <f>'[6]19_2'!L27</f>
        <v>0</v>
      </c>
    </row>
    <row r="58" spans="1:12" ht="14.25" hidden="1">
      <c r="A58" s="9" t="s">
        <v>46</v>
      </c>
      <c r="C58">
        <f>'[6]19_2'!C28</f>
        <v>0</v>
      </c>
      <c r="F58">
        <f>'[6]19_2'!F28</f>
        <v>0</v>
      </c>
      <c r="I58">
        <f>'[6]19_2'!I28</f>
        <v>0</v>
      </c>
      <c r="L58">
        <f>'[6]19_2'!L28</f>
        <v>0</v>
      </c>
    </row>
    <row r="59" spans="1:12" ht="14.25" hidden="1">
      <c r="A59" s="9" t="s">
        <v>47</v>
      </c>
      <c r="C59">
        <f>'[6]19_2'!C29</f>
        <v>0</v>
      </c>
      <c r="F59">
        <f>'[6]19_2'!F29</f>
        <v>0</v>
      </c>
      <c r="I59">
        <f>'[6]19_2'!I29</f>
        <v>0</v>
      </c>
      <c r="L59">
        <f>'[6]19_2'!L29</f>
        <v>0</v>
      </c>
    </row>
    <row r="60" spans="1:12" ht="14.25" hidden="1">
      <c r="A60" s="9" t="s">
        <v>48</v>
      </c>
      <c r="C60">
        <f>'[6]19_2'!C30</f>
        <v>0</v>
      </c>
      <c r="F60">
        <f>'[6]19_2'!F30</f>
        <v>0</v>
      </c>
      <c r="I60">
        <f>'[6]19_2'!I30</f>
        <v>0</v>
      </c>
      <c r="L60">
        <f>'[6]19_2'!L30</f>
        <v>0</v>
      </c>
    </row>
    <row r="61" spans="1:12" ht="14.25" hidden="1">
      <c r="A61" s="9" t="s">
        <v>49</v>
      </c>
      <c r="C61">
        <f>'[6]19_2'!C31</f>
        <v>0</v>
      </c>
      <c r="F61">
        <f>'[6]19_2'!F31</f>
        <v>0</v>
      </c>
      <c r="I61">
        <f>'[6]19_2'!I31</f>
        <v>0</v>
      </c>
      <c r="L61">
        <f>'[6]19_2'!L31</f>
        <v>0</v>
      </c>
    </row>
    <row r="62" spans="1:12" ht="14.25" hidden="1">
      <c r="A62" s="9" t="s">
        <v>50</v>
      </c>
      <c r="C62">
        <f>'[6]19_2'!C32</f>
        <v>0</v>
      </c>
      <c r="F62">
        <f>'[6]19_2'!F32</f>
        <v>0</v>
      </c>
      <c r="I62">
        <f>'[6]19_2'!I32</f>
        <v>0</v>
      </c>
      <c r="L62">
        <f>'[6]19_2'!L32</f>
        <v>0</v>
      </c>
    </row>
    <row r="63" spans="1:12" ht="14.25" hidden="1">
      <c r="A63" s="9" t="s">
        <v>51</v>
      </c>
      <c r="C63">
        <f>'[6]19_2'!C33</f>
        <v>0</v>
      </c>
      <c r="F63">
        <f>'[6]19_2'!F33</f>
        <v>0</v>
      </c>
      <c r="I63">
        <f>'[6]19_2'!I33</f>
        <v>0</v>
      </c>
      <c r="L63">
        <f>'[6]19_2'!L33</f>
        <v>0</v>
      </c>
    </row>
    <row r="64" spans="1:12" ht="15" hidden="1">
      <c r="A64" s="10" t="s">
        <v>52</v>
      </c>
      <c r="C64">
        <f>'[6]19_2'!C34</f>
        <v>8</v>
      </c>
      <c r="F64">
        <f>'[6]19_2'!F34</f>
        <v>1</v>
      </c>
      <c r="I64">
        <f>'[6]19_2'!I34</f>
        <v>0</v>
      </c>
      <c r="L64">
        <f>'[6]19_2'!L34</f>
        <v>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E4:M4"/>
    <mergeCell ref="B4:D5"/>
    <mergeCell ref="E5:G5"/>
    <mergeCell ref="H5:J5"/>
    <mergeCell ref="K5:M5"/>
  </mergeCells>
  <conditionalFormatting sqref="J12:J15 D33:D34 G15 D8:D11 D13:D31 G33:G34 G27:G30 G20:G25 G17 G7:G9 G11 J32:J34 J30 J23:J28 J17:J21 J7:J10 M7:M8 M11 M15 M17 M20:M25 M27:M30 M33:M34">
    <cfRule type="cellIs" priority="25" dxfId="520" operator="greaterThan" stopIfTrue="1">
      <formula>0</formula>
    </cfRule>
    <cfRule type="cellIs" priority="26" dxfId="521" operator="lessThanOrEqual" stopIfTrue="1">
      <formula>0</formula>
    </cfRule>
  </conditionalFormatting>
  <conditionalFormatting sqref="G20:G21">
    <cfRule type="cellIs" priority="23" dxfId="520" operator="greaterThan" stopIfTrue="1">
      <formula>0</formula>
    </cfRule>
    <cfRule type="cellIs" priority="24" dxfId="521" operator="lessThanOrEqual" stopIfTrue="1">
      <formula>0</formula>
    </cfRule>
  </conditionalFormatting>
  <conditionalFormatting sqref="G15">
    <cfRule type="cellIs" priority="21" dxfId="520" operator="greaterThan" stopIfTrue="1">
      <formula>0</formula>
    </cfRule>
    <cfRule type="cellIs" priority="22" dxfId="521" operator="lessThanOrEqual" stopIfTrue="1">
      <formula>0</formula>
    </cfRule>
  </conditionalFormatting>
  <conditionalFormatting sqref="G33:G34 G27:G30 G20:G25 G17 G8:G9 G11 G15">
    <cfRule type="cellIs" priority="19" dxfId="520" operator="greaterThan" stopIfTrue="1">
      <formula>0</formula>
    </cfRule>
    <cfRule type="cellIs" priority="20" dxfId="521" operator="lessThanOrEqual" stopIfTrue="1">
      <formula>0</formula>
    </cfRule>
  </conditionalFormatting>
  <conditionalFormatting sqref="M20:M21">
    <cfRule type="cellIs" priority="17" dxfId="520" operator="greaterThan" stopIfTrue="1">
      <formula>0</formula>
    </cfRule>
    <cfRule type="cellIs" priority="18" dxfId="521" operator="lessThanOrEqual" stopIfTrue="1">
      <formula>0</formula>
    </cfRule>
  </conditionalFormatting>
  <conditionalFormatting sqref="M15">
    <cfRule type="cellIs" priority="15" dxfId="520" operator="greaterThan" stopIfTrue="1">
      <formula>0</formula>
    </cfRule>
    <cfRule type="cellIs" priority="16" dxfId="521" operator="lessThanOrEqual" stopIfTrue="1">
      <formula>0</formula>
    </cfRule>
  </conditionalFormatting>
  <conditionalFormatting sqref="M8 M11 M15 M17 M20:M25 M27:M30 M33:M34">
    <cfRule type="cellIs" priority="13" dxfId="520" operator="greaterThan" stopIfTrue="1">
      <formula>0</formula>
    </cfRule>
    <cfRule type="cellIs" priority="14" dxfId="521" operator="lessThanOrEqual" stopIfTrue="1">
      <formula>0</formula>
    </cfRule>
  </conditionalFormatting>
  <conditionalFormatting sqref="G15">
    <cfRule type="cellIs" priority="11" dxfId="520" operator="greaterThan" stopIfTrue="1">
      <formula>0</formula>
    </cfRule>
    <cfRule type="cellIs" priority="12" dxfId="521" operator="lessThanOrEqual" stopIfTrue="1">
      <formula>0</formula>
    </cfRule>
  </conditionalFormatting>
  <conditionalFormatting sqref="G8">
    <cfRule type="cellIs" priority="9" dxfId="520" operator="greaterThan" stopIfTrue="1">
      <formula>0</formula>
    </cfRule>
    <cfRule type="cellIs" priority="10" dxfId="521" operator="lessThanOrEqual" stopIfTrue="1">
      <formula>0</formula>
    </cfRule>
  </conditionalFormatting>
  <conditionalFormatting sqref="J9">
    <cfRule type="cellIs" priority="7" dxfId="520" operator="greaterThan" stopIfTrue="1">
      <formula>0</formula>
    </cfRule>
    <cfRule type="cellIs" priority="8" dxfId="521" operator="lessThanOrEqual" stopIfTrue="1">
      <formula>0</formula>
    </cfRule>
  </conditionalFormatting>
  <conditionalFormatting sqref="J28">
    <cfRule type="cellIs" priority="5" dxfId="520" operator="greaterThan" stopIfTrue="1">
      <formula>0</formula>
    </cfRule>
    <cfRule type="cellIs" priority="6" dxfId="521" operator="lessThanOrEqual" stopIfTrue="1">
      <formula>0</formula>
    </cfRule>
  </conditionalFormatting>
  <conditionalFormatting sqref="M15">
    <cfRule type="cellIs" priority="3" dxfId="520" operator="greaterThan" stopIfTrue="1">
      <formula>0</formula>
    </cfRule>
    <cfRule type="cellIs" priority="4" dxfId="521" operator="lessThanOrEqual" stopIfTrue="1">
      <formula>0</formula>
    </cfRule>
  </conditionalFormatting>
  <conditionalFormatting sqref="M8">
    <cfRule type="cellIs" priority="1" dxfId="520" operator="greaterThan" stopIfTrue="1">
      <formula>0</formula>
    </cfRule>
    <cfRule type="cellIs" priority="2" dxfId="52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fitToHeight="1" fitToWidth="1" horizontalDpi="600" verticalDpi="600" orientation="portrait" paperSize="9" scale="61" r:id="rId1"/>
  <headerFooter alignWithMargins="0">
    <oddHeader>&amp;L12 місяців 2016-2017р.р.&amp;C&amp;N&amp;RДІАП НП України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M64"/>
  <sheetViews>
    <sheetView workbookViewId="0" topLeftCell="A1">
      <selection activeCell="A2" sqref="A2:M2"/>
    </sheetView>
  </sheetViews>
  <sheetFormatPr defaultColWidth="8.796875" defaultRowHeight="14.25"/>
  <cols>
    <col min="1" max="1" width="20" style="0" customWidth="1"/>
    <col min="2" max="13" width="9.5" style="0" customWidth="1"/>
  </cols>
  <sheetData>
    <row r="1" spans="1:13" ht="18">
      <c r="A1" s="108" t="s">
        <v>296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8">
      <c r="A2" s="108" t="s">
        <v>285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4" spans="1:13" ht="14.25">
      <c r="A4" s="109" t="s">
        <v>16</v>
      </c>
      <c r="B4" s="109" t="s">
        <v>262</v>
      </c>
      <c r="C4" s="109"/>
      <c r="D4" s="109"/>
      <c r="E4" s="109" t="s">
        <v>263</v>
      </c>
      <c r="F4" s="109"/>
      <c r="G4" s="109"/>
      <c r="H4" s="109"/>
      <c r="I4" s="109"/>
      <c r="J4" s="109"/>
      <c r="K4" s="109"/>
      <c r="L4" s="109"/>
      <c r="M4" s="109"/>
    </row>
    <row r="5" spans="1:13" ht="30" customHeight="1">
      <c r="A5" s="109"/>
      <c r="B5" s="109"/>
      <c r="C5" s="109"/>
      <c r="D5" s="109"/>
      <c r="E5" s="109" t="s">
        <v>264</v>
      </c>
      <c r="F5" s="109"/>
      <c r="G5" s="109"/>
      <c r="H5" s="109" t="s">
        <v>69</v>
      </c>
      <c r="I5" s="109"/>
      <c r="J5" s="109"/>
      <c r="K5" s="109" t="s">
        <v>70</v>
      </c>
      <c r="L5" s="109"/>
      <c r="M5" s="109"/>
    </row>
    <row r="6" spans="1:13" ht="28.5">
      <c r="A6" s="109"/>
      <c r="B6" s="1" t="s">
        <v>265</v>
      </c>
      <c r="C6" s="1" t="s">
        <v>266</v>
      </c>
      <c r="D6" s="1" t="s">
        <v>24</v>
      </c>
      <c r="E6" s="1" t="s">
        <v>22</v>
      </c>
      <c r="F6" s="1" t="s">
        <v>23</v>
      </c>
      <c r="G6" s="1" t="s">
        <v>24</v>
      </c>
      <c r="H6" s="1" t="s">
        <v>22</v>
      </c>
      <c r="I6" s="1" t="s">
        <v>23</v>
      </c>
      <c r="J6" s="1" t="s">
        <v>24</v>
      </c>
      <c r="K6" s="1" t="s">
        <v>22</v>
      </c>
      <c r="L6" s="1" t="s">
        <v>23</v>
      </c>
      <c r="M6" s="1" t="s">
        <v>24</v>
      </c>
    </row>
    <row r="7" spans="1:13" ht="14.25">
      <c r="A7" s="9" t="s">
        <v>25</v>
      </c>
      <c r="B7" s="12"/>
      <c r="C7" s="5">
        <v>0</v>
      </c>
      <c r="D7" s="61"/>
      <c r="E7" s="12"/>
      <c r="F7" s="5">
        <v>0</v>
      </c>
      <c r="G7" s="61"/>
      <c r="H7" s="12"/>
      <c r="I7" s="5">
        <v>0</v>
      </c>
      <c r="J7" s="61"/>
      <c r="K7" s="12"/>
      <c r="L7" s="5">
        <v>0</v>
      </c>
      <c r="M7" s="61"/>
    </row>
    <row r="8" spans="1:13" ht="14.25">
      <c r="A8" s="9" t="s">
        <v>26</v>
      </c>
      <c r="B8" s="12"/>
      <c r="C8" s="5">
        <v>174</v>
      </c>
      <c r="D8" s="62"/>
      <c r="E8" s="12"/>
      <c r="F8" s="5">
        <v>163</v>
      </c>
      <c r="G8" s="62"/>
      <c r="H8" s="12"/>
      <c r="I8" s="5">
        <v>6</v>
      </c>
      <c r="J8" s="62"/>
      <c r="K8" s="12"/>
      <c r="L8" s="5">
        <v>176</v>
      </c>
      <c r="M8" s="62"/>
    </row>
    <row r="9" spans="1:13" ht="14.25">
      <c r="A9" s="9" t="s">
        <v>27</v>
      </c>
      <c r="B9" s="12"/>
      <c r="C9" s="5">
        <v>159</v>
      </c>
      <c r="D9" s="62"/>
      <c r="E9" s="12"/>
      <c r="F9" s="5">
        <v>139</v>
      </c>
      <c r="G9" s="62"/>
      <c r="H9" s="12"/>
      <c r="I9" s="5">
        <v>4</v>
      </c>
      <c r="J9" s="62"/>
      <c r="K9" s="12"/>
      <c r="L9" s="5">
        <v>142</v>
      </c>
      <c r="M9" s="62"/>
    </row>
    <row r="10" spans="1:13" ht="14.25">
      <c r="A10" s="9" t="s">
        <v>28</v>
      </c>
      <c r="B10" s="12"/>
      <c r="C10" s="5">
        <v>368</v>
      </c>
      <c r="D10" s="62"/>
      <c r="E10" s="12"/>
      <c r="F10" s="5">
        <v>322</v>
      </c>
      <c r="G10" s="62"/>
      <c r="H10" s="12"/>
      <c r="I10" s="5">
        <v>16</v>
      </c>
      <c r="J10" s="62"/>
      <c r="K10" s="12"/>
      <c r="L10" s="5">
        <v>339</v>
      </c>
      <c r="M10" s="62"/>
    </row>
    <row r="11" spans="1:13" ht="14.25">
      <c r="A11" s="9" t="s">
        <v>29</v>
      </c>
      <c r="B11" s="12"/>
      <c r="C11" s="5">
        <v>148</v>
      </c>
      <c r="D11" s="62"/>
      <c r="E11" s="12"/>
      <c r="F11" s="5">
        <v>138</v>
      </c>
      <c r="G11" s="62"/>
      <c r="H11" s="12"/>
      <c r="I11" s="5">
        <v>2</v>
      </c>
      <c r="J11" s="62"/>
      <c r="K11" s="12"/>
      <c r="L11" s="5">
        <v>159</v>
      </c>
      <c r="M11" s="62"/>
    </row>
    <row r="12" spans="1:13" ht="14.25">
      <c r="A12" s="9" t="s">
        <v>30</v>
      </c>
      <c r="B12" s="12"/>
      <c r="C12" s="5">
        <v>190</v>
      </c>
      <c r="D12" s="62"/>
      <c r="E12" s="12"/>
      <c r="F12" s="5">
        <v>173</v>
      </c>
      <c r="G12" s="62"/>
      <c r="H12" s="12"/>
      <c r="I12" s="5">
        <v>9</v>
      </c>
      <c r="J12" s="62"/>
      <c r="K12" s="12"/>
      <c r="L12" s="5">
        <v>200</v>
      </c>
      <c r="M12" s="62"/>
    </row>
    <row r="13" spans="1:13" ht="14.25">
      <c r="A13" s="9" t="s">
        <v>31</v>
      </c>
      <c r="B13" s="12"/>
      <c r="C13" s="5">
        <v>155</v>
      </c>
      <c r="D13" s="62"/>
      <c r="E13" s="12"/>
      <c r="F13" s="5">
        <v>120</v>
      </c>
      <c r="G13" s="62"/>
      <c r="H13" s="12"/>
      <c r="I13" s="5">
        <v>6</v>
      </c>
      <c r="J13" s="62"/>
      <c r="K13" s="12"/>
      <c r="L13" s="5">
        <v>131</v>
      </c>
      <c r="M13" s="62"/>
    </row>
    <row r="14" spans="1:13" ht="14.25">
      <c r="A14" s="9" t="s">
        <v>32</v>
      </c>
      <c r="B14" s="12"/>
      <c r="C14" s="5">
        <v>213</v>
      </c>
      <c r="D14" s="62"/>
      <c r="E14" s="12"/>
      <c r="F14" s="5">
        <v>192</v>
      </c>
      <c r="G14" s="62"/>
      <c r="H14" s="12"/>
      <c r="I14" s="5">
        <v>6</v>
      </c>
      <c r="J14" s="62"/>
      <c r="K14" s="12"/>
      <c r="L14" s="5">
        <v>213</v>
      </c>
      <c r="M14" s="62"/>
    </row>
    <row r="15" spans="1:13" ht="14.25">
      <c r="A15" s="9" t="s">
        <v>33</v>
      </c>
      <c r="B15" s="12"/>
      <c r="C15" s="5">
        <v>166</v>
      </c>
      <c r="D15" s="62"/>
      <c r="E15" s="12"/>
      <c r="F15" s="5">
        <v>153</v>
      </c>
      <c r="G15" s="62"/>
      <c r="H15" s="12"/>
      <c r="I15" s="5">
        <v>6</v>
      </c>
      <c r="J15" s="62"/>
      <c r="K15" s="12"/>
      <c r="L15" s="5">
        <v>160</v>
      </c>
      <c r="M15" s="62"/>
    </row>
    <row r="16" spans="1:13" ht="14.25">
      <c r="A16" s="9" t="s">
        <v>34</v>
      </c>
      <c r="B16" s="12"/>
      <c r="C16" s="5">
        <v>246</v>
      </c>
      <c r="D16" s="62"/>
      <c r="E16" s="12"/>
      <c r="F16" s="5">
        <v>207</v>
      </c>
      <c r="G16" s="62"/>
      <c r="H16" s="12"/>
      <c r="I16" s="5">
        <v>21</v>
      </c>
      <c r="J16" s="62"/>
      <c r="K16" s="12"/>
      <c r="L16" s="5">
        <v>215</v>
      </c>
      <c r="M16" s="62"/>
    </row>
    <row r="17" spans="1:13" ht="14.25">
      <c r="A17" s="9" t="s">
        <v>35</v>
      </c>
      <c r="B17" s="12"/>
      <c r="C17" s="5">
        <v>339</v>
      </c>
      <c r="D17" s="62"/>
      <c r="E17" s="12"/>
      <c r="F17" s="5">
        <v>268</v>
      </c>
      <c r="G17" s="62"/>
      <c r="H17" s="12"/>
      <c r="I17" s="5">
        <v>5</v>
      </c>
      <c r="J17" s="62"/>
      <c r="K17" s="12"/>
      <c r="L17" s="5">
        <v>291</v>
      </c>
      <c r="M17" s="62"/>
    </row>
    <row r="18" spans="1:13" ht="14.25">
      <c r="A18" s="9" t="s">
        <v>36</v>
      </c>
      <c r="B18" s="12"/>
      <c r="C18" s="5">
        <v>70</v>
      </c>
      <c r="D18" s="62"/>
      <c r="E18" s="12"/>
      <c r="F18" s="5">
        <v>63</v>
      </c>
      <c r="G18" s="62"/>
      <c r="H18" s="12"/>
      <c r="I18" s="5">
        <v>2</v>
      </c>
      <c r="J18" s="62"/>
      <c r="K18" s="12"/>
      <c r="L18" s="5">
        <v>64</v>
      </c>
      <c r="M18" s="62"/>
    </row>
    <row r="19" spans="1:13" ht="14.25">
      <c r="A19" s="9" t="s">
        <v>37</v>
      </c>
      <c r="B19" s="12"/>
      <c r="C19" s="5">
        <v>55</v>
      </c>
      <c r="D19" s="62"/>
      <c r="E19" s="12"/>
      <c r="F19" s="5">
        <v>52</v>
      </c>
      <c r="G19" s="62"/>
      <c r="H19" s="12"/>
      <c r="I19" s="5">
        <v>1</v>
      </c>
      <c r="J19" s="62"/>
      <c r="K19" s="12"/>
      <c r="L19" s="5">
        <v>61</v>
      </c>
      <c r="M19" s="62"/>
    </row>
    <row r="20" spans="1:13" ht="14.25">
      <c r="A20" s="9" t="s">
        <v>38</v>
      </c>
      <c r="B20" s="12"/>
      <c r="C20" s="5">
        <v>429</v>
      </c>
      <c r="D20" s="62"/>
      <c r="E20" s="12"/>
      <c r="F20" s="5">
        <v>380</v>
      </c>
      <c r="G20" s="62"/>
      <c r="H20" s="12"/>
      <c r="I20" s="5">
        <v>13</v>
      </c>
      <c r="J20" s="62"/>
      <c r="K20" s="12"/>
      <c r="L20" s="5">
        <v>436</v>
      </c>
      <c r="M20" s="62"/>
    </row>
    <row r="21" spans="1:13" ht="14.25">
      <c r="A21" s="9" t="s">
        <v>39</v>
      </c>
      <c r="B21" s="12"/>
      <c r="C21" s="5">
        <v>158</v>
      </c>
      <c r="D21" s="62"/>
      <c r="E21" s="12"/>
      <c r="F21" s="5">
        <v>146</v>
      </c>
      <c r="G21" s="62"/>
      <c r="H21" s="12"/>
      <c r="I21" s="5">
        <v>3</v>
      </c>
      <c r="J21" s="62"/>
      <c r="K21" s="12"/>
      <c r="L21" s="5">
        <v>159</v>
      </c>
      <c r="M21" s="62"/>
    </row>
    <row r="22" spans="1:13" ht="14.25">
      <c r="A22" s="9" t="s">
        <v>40</v>
      </c>
      <c r="B22" s="12"/>
      <c r="C22" s="5">
        <v>405</v>
      </c>
      <c r="D22" s="62"/>
      <c r="E22" s="12"/>
      <c r="F22" s="5">
        <v>332</v>
      </c>
      <c r="G22" s="62"/>
      <c r="H22" s="12"/>
      <c r="I22" s="5">
        <v>15</v>
      </c>
      <c r="J22" s="62"/>
      <c r="K22" s="12"/>
      <c r="L22" s="5">
        <v>340</v>
      </c>
      <c r="M22" s="62"/>
    </row>
    <row r="23" spans="1:13" ht="14.25">
      <c r="A23" s="9" t="s">
        <v>41</v>
      </c>
      <c r="B23" s="12"/>
      <c r="C23" s="5">
        <v>162</v>
      </c>
      <c r="D23" s="62"/>
      <c r="E23" s="12"/>
      <c r="F23" s="5">
        <v>149</v>
      </c>
      <c r="G23" s="62"/>
      <c r="H23" s="12"/>
      <c r="I23" s="5">
        <v>6</v>
      </c>
      <c r="J23" s="62"/>
      <c r="K23" s="12"/>
      <c r="L23" s="5">
        <v>146</v>
      </c>
      <c r="M23" s="62"/>
    </row>
    <row r="24" spans="1:13" ht="14.25">
      <c r="A24" s="9" t="s">
        <v>42</v>
      </c>
      <c r="B24" s="12"/>
      <c r="C24" s="5">
        <v>151</v>
      </c>
      <c r="D24" s="62"/>
      <c r="E24" s="12"/>
      <c r="F24" s="5">
        <v>135</v>
      </c>
      <c r="G24" s="62"/>
      <c r="H24" s="12"/>
      <c r="I24" s="5">
        <v>7</v>
      </c>
      <c r="J24" s="62"/>
      <c r="K24" s="12"/>
      <c r="L24" s="5">
        <v>157</v>
      </c>
      <c r="M24" s="62"/>
    </row>
    <row r="25" spans="1:13" ht="14.25">
      <c r="A25" s="9" t="s">
        <v>43</v>
      </c>
      <c r="B25" s="12"/>
      <c r="C25" s="5">
        <v>106</v>
      </c>
      <c r="D25" s="62"/>
      <c r="E25" s="12"/>
      <c r="F25" s="5">
        <v>100</v>
      </c>
      <c r="G25" s="62"/>
      <c r="H25" s="12"/>
      <c r="I25" s="5">
        <v>7</v>
      </c>
      <c r="J25" s="62"/>
      <c r="K25" s="12"/>
      <c r="L25" s="5">
        <v>100</v>
      </c>
      <c r="M25" s="62"/>
    </row>
    <row r="26" spans="1:13" ht="14.25">
      <c r="A26" s="9" t="s">
        <v>44</v>
      </c>
      <c r="B26" s="12"/>
      <c r="C26" s="5">
        <v>117</v>
      </c>
      <c r="D26" s="62"/>
      <c r="E26" s="12"/>
      <c r="F26" s="5">
        <v>100</v>
      </c>
      <c r="G26" s="62"/>
      <c r="H26" s="12"/>
      <c r="I26" s="5">
        <v>6</v>
      </c>
      <c r="J26" s="62"/>
      <c r="K26" s="12"/>
      <c r="L26" s="5">
        <v>118</v>
      </c>
      <c r="M26" s="62"/>
    </row>
    <row r="27" spans="1:13" ht="14.25">
      <c r="A27" s="9" t="s">
        <v>45</v>
      </c>
      <c r="B27" s="12"/>
      <c r="C27" s="5">
        <v>232</v>
      </c>
      <c r="D27" s="62"/>
      <c r="E27" s="12"/>
      <c r="F27" s="5">
        <v>202</v>
      </c>
      <c r="G27" s="62"/>
      <c r="H27" s="12"/>
      <c r="I27" s="5">
        <v>5</v>
      </c>
      <c r="J27" s="62"/>
      <c r="K27" s="12"/>
      <c r="L27" s="5">
        <v>227</v>
      </c>
      <c r="M27" s="62"/>
    </row>
    <row r="28" spans="1:13" ht="14.25">
      <c r="A28" s="9" t="s">
        <v>46</v>
      </c>
      <c r="B28" s="12"/>
      <c r="C28" s="5">
        <v>132</v>
      </c>
      <c r="D28" s="62"/>
      <c r="E28" s="12"/>
      <c r="F28" s="5">
        <v>117</v>
      </c>
      <c r="G28" s="62"/>
      <c r="H28" s="12"/>
      <c r="I28" s="5">
        <v>7</v>
      </c>
      <c r="J28" s="62"/>
      <c r="K28" s="12"/>
      <c r="L28" s="5">
        <v>126</v>
      </c>
      <c r="M28" s="62"/>
    </row>
    <row r="29" spans="1:13" ht="14.25">
      <c r="A29" s="9" t="s">
        <v>47</v>
      </c>
      <c r="B29" s="12"/>
      <c r="C29" s="5">
        <v>167</v>
      </c>
      <c r="D29" s="62"/>
      <c r="E29" s="12"/>
      <c r="F29" s="5">
        <v>150</v>
      </c>
      <c r="G29" s="62"/>
      <c r="H29" s="12"/>
      <c r="I29" s="5">
        <v>6</v>
      </c>
      <c r="J29" s="62"/>
      <c r="K29" s="12"/>
      <c r="L29" s="5">
        <v>162</v>
      </c>
      <c r="M29" s="62"/>
    </row>
    <row r="30" spans="1:13" ht="14.25">
      <c r="A30" s="9" t="s">
        <v>48</v>
      </c>
      <c r="B30" s="12"/>
      <c r="C30" s="5">
        <v>191</v>
      </c>
      <c r="D30" s="62"/>
      <c r="E30" s="12"/>
      <c r="F30" s="5">
        <v>165</v>
      </c>
      <c r="G30" s="62"/>
      <c r="H30" s="12"/>
      <c r="I30" s="5">
        <v>4</v>
      </c>
      <c r="J30" s="62"/>
      <c r="K30" s="12"/>
      <c r="L30" s="5">
        <v>186</v>
      </c>
      <c r="M30" s="62"/>
    </row>
    <row r="31" spans="1:13" ht="14.25">
      <c r="A31" s="9" t="s">
        <v>49</v>
      </c>
      <c r="B31" s="12"/>
      <c r="C31" s="5">
        <v>123</v>
      </c>
      <c r="D31" s="62"/>
      <c r="E31" s="12"/>
      <c r="F31" s="5">
        <v>102</v>
      </c>
      <c r="G31" s="62"/>
      <c r="H31" s="12"/>
      <c r="I31" s="5">
        <v>8</v>
      </c>
      <c r="J31" s="62"/>
      <c r="K31" s="12"/>
      <c r="L31" s="5">
        <v>108</v>
      </c>
      <c r="M31" s="62"/>
    </row>
    <row r="32" spans="1:13" ht="14.25">
      <c r="A32" s="9" t="s">
        <v>50</v>
      </c>
      <c r="B32" s="12"/>
      <c r="C32" s="5">
        <v>114</v>
      </c>
      <c r="D32" s="62"/>
      <c r="E32" s="12"/>
      <c r="F32" s="5">
        <v>67</v>
      </c>
      <c r="G32" s="62"/>
      <c r="H32" s="12"/>
      <c r="I32" s="5">
        <v>4</v>
      </c>
      <c r="J32" s="62"/>
      <c r="K32" s="12"/>
      <c r="L32" s="5">
        <v>67</v>
      </c>
      <c r="M32" s="62"/>
    </row>
    <row r="33" spans="1:13" ht="14.25">
      <c r="A33" s="9" t="s">
        <v>51</v>
      </c>
      <c r="B33" s="12"/>
      <c r="C33" s="5">
        <v>0</v>
      </c>
      <c r="D33" s="62"/>
      <c r="E33" s="12"/>
      <c r="F33" s="5">
        <v>0</v>
      </c>
      <c r="G33" s="62"/>
      <c r="H33" s="12"/>
      <c r="I33" s="5">
        <v>0</v>
      </c>
      <c r="J33" s="62"/>
      <c r="K33" s="12"/>
      <c r="L33" s="5">
        <v>0</v>
      </c>
      <c r="M33" s="62"/>
    </row>
    <row r="34" spans="1:13" ht="15">
      <c r="A34" s="10" t="s">
        <v>52</v>
      </c>
      <c r="B34" s="80"/>
      <c r="C34" s="90">
        <v>4770</v>
      </c>
      <c r="D34" s="92"/>
      <c r="E34" s="80"/>
      <c r="F34" s="90">
        <v>4135</v>
      </c>
      <c r="G34" s="92"/>
      <c r="H34" s="80"/>
      <c r="I34" s="90">
        <v>175</v>
      </c>
      <c r="J34" s="92"/>
      <c r="K34" s="80"/>
      <c r="L34" s="90">
        <v>4483</v>
      </c>
      <c r="M34" s="92"/>
    </row>
    <row r="36" ht="14.25" hidden="1"/>
    <row r="37" ht="14.25" hidden="1">
      <c r="A37" s="9" t="s">
        <v>25</v>
      </c>
    </row>
    <row r="38" spans="1:12" ht="14.25" hidden="1">
      <c r="A38" s="9" t="s">
        <v>26</v>
      </c>
      <c r="C38">
        <f>'[6]20'!C8</f>
        <v>11</v>
      </c>
      <c r="F38">
        <f>'[6]20'!F8</f>
        <v>11</v>
      </c>
      <c r="I38">
        <f>'[6]20'!I8</f>
        <v>0</v>
      </c>
      <c r="L38">
        <f>'[6]20'!L8</f>
        <v>13</v>
      </c>
    </row>
    <row r="39" spans="1:12" ht="14.25" hidden="1">
      <c r="A39" s="9" t="s">
        <v>27</v>
      </c>
      <c r="C39">
        <f>'[6]20'!C9</f>
        <v>7</v>
      </c>
      <c r="F39">
        <f>'[6]20'!F9</f>
        <v>7</v>
      </c>
      <c r="I39">
        <f>'[6]20'!I9</f>
        <v>0</v>
      </c>
      <c r="L39">
        <f>'[6]20'!L9</f>
        <v>8</v>
      </c>
    </row>
    <row r="40" spans="1:12" ht="14.25" hidden="1">
      <c r="A40" s="9" t="s">
        <v>28</v>
      </c>
      <c r="C40">
        <f>'[6]20'!C10</f>
        <v>17</v>
      </c>
      <c r="F40">
        <f>'[6]20'!F10</f>
        <v>17</v>
      </c>
      <c r="I40">
        <f>'[6]20'!I10</f>
        <v>1</v>
      </c>
      <c r="L40">
        <f>'[6]20'!L10</f>
        <v>19</v>
      </c>
    </row>
    <row r="41" spans="1:12" ht="14.25" hidden="1">
      <c r="A41" s="9" t="s">
        <v>29</v>
      </c>
      <c r="C41">
        <f>'[6]20'!C11</f>
        <v>6</v>
      </c>
      <c r="F41">
        <f>'[6]20'!F11</f>
        <v>3</v>
      </c>
      <c r="I41">
        <f>'[6]20'!I11</f>
        <v>0</v>
      </c>
      <c r="L41">
        <f>'[6]20'!L11</f>
        <v>3</v>
      </c>
    </row>
    <row r="42" spans="1:12" ht="14.25" hidden="1">
      <c r="A42" s="9" t="s">
        <v>30</v>
      </c>
      <c r="C42">
        <f>'[6]20'!C12</f>
        <v>13</v>
      </c>
      <c r="F42">
        <f>'[6]20'!F12</f>
        <v>10</v>
      </c>
      <c r="I42">
        <f>'[6]20'!I12</f>
        <v>1</v>
      </c>
      <c r="L42">
        <f>'[6]20'!L12</f>
        <v>13</v>
      </c>
    </row>
    <row r="43" spans="1:12" ht="14.25" hidden="1">
      <c r="A43" s="9" t="s">
        <v>31</v>
      </c>
      <c r="C43">
        <f>'[6]20'!C13</f>
        <v>7</v>
      </c>
      <c r="F43">
        <f>'[6]20'!F13</f>
        <v>4</v>
      </c>
      <c r="I43">
        <f>'[6]20'!I13</f>
        <v>0</v>
      </c>
      <c r="L43">
        <f>'[6]20'!L13</f>
        <v>4</v>
      </c>
    </row>
    <row r="44" spans="1:12" ht="14.25" hidden="1">
      <c r="A44" s="9" t="s">
        <v>32</v>
      </c>
      <c r="C44">
        <f>'[6]20'!C14</f>
        <v>7</v>
      </c>
      <c r="F44">
        <f>'[6]20'!F14</f>
        <v>7</v>
      </c>
      <c r="I44">
        <f>'[6]20'!I14</f>
        <v>0</v>
      </c>
      <c r="L44">
        <f>'[6]20'!L14</f>
        <v>6</v>
      </c>
    </row>
    <row r="45" spans="1:12" ht="14.25" hidden="1">
      <c r="A45" s="9" t="s">
        <v>33</v>
      </c>
      <c r="C45">
        <f>'[6]20'!C15</f>
        <v>11</v>
      </c>
      <c r="F45">
        <f>'[6]20'!F15</f>
        <v>10</v>
      </c>
      <c r="I45">
        <f>'[6]20'!I15</f>
        <v>1</v>
      </c>
      <c r="L45">
        <f>'[6]20'!L15</f>
        <v>13</v>
      </c>
    </row>
    <row r="46" spans="1:12" ht="14.25" hidden="1">
      <c r="A46" s="9" t="s">
        <v>34</v>
      </c>
      <c r="C46">
        <f>'[6]20'!C16</f>
        <v>10</v>
      </c>
      <c r="F46">
        <f>'[6]20'!F16</f>
        <v>9</v>
      </c>
      <c r="I46">
        <f>'[6]20'!I16</f>
        <v>0</v>
      </c>
      <c r="L46">
        <f>'[6]20'!L16</f>
        <v>10</v>
      </c>
    </row>
    <row r="47" spans="1:12" ht="14.25" hidden="1">
      <c r="A47" s="9" t="s">
        <v>35</v>
      </c>
      <c r="C47">
        <f>'[6]20'!C17</f>
        <v>13</v>
      </c>
      <c r="F47">
        <f>'[6]20'!F17</f>
        <v>10</v>
      </c>
      <c r="I47">
        <f>'[6]20'!I17</f>
        <v>0</v>
      </c>
      <c r="L47">
        <f>'[6]20'!L17</f>
        <v>11</v>
      </c>
    </row>
    <row r="48" spans="1:12" ht="14.25" hidden="1">
      <c r="A48" s="9" t="s">
        <v>36</v>
      </c>
      <c r="C48">
        <f>'[6]20'!C18</f>
        <v>1</v>
      </c>
      <c r="F48">
        <f>'[6]20'!F18</f>
        <v>0</v>
      </c>
      <c r="I48">
        <f>'[6]20'!I18</f>
        <v>0</v>
      </c>
      <c r="L48">
        <f>'[6]20'!L18</f>
        <v>0</v>
      </c>
    </row>
    <row r="49" spans="1:12" ht="14.25" hidden="1">
      <c r="A49" s="9" t="s">
        <v>37</v>
      </c>
      <c r="C49">
        <f>'[6]20'!C19</f>
        <v>3</v>
      </c>
      <c r="F49">
        <f>'[6]20'!F19</f>
        <v>3</v>
      </c>
      <c r="I49">
        <f>'[6]20'!I19</f>
        <v>0</v>
      </c>
      <c r="L49">
        <f>'[6]20'!L19</f>
        <v>3</v>
      </c>
    </row>
    <row r="50" spans="1:12" ht="14.25" hidden="1">
      <c r="A50" s="9" t="s">
        <v>38</v>
      </c>
      <c r="C50">
        <f>'[6]20'!C20</f>
        <v>20</v>
      </c>
      <c r="F50">
        <f>'[6]20'!F20</f>
        <v>19</v>
      </c>
      <c r="I50">
        <f>'[6]20'!I20</f>
        <v>0</v>
      </c>
      <c r="L50">
        <f>'[6]20'!L20</f>
        <v>26</v>
      </c>
    </row>
    <row r="51" spans="1:12" ht="14.25" hidden="1">
      <c r="A51" s="9" t="s">
        <v>39</v>
      </c>
      <c r="C51">
        <f>'[6]20'!C21</f>
        <v>5</v>
      </c>
      <c r="F51">
        <f>'[6]20'!F21</f>
        <v>5</v>
      </c>
      <c r="I51">
        <f>'[6]20'!I21</f>
        <v>0</v>
      </c>
      <c r="L51">
        <f>'[6]20'!L21</f>
        <v>5</v>
      </c>
    </row>
    <row r="52" spans="1:12" ht="14.25" hidden="1">
      <c r="A52" s="9" t="s">
        <v>40</v>
      </c>
      <c r="C52">
        <f>'[6]20'!C22</f>
        <v>13</v>
      </c>
      <c r="F52">
        <f>'[6]20'!F22</f>
        <v>10</v>
      </c>
      <c r="I52">
        <f>'[6]20'!I22</f>
        <v>0</v>
      </c>
      <c r="L52">
        <f>'[6]20'!L22</f>
        <v>10</v>
      </c>
    </row>
    <row r="53" spans="1:12" ht="14.25" hidden="1">
      <c r="A53" s="9" t="s">
        <v>41</v>
      </c>
      <c r="C53">
        <f>'[6]20'!C23</f>
        <v>8</v>
      </c>
      <c r="F53">
        <f>'[6]20'!F23</f>
        <v>7</v>
      </c>
      <c r="I53">
        <f>'[6]20'!I23</f>
        <v>0</v>
      </c>
      <c r="L53">
        <f>'[6]20'!L23</f>
        <v>7</v>
      </c>
    </row>
    <row r="54" spans="1:12" ht="14.25" hidden="1">
      <c r="A54" s="9" t="s">
        <v>42</v>
      </c>
      <c r="C54">
        <f>'[6]20'!C24</f>
        <v>11</v>
      </c>
      <c r="F54">
        <f>'[6]20'!F24</f>
        <v>10</v>
      </c>
      <c r="I54">
        <f>'[6]20'!I24</f>
        <v>1</v>
      </c>
      <c r="L54">
        <f>'[6]20'!L24</f>
        <v>14</v>
      </c>
    </row>
    <row r="55" spans="1:12" ht="14.25" hidden="1">
      <c r="A55" s="9" t="s">
        <v>43</v>
      </c>
      <c r="C55">
        <f>'[6]20'!C25</f>
        <v>9</v>
      </c>
      <c r="F55">
        <f>'[6]20'!F25</f>
        <v>9</v>
      </c>
      <c r="I55">
        <f>'[6]20'!I25</f>
        <v>0</v>
      </c>
      <c r="L55">
        <f>'[6]20'!L25</f>
        <v>9</v>
      </c>
    </row>
    <row r="56" spans="1:12" ht="14.25" hidden="1">
      <c r="A56" s="9" t="s">
        <v>44</v>
      </c>
      <c r="C56">
        <f>'[6]20'!C26</f>
        <v>4</v>
      </c>
      <c r="F56">
        <f>'[6]20'!F26</f>
        <v>4</v>
      </c>
      <c r="I56">
        <f>'[6]20'!I26</f>
        <v>0</v>
      </c>
      <c r="L56">
        <f>'[6]20'!L26</f>
        <v>4</v>
      </c>
    </row>
    <row r="57" spans="1:12" ht="14.25" hidden="1">
      <c r="A57" s="9" t="s">
        <v>45</v>
      </c>
      <c r="C57">
        <f>'[6]20'!C27</f>
        <v>12</v>
      </c>
      <c r="F57">
        <f>'[6]20'!F27</f>
        <v>12</v>
      </c>
      <c r="I57">
        <f>'[6]20'!I27</f>
        <v>2</v>
      </c>
      <c r="L57">
        <f>'[6]20'!L27</f>
        <v>14</v>
      </c>
    </row>
    <row r="58" spans="1:12" ht="14.25" hidden="1">
      <c r="A58" s="9" t="s">
        <v>46</v>
      </c>
      <c r="C58">
        <f>'[6]20'!C28</f>
        <v>2</v>
      </c>
      <c r="F58">
        <f>'[6]20'!F28</f>
        <v>1</v>
      </c>
      <c r="I58">
        <f>'[6]20'!I28</f>
        <v>0</v>
      </c>
      <c r="L58">
        <f>'[6]20'!L28</f>
        <v>1</v>
      </c>
    </row>
    <row r="59" spans="1:12" ht="14.25" hidden="1">
      <c r="A59" s="9" t="s">
        <v>47</v>
      </c>
      <c r="C59">
        <f>'[6]20'!C29</f>
        <v>4</v>
      </c>
      <c r="F59">
        <f>'[6]20'!F29</f>
        <v>2</v>
      </c>
      <c r="I59">
        <f>'[6]20'!I29</f>
        <v>0</v>
      </c>
      <c r="L59">
        <f>'[6]20'!L29</f>
        <v>2</v>
      </c>
    </row>
    <row r="60" spans="1:12" ht="14.25" hidden="1">
      <c r="A60" s="9" t="s">
        <v>48</v>
      </c>
      <c r="C60">
        <f>'[6]20'!C30</f>
        <v>7</v>
      </c>
      <c r="F60">
        <f>'[6]20'!F30</f>
        <v>6</v>
      </c>
      <c r="I60">
        <f>'[6]20'!I30</f>
        <v>0</v>
      </c>
      <c r="L60">
        <f>'[6]20'!L30</f>
        <v>6</v>
      </c>
    </row>
    <row r="61" spans="1:12" ht="14.25" hidden="1">
      <c r="A61" s="9" t="s">
        <v>49</v>
      </c>
      <c r="C61">
        <f>'[6]20'!C31</f>
        <v>6</v>
      </c>
      <c r="F61">
        <f>'[6]20'!F31</f>
        <v>5</v>
      </c>
      <c r="I61">
        <f>'[6]20'!I31</f>
        <v>1</v>
      </c>
      <c r="L61">
        <f>'[6]20'!L31</f>
        <v>4</v>
      </c>
    </row>
    <row r="62" spans="1:12" ht="14.25" hidden="1">
      <c r="A62" s="9" t="s">
        <v>50</v>
      </c>
      <c r="C62">
        <f>'[6]20'!C32</f>
        <v>5</v>
      </c>
      <c r="F62">
        <f>'[6]20'!F32</f>
        <v>2</v>
      </c>
      <c r="I62">
        <f>'[6]20'!I32</f>
        <v>1</v>
      </c>
      <c r="L62">
        <f>'[6]20'!L32</f>
        <v>1</v>
      </c>
    </row>
    <row r="63" spans="1:12" ht="14.25" hidden="1">
      <c r="A63" s="9" t="s">
        <v>51</v>
      </c>
      <c r="C63">
        <f>'[6]20'!C33</f>
        <v>0</v>
      </c>
      <c r="F63">
        <f>'[6]20'!F33</f>
        <v>0</v>
      </c>
      <c r="I63">
        <f>'[6]20'!I33</f>
        <v>0</v>
      </c>
      <c r="L63">
        <f>'[6]20'!L33</f>
        <v>0</v>
      </c>
    </row>
    <row r="64" spans="1:12" ht="15" hidden="1">
      <c r="A64" s="10" t="s">
        <v>52</v>
      </c>
      <c r="C64">
        <f>'[6]20'!C34</f>
        <v>212</v>
      </c>
      <c r="F64">
        <f>'[6]20'!F34</f>
        <v>183</v>
      </c>
      <c r="I64">
        <f>'[6]20'!I34</f>
        <v>8</v>
      </c>
      <c r="L64">
        <f>'[6]20'!L34</f>
        <v>206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E4:M4"/>
    <mergeCell ref="B4:D5"/>
    <mergeCell ref="K5:M5"/>
    <mergeCell ref="E5:G5"/>
    <mergeCell ref="H5:J5"/>
  </mergeCells>
  <conditionalFormatting sqref="D8:D34 G8:G34 J8:J34 M8:M34">
    <cfRule type="cellIs" priority="1" dxfId="520" operator="greaterThan" stopIfTrue="1">
      <formula>0</formula>
    </cfRule>
    <cfRule type="cellIs" priority="2" dxfId="52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fitToHeight="1" fitToWidth="1" horizontalDpi="600" verticalDpi="600" orientation="portrait" paperSize="9" scale="56" r:id="rId1"/>
  <headerFooter alignWithMargins="0">
    <oddHeader>&amp;L12 місяців 2016-2017р.р.&amp;C&amp;N&amp;RДІАП НП України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R64"/>
  <sheetViews>
    <sheetView workbookViewId="0" topLeftCell="A1">
      <selection activeCell="Q21" sqref="Q21"/>
    </sheetView>
  </sheetViews>
  <sheetFormatPr defaultColWidth="8.796875" defaultRowHeight="14.25"/>
  <cols>
    <col min="1" max="1" width="20" style="0" customWidth="1"/>
    <col min="2" max="2" width="9.5" style="0" customWidth="1"/>
    <col min="3" max="3" width="10.19921875" style="0" customWidth="1"/>
    <col min="4" max="13" width="9.5" style="0" customWidth="1"/>
    <col min="17" max="18" width="12.3984375" style="0" bestFit="1" customWidth="1"/>
  </cols>
  <sheetData>
    <row r="1" spans="1:13" ht="18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8">
      <c r="A2" s="108" t="s">
        <v>285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4" spans="1:13" ht="14.25">
      <c r="A4" s="109" t="s">
        <v>16</v>
      </c>
      <c r="B4" s="109" t="s">
        <v>17</v>
      </c>
      <c r="C4" s="109"/>
      <c r="D4" s="109"/>
      <c r="E4" s="109" t="s">
        <v>18</v>
      </c>
      <c r="F4" s="109"/>
      <c r="G4" s="109"/>
      <c r="H4" s="109"/>
      <c r="I4" s="109"/>
      <c r="J4" s="109"/>
      <c r="K4" s="109"/>
      <c r="L4" s="109"/>
      <c r="M4" s="109"/>
    </row>
    <row r="5" spans="1:13" ht="14.25">
      <c r="A5" s="109"/>
      <c r="B5" s="109"/>
      <c r="C5" s="109"/>
      <c r="D5" s="109"/>
      <c r="E5" s="109" t="s">
        <v>19</v>
      </c>
      <c r="F5" s="109"/>
      <c r="G5" s="109"/>
      <c r="H5" s="109" t="s">
        <v>20</v>
      </c>
      <c r="I5" s="109"/>
      <c r="J5" s="109"/>
      <c r="K5" s="109" t="s">
        <v>21</v>
      </c>
      <c r="L5" s="110"/>
      <c r="M5" s="109"/>
    </row>
    <row r="6" spans="1:13" ht="14.25">
      <c r="A6" s="109"/>
      <c r="B6" s="1" t="s">
        <v>22</v>
      </c>
      <c r="C6" s="1" t="s">
        <v>23</v>
      </c>
      <c r="D6" s="1" t="s">
        <v>24</v>
      </c>
      <c r="E6" s="1" t="s">
        <v>22</v>
      </c>
      <c r="F6" s="1" t="s">
        <v>23</v>
      </c>
      <c r="G6" s="1" t="s">
        <v>24</v>
      </c>
      <c r="H6" s="1" t="s">
        <v>22</v>
      </c>
      <c r="I6" s="1" t="s">
        <v>23</v>
      </c>
      <c r="J6" s="1" t="s">
        <v>24</v>
      </c>
      <c r="K6" s="29" t="s">
        <v>22</v>
      </c>
      <c r="L6" s="31" t="s">
        <v>23</v>
      </c>
      <c r="M6" s="30" t="s">
        <v>24</v>
      </c>
    </row>
    <row r="7" spans="1:18" ht="14.25">
      <c r="A7" s="9" t="s">
        <v>25</v>
      </c>
      <c r="B7" s="12"/>
      <c r="C7" s="5">
        <v>0</v>
      </c>
      <c r="D7" s="61"/>
      <c r="E7" s="12"/>
      <c r="F7" s="5">
        <v>0</v>
      </c>
      <c r="G7" s="61"/>
      <c r="H7" s="12"/>
      <c r="I7" s="5">
        <v>0</v>
      </c>
      <c r="J7" s="61"/>
      <c r="K7" s="12"/>
      <c r="L7" s="5">
        <v>0</v>
      </c>
      <c r="M7" s="59"/>
      <c r="Q7" s="32"/>
      <c r="R7" s="32"/>
    </row>
    <row r="8" spans="1:13" ht="14.25">
      <c r="A8" s="9" t="s">
        <v>26</v>
      </c>
      <c r="B8" s="12"/>
      <c r="C8" s="57">
        <v>3223</v>
      </c>
      <c r="D8" s="16"/>
      <c r="E8" s="12"/>
      <c r="F8" s="57">
        <v>928</v>
      </c>
      <c r="G8" s="16"/>
      <c r="H8" s="12"/>
      <c r="I8" s="57">
        <v>145</v>
      </c>
      <c r="J8" s="16"/>
      <c r="K8" s="12"/>
      <c r="L8" s="57">
        <v>1167</v>
      </c>
      <c r="M8" s="16"/>
    </row>
    <row r="9" spans="1:13" ht="14.25">
      <c r="A9" s="9" t="s">
        <v>27</v>
      </c>
      <c r="B9" s="12"/>
      <c r="C9" s="57">
        <v>3132</v>
      </c>
      <c r="D9" s="16"/>
      <c r="E9" s="12"/>
      <c r="F9" s="57">
        <v>798</v>
      </c>
      <c r="G9" s="16"/>
      <c r="H9" s="12"/>
      <c r="I9" s="57">
        <v>111</v>
      </c>
      <c r="J9" s="16"/>
      <c r="K9" s="12"/>
      <c r="L9" s="57">
        <v>1057</v>
      </c>
      <c r="M9" s="16"/>
    </row>
    <row r="10" spans="1:13" ht="14.25">
      <c r="A10" s="9" t="s">
        <v>28</v>
      </c>
      <c r="B10" s="12"/>
      <c r="C10" s="57">
        <v>11203</v>
      </c>
      <c r="D10" s="16"/>
      <c r="E10" s="12"/>
      <c r="F10" s="57">
        <v>2198</v>
      </c>
      <c r="G10" s="16"/>
      <c r="H10" s="12"/>
      <c r="I10" s="57">
        <v>192</v>
      </c>
      <c r="J10" s="16"/>
      <c r="K10" s="12"/>
      <c r="L10" s="57">
        <v>2791</v>
      </c>
      <c r="M10" s="16"/>
    </row>
    <row r="11" spans="1:13" ht="14.25">
      <c r="A11" s="9" t="s">
        <v>29</v>
      </c>
      <c r="B11" s="12"/>
      <c r="C11" s="57">
        <v>3534</v>
      </c>
      <c r="D11" s="16"/>
      <c r="E11" s="12"/>
      <c r="F11" s="57">
        <v>951</v>
      </c>
      <c r="G11" s="16"/>
      <c r="H11" s="12"/>
      <c r="I11" s="57">
        <v>90</v>
      </c>
      <c r="J11" s="16"/>
      <c r="K11" s="12"/>
      <c r="L11" s="57">
        <v>1220</v>
      </c>
      <c r="M11" s="16"/>
    </row>
    <row r="12" spans="1:13" ht="14.25">
      <c r="A12" s="9" t="s">
        <v>30</v>
      </c>
      <c r="B12" s="12"/>
      <c r="C12" s="57">
        <v>4158</v>
      </c>
      <c r="D12" s="16"/>
      <c r="E12" s="12"/>
      <c r="F12" s="57">
        <v>1153</v>
      </c>
      <c r="G12" s="16"/>
      <c r="H12" s="12"/>
      <c r="I12" s="57">
        <v>197</v>
      </c>
      <c r="J12" s="16"/>
      <c r="K12" s="12"/>
      <c r="L12" s="57">
        <v>1437</v>
      </c>
      <c r="M12" s="16"/>
    </row>
    <row r="13" spans="1:13" ht="14.25">
      <c r="A13" s="9" t="s">
        <v>31</v>
      </c>
      <c r="B13" s="12"/>
      <c r="C13" s="57">
        <v>2874</v>
      </c>
      <c r="D13" s="16"/>
      <c r="E13" s="12"/>
      <c r="F13" s="57">
        <v>633</v>
      </c>
      <c r="G13" s="16"/>
      <c r="H13" s="12"/>
      <c r="I13" s="57">
        <v>84</v>
      </c>
      <c r="J13" s="16"/>
      <c r="K13" s="12"/>
      <c r="L13" s="57">
        <v>812</v>
      </c>
      <c r="M13" s="16"/>
    </row>
    <row r="14" spans="1:13" ht="14.25">
      <c r="A14" s="9" t="s">
        <v>32</v>
      </c>
      <c r="B14" s="12"/>
      <c r="C14" s="57">
        <v>5923</v>
      </c>
      <c r="D14" s="16"/>
      <c r="E14" s="12"/>
      <c r="F14" s="57">
        <v>1210</v>
      </c>
      <c r="G14" s="16"/>
      <c r="H14" s="12"/>
      <c r="I14" s="57">
        <v>138</v>
      </c>
      <c r="J14" s="16"/>
      <c r="K14" s="12"/>
      <c r="L14" s="57">
        <v>1620</v>
      </c>
      <c r="M14" s="16"/>
    </row>
    <row r="15" spans="1:13" ht="14.25">
      <c r="A15" s="9" t="s">
        <v>33</v>
      </c>
      <c r="B15" s="12"/>
      <c r="C15" s="57">
        <v>2935</v>
      </c>
      <c r="D15" s="16"/>
      <c r="E15" s="12"/>
      <c r="F15" s="57">
        <v>768</v>
      </c>
      <c r="G15" s="16"/>
      <c r="H15" s="12"/>
      <c r="I15" s="57">
        <v>122</v>
      </c>
      <c r="J15" s="16"/>
      <c r="K15" s="12"/>
      <c r="L15" s="57">
        <v>1008</v>
      </c>
      <c r="M15" s="16"/>
    </row>
    <row r="16" spans="1:13" ht="14.25">
      <c r="A16" s="9" t="s">
        <v>34</v>
      </c>
      <c r="B16" s="12"/>
      <c r="C16" s="57">
        <v>11530</v>
      </c>
      <c r="D16" s="16"/>
      <c r="E16" s="12"/>
      <c r="F16" s="57">
        <v>1601</v>
      </c>
      <c r="G16" s="16"/>
      <c r="H16" s="12"/>
      <c r="I16" s="57">
        <v>305</v>
      </c>
      <c r="J16" s="16"/>
      <c r="K16" s="12"/>
      <c r="L16" s="57">
        <v>1995</v>
      </c>
      <c r="M16" s="16"/>
    </row>
    <row r="17" spans="1:13" ht="14.25">
      <c r="A17" s="9" t="s">
        <v>35</v>
      </c>
      <c r="B17" s="12"/>
      <c r="C17" s="57">
        <v>42639</v>
      </c>
      <c r="D17" s="16"/>
      <c r="E17" s="12"/>
      <c r="F17" s="57">
        <v>2556</v>
      </c>
      <c r="G17" s="16"/>
      <c r="H17" s="12"/>
      <c r="I17" s="57">
        <v>180</v>
      </c>
      <c r="J17" s="16"/>
      <c r="K17" s="12"/>
      <c r="L17" s="57">
        <v>2965</v>
      </c>
      <c r="M17" s="16"/>
    </row>
    <row r="18" spans="1:13" ht="14.25">
      <c r="A18" s="9" t="s">
        <v>36</v>
      </c>
      <c r="B18" s="12"/>
      <c r="C18" s="57">
        <v>1612</v>
      </c>
      <c r="D18" s="16"/>
      <c r="E18" s="12"/>
      <c r="F18" s="57">
        <v>450</v>
      </c>
      <c r="G18" s="16"/>
      <c r="H18" s="12"/>
      <c r="I18" s="57">
        <v>53</v>
      </c>
      <c r="J18" s="16"/>
      <c r="K18" s="12"/>
      <c r="L18" s="57">
        <v>512</v>
      </c>
      <c r="M18" s="16"/>
    </row>
    <row r="19" spans="1:13" ht="14.25">
      <c r="A19" s="9" t="s">
        <v>37</v>
      </c>
      <c r="B19" s="12"/>
      <c r="C19" s="57">
        <v>839</v>
      </c>
      <c r="D19" s="16"/>
      <c r="E19" s="12"/>
      <c r="F19" s="57">
        <v>321</v>
      </c>
      <c r="G19" s="16"/>
      <c r="H19" s="12"/>
      <c r="I19" s="57">
        <v>29</v>
      </c>
      <c r="J19" s="16"/>
      <c r="K19" s="12"/>
      <c r="L19" s="57">
        <v>472</v>
      </c>
      <c r="M19" s="16"/>
    </row>
    <row r="20" spans="1:13" ht="14.25">
      <c r="A20" s="9" t="s">
        <v>38</v>
      </c>
      <c r="B20" s="12"/>
      <c r="C20" s="57">
        <v>11576</v>
      </c>
      <c r="D20" s="16"/>
      <c r="E20" s="12"/>
      <c r="F20" s="57">
        <v>2405</v>
      </c>
      <c r="G20" s="16"/>
      <c r="H20" s="12"/>
      <c r="I20" s="57">
        <v>319</v>
      </c>
      <c r="J20" s="16"/>
      <c r="K20" s="12"/>
      <c r="L20" s="57">
        <v>3262</v>
      </c>
      <c r="M20" s="16"/>
    </row>
    <row r="21" spans="1:13" ht="14.25">
      <c r="A21" s="9" t="s">
        <v>39</v>
      </c>
      <c r="B21" s="12"/>
      <c r="C21" s="57">
        <v>3865</v>
      </c>
      <c r="D21" s="16"/>
      <c r="E21" s="12"/>
      <c r="F21" s="57">
        <v>948</v>
      </c>
      <c r="G21" s="16"/>
      <c r="H21" s="12"/>
      <c r="I21" s="57">
        <v>111</v>
      </c>
      <c r="J21" s="16"/>
      <c r="K21" s="12"/>
      <c r="L21" s="57">
        <v>1216</v>
      </c>
      <c r="M21" s="16"/>
    </row>
    <row r="22" spans="1:13" ht="14.25">
      <c r="A22" s="9" t="s">
        <v>40</v>
      </c>
      <c r="B22" s="12"/>
      <c r="C22" s="57">
        <v>14609</v>
      </c>
      <c r="D22" s="16"/>
      <c r="E22" s="12"/>
      <c r="F22" s="57">
        <v>2255</v>
      </c>
      <c r="G22" s="16"/>
      <c r="H22" s="12"/>
      <c r="I22" s="57">
        <v>260</v>
      </c>
      <c r="J22" s="16"/>
      <c r="K22" s="12"/>
      <c r="L22" s="57">
        <v>2790</v>
      </c>
      <c r="M22" s="16"/>
    </row>
    <row r="23" spans="1:13" ht="14.25">
      <c r="A23" s="9" t="s">
        <v>41</v>
      </c>
      <c r="B23" s="12"/>
      <c r="C23" s="57">
        <v>4083</v>
      </c>
      <c r="D23" s="16"/>
      <c r="E23" s="12"/>
      <c r="F23" s="57">
        <v>948</v>
      </c>
      <c r="G23" s="16"/>
      <c r="H23" s="12"/>
      <c r="I23" s="57">
        <v>126</v>
      </c>
      <c r="J23" s="16"/>
      <c r="K23" s="12"/>
      <c r="L23" s="57">
        <v>1245</v>
      </c>
      <c r="M23" s="16"/>
    </row>
    <row r="24" spans="1:13" ht="14.25">
      <c r="A24" s="9" t="s">
        <v>42</v>
      </c>
      <c r="B24" s="12"/>
      <c r="C24" s="57">
        <v>2386</v>
      </c>
      <c r="D24" s="16"/>
      <c r="E24" s="12"/>
      <c r="F24" s="57">
        <v>692</v>
      </c>
      <c r="G24" s="16"/>
      <c r="H24" s="12"/>
      <c r="I24" s="57">
        <v>117</v>
      </c>
      <c r="J24" s="16"/>
      <c r="K24" s="12"/>
      <c r="L24" s="57">
        <v>866</v>
      </c>
      <c r="M24" s="16"/>
    </row>
    <row r="25" spans="1:13" ht="14.25">
      <c r="A25" s="9" t="s">
        <v>43</v>
      </c>
      <c r="B25" s="12"/>
      <c r="C25" s="57">
        <v>1853</v>
      </c>
      <c r="D25" s="16"/>
      <c r="E25" s="12"/>
      <c r="F25" s="57">
        <v>595</v>
      </c>
      <c r="G25" s="16"/>
      <c r="H25" s="12"/>
      <c r="I25" s="57">
        <v>65</v>
      </c>
      <c r="J25" s="16"/>
      <c r="K25" s="12"/>
      <c r="L25" s="57">
        <v>769</v>
      </c>
      <c r="M25" s="16"/>
    </row>
    <row r="26" spans="1:13" ht="14.25">
      <c r="A26" s="9" t="s">
        <v>44</v>
      </c>
      <c r="B26" s="12"/>
      <c r="C26" s="57">
        <v>2325</v>
      </c>
      <c r="D26" s="16"/>
      <c r="E26" s="12"/>
      <c r="F26" s="57">
        <v>576</v>
      </c>
      <c r="G26" s="16"/>
      <c r="H26" s="12"/>
      <c r="I26" s="57">
        <v>75</v>
      </c>
      <c r="J26" s="16"/>
      <c r="K26" s="12"/>
      <c r="L26" s="57">
        <v>847</v>
      </c>
      <c r="M26" s="16"/>
    </row>
    <row r="27" spans="1:13" ht="14.25">
      <c r="A27" s="9" t="s">
        <v>45</v>
      </c>
      <c r="B27" s="12"/>
      <c r="C27" s="57">
        <v>12029</v>
      </c>
      <c r="D27" s="16"/>
      <c r="E27" s="12"/>
      <c r="F27" s="57">
        <v>1470</v>
      </c>
      <c r="G27" s="16"/>
      <c r="H27" s="12"/>
      <c r="I27" s="57">
        <v>110</v>
      </c>
      <c r="J27" s="16"/>
      <c r="K27" s="12"/>
      <c r="L27" s="57">
        <v>1912</v>
      </c>
      <c r="M27" s="16"/>
    </row>
    <row r="28" spans="1:13" ht="14.25">
      <c r="A28" s="9" t="s">
        <v>46</v>
      </c>
      <c r="B28" s="12"/>
      <c r="C28" s="57">
        <v>3593</v>
      </c>
      <c r="D28" s="16"/>
      <c r="E28" s="12"/>
      <c r="F28" s="57">
        <v>875</v>
      </c>
      <c r="G28" s="16"/>
      <c r="H28" s="12"/>
      <c r="I28" s="57">
        <v>147</v>
      </c>
      <c r="J28" s="16"/>
      <c r="K28" s="12"/>
      <c r="L28" s="57">
        <v>1074</v>
      </c>
      <c r="M28" s="16"/>
    </row>
    <row r="29" spans="1:13" ht="14.25">
      <c r="A29" s="9" t="s">
        <v>47</v>
      </c>
      <c r="B29" s="12"/>
      <c r="C29" s="57">
        <v>3249</v>
      </c>
      <c r="D29" s="16"/>
      <c r="E29" s="12"/>
      <c r="F29" s="57">
        <v>837</v>
      </c>
      <c r="G29" s="16"/>
      <c r="H29" s="12"/>
      <c r="I29" s="57">
        <v>100</v>
      </c>
      <c r="J29" s="16"/>
      <c r="K29" s="12"/>
      <c r="L29" s="57">
        <v>1120</v>
      </c>
      <c r="M29" s="16"/>
    </row>
    <row r="30" spans="1:13" ht="14.25">
      <c r="A30" s="9" t="s">
        <v>48</v>
      </c>
      <c r="B30" s="12"/>
      <c r="C30" s="57">
        <v>4064</v>
      </c>
      <c r="D30" s="16"/>
      <c r="E30" s="12"/>
      <c r="F30" s="57">
        <v>1013</v>
      </c>
      <c r="G30" s="16"/>
      <c r="H30" s="12"/>
      <c r="I30" s="57">
        <v>156</v>
      </c>
      <c r="J30" s="16"/>
      <c r="K30" s="12"/>
      <c r="L30" s="57">
        <v>1310</v>
      </c>
      <c r="M30" s="16"/>
    </row>
    <row r="31" spans="1:13" ht="14.25">
      <c r="A31" s="9" t="s">
        <v>49</v>
      </c>
      <c r="B31" s="12"/>
      <c r="C31" s="57">
        <v>2728</v>
      </c>
      <c r="D31" s="16"/>
      <c r="E31" s="12"/>
      <c r="F31" s="57">
        <v>692</v>
      </c>
      <c r="G31" s="16"/>
      <c r="H31" s="12"/>
      <c r="I31" s="57">
        <v>132</v>
      </c>
      <c r="J31" s="16"/>
      <c r="K31" s="12"/>
      <c r="L31" s="57">
        <v>810</v>
      </c>
      <c r="M31" s="16"/>
    </row>
    <row r="32" spans="1:13" ht="14.25">
      <c r="A32" s="9" t="s">
        <v>50</v>
      </c>
      <c r="B32" s="12"/>
      <c r="C32" s="57">
        <v>2564</v>
      </c>
      <c r="D32" s="16"/>
      <c r="E32" s="12"/>
      <c r="F32" s="57">
        <v>347</v>
      </c>
      <c r="G32" s="16"/>
      <c r="H32" s="12"/>
      <c r="I32" s="57">
        <v>68</v>
      </c>
      <c r="J32" s="16"/>
      <c r="K32" s="12"/>
      <c r="L32" s="57">
        <v>400</v>
      </c>
      <c r="M32" s="16"/>
    </row>
    <row r="33" spans="1:13" ht="14.25">
      <c r="A33" s="9" t="s">
        <v>51</v>
      </c>
      <c r="B33" s="12"/>
      <c r="C33" s="5">
        <v>0</v>
      </c>
      <c r="D33" s="61"/>
      <c r="E33" s="12"/>
      <c r="F33" s="5">
        <v>0</v>
      </c>
      <c r="G33" s="61"/>
      <c r="H33" s="12"/>
      <c r="I33" s="5">
        <v>0</v>
      </c>
      <c r="J33" s="61"/>
      <c r="K33" s="12"/>
      <c r="L33" s="5">
        <v>0</v>
      </c>
      <c r="M33" s="16"/>
    </row>
    <row r="34" spans="1:13" ht="15">
      <c r="A34" s="10" t="s">
        <v>52</v>
      </c>
      <c r="B34" s="80"/>
      <c r="C34" s="82">
        <v>162526</v>
      </c>
      <c r="D34" s="83"/>
      <c r="E34" s="80"/>
      <c r="F34" s="82">
        <v>27220</v>
      </c>
      <c r="G34" s="83"/>
      <c r="H34" s="80"/>
      <c r="I34" s="82">
        <v>3432</v>
      </c>
      <c r="J34" s="83"/>
      <c r="K34" s="80"/>
      <c r="L34" s="82">
        <v>34677</v>
      </c>
      <c r="M34" s="83"/>
    </row>
    <row r="35" spans="1:13" ht="15">
      <c r="A35" s="75" t="s">
        <v>53</v>
      </c>
      <c r="B35" s="86"/>
      <c r="C35" s="87">
        <f>C34/365</f>
        <v>445.27671232876713</v>
      </c>
      <c r="D35" s="88"/>
      <c r="E35" s="86"/>
      <c r="F35" s="87">
        <f>F34/365</f>
        <v>74.57534246575342</v>
      </c>
      <c r="G35" s="88"/>
      <c r="H35" s="86"/>
      <c r="I35" s="87">
        <f>I34/365</f>
        <v>9.402739726027397</v>
      </c>
      <c r="J35" s="88"/>
      <c r="K35" s="86"/>
      <c r="L35" s="87">
        <f>L34/365</f>
        <v>95.0054794520548</v>
      </c>
      <c r="M35" s="88"/>
    </row>
    <row r="36" spans="4:13" ht="14.25" hidden="1">
      <c r="D36" s="16" t="e">
        <f aca="true" t="shared" si="0" ref="D36:D64">C36*100/B36-100</f>
        <v>#DIV/0!</v>
      </c>
      <c r="G36" s="16" t="e">
        <f aca="true" t="shared" si="1" ref="G36:G64">F36*100/E36-100</f>
        <v>#DIV/0!</v>
      </c>
      <c r="J36" s="16" t="e">
        <f aca="true" t="shared" si="2" ref="J36:J64">I36*100/H36-100</f>
        <v>#DIV/0!</v>
      </c>
      <c r="M36" s="16" t="e">
        <f aca="true" t="shared" si="3" ref="M36:M64">L36*100/K36-100</f>
        <v>#DIV/0!</v>
      </c>
    </row>
    <row r="37" spans="1:13" ht="14.25" hidden="1">
      <c r="A37" s="9" t="s">
        <v>26</v>
      </c>
      <c r="C37">
        <f>'[7]1'!C8+'[8]1.'!C8</f>
        <v>3238</v>
      </c>
      <c r="D37" s="16" t="e">
        <f t="shared" si="0"/>
        <v>#DIV/0!</v>
      </c>
      <c r="F37">
        <f>'[7]1'!F8+'[8]1.'!F8</f>
        <v>1038</v>
      </c>
      <c r="G37" s="16" t="e">
        <f t="shared" si="1"/>
        <v>#DIV/0!</v>
      </c>
      <c r="I37">
        <f>'[7]1'!I8+'[8]1.'!I8</f>
        <v>182</v>
      </c>
      <c r="J37" s="16" t="e">
        <f t="shared" si="2"/>
        <v>#DIV/0!</v>
      </c>
      <c r="L37">
        <f>'[7]1'!L8+'[8]1.'!L8</f>
        <v>1241</v>
      </c>
      <c r="M37" s="16" t="e">
        <f t="shared" si="3"/>
        <v>#DIV/0!</v>
      </c>
    </row>
    <row r="38" spans="1:13" ht="14.25" hidden="1">
      <c r="A38" s="9" t="s">
        <v>27</v>
      </c>
      <c r="C38">
        <f>'[7]1'!C9+'[8]1.'!C9</f>
        <v>2970</v>
      </c>
      <c r="D38" s="16" t="e">
        <f t="shared" si="0"/>
        <v>#DIV/0!</v>
      </c>
      <c r="F38">
        <f>'[7]1'!F9+'[8]1.'!F9</f>
        <v>915</v>
      </c>
      <c r="G38" s="16" t="e">
        <f t="shared" si="1"/>
        <v>#DIV/0!</v>
      </c>
      <c r="I38">
        <f>'[7]1'!I9+'[8]1.'!I9</f>
        <v>134</v>
      </c>
      <c r="J38" s="16" t="e">
        <f t="shared" si="2"/>
        <v>#DIV/0!</v>
      </c>
      <c r="L38">
        <f>'[7]1'!L9+'[8]1.'!L9</f>
        <v>1141</v>
      </c>
      <c r="M38" s="16" t="e">
        <f t="shared" si="3"/>
        <v>#DIV/0!</v>
      </c>
    </row>
    <row r="39" spans="1:13" ht="14.25" hidden="1">
      <c r="A39" s="9" t="s">
        <v>28</v>
      </c>
      <c r="C39">
        <f>'[7]1'!C10+'[8]1.'!C10</f>
        <v>11496</v>
      </c>
      <c r="D39" s="16" t="e">
        <f t="shared" si="0"/>
        <v>#DIV/0!</v>
      </c>
      <c r="F39">
        <f>'[7]1'!F10+'[8]1.'!F10</f>
        <v>2494</v>
      </c>
      <c r="G39" s="16" t="e">
        <f t="shared" si="1"/>
        <v>#DIV/0!</v>
      </c>
      <c r="I39">
        <f>'[7]1'!I10+'[8]1.'!I10</f>
        <v>242</v>
      </c>
      <c r="J39" s="16" t="e">
        <f t="shared" si="2"/>
        <v>#DIV/0!</v>
      </c>
      <c r="L39">
        <f>'[7]1'!L10+'[8]1.'!L10</f>
        <v>3130</v>
      </c>
      <c r="M39" s="16" t="e">
        <f t="shared" si="3"/>
        <v>#DIV/0!</v>
      </c>
    </row>
    <row r="40" spans="1:13" ht="14.25" hidden="1">
      <c r="A40" s="9" t="s">
        <v>29</v>
      </c>
      <c r="C40">
        <f>'[7]1'!C11+'[8]1.'!C11</f>
        <v>3267</v>
      </c>
      <c r="D40" s="16" t="e">
        <f t="shared" si="0"/>
        <v>#DIV/0!</v>
      </c>
      <c r="F40">
        <f>'[7]1'!F11+'[8]1.'!F11</f>
        <v>964</v>
      </c>
      <c r="G40" s="16" t="e">
        <f t="shared" si="1"/>
        <v>#DIV/0!</v>
      </c>
      <c r="I40">
        <f>'[7]1'!I11+'[8]1.'!I11</f>
        <v>103</v>
      </c>
      <c r="J40" s="16" t="e">
        <f t="shared" si="2"/>
        <v>#DIV/0!</v>
      </c>
      <c r="L40">
        <f>'[7]1'!L11+'[8]1.'!L11</f>
        <v>1249</v>
      </c>
      <c r="M40" s="16" t="e">
        <f t="shared" si="3"/>
        <v>#DIV/0!</v>
      </c>
    </row>
    <row r="41" spans="1:13" ht="14.25" hidden="1">
      <c r="A41" s="9" t="s">
        <v>30</v>
      </c>
      <c r="C41">
        <f>'[7]1'!C12+'[8]1.'!C12</f>
        <v>3869</v>
      </c>
      <c r="D41" s="16" t="e">
        <f t="shared" si="0"/>
        <v>#DIV/0!</v>
      </c>
      <c r="F41">
        <f>'[7]1'!F12+'[8]1.'!F12</f>
        <v>988</v>
      </c>
      <c r="G41" s="16" t="e">
        <f t="shared" si="1"/>
        <v>#DIV/0!</v>
      </c>
      <c r="I41">
        <f>'[7]1'!I12+'[8]1.'!I12</f>
        <v>183</v>
      </c>
      <c r="J41" s="16" t="e">
        <f t="shared" si="2"/>
        <v>#DIV/0!</v>
      </c>
      <c r="L41">
        <f>'[7]1'!L12+'[8]1.'!L12</f>
        <v>1228</v>
      </c>
      <c r="M41" s="16" t="e">
        <f t="shared" si="3"/>
        <v>#DIV/0!</v>
      </c>
    </row>
    <row r="42" spans="1:13" ht="14.25" hidden="1">
      <c r="A42" s="9" t="s">
        <v>31</v>
      </c>
      <c r="C42">
        <f>'[7]1'!C13+'[8]1.'!C13</f>
        <v>2609</v>
      </c>
      <c r="D42" s="16" t="e">
        <f t="shared" si="0"/>
        <v>#DIV/0!</v>
      </c>
      <c r="F42">
        <f>'[7]1'!F13+'[8]1.'!F13</f>
        <v>579</v>
      </c>
      <c r="G42" s="16" t="e">
        <f t="shared" si="1"/>
        <v>#DIV/0!</v>
      </c>
      <c r="I42">
        <f>'[7]1'!I13+'[8]1.'!I13</f>
        <v>98</v>
      </c>
      <c r="J42" s="16" t="e">
        <f t="shared" si="2"/>
        <v>#DIV/0!</v>
      </c>
      <c r="L42">
        <f>'[7]1'!L13+'[8]1.'!L13</f>
        <v>730</v>
      </c>
      <c r="M42" s="16" t="e">
        <f t="shared" si="3"/>
        <v>#DIV/0!</v>
      </c>
    </row>
    <row r="43" spans="1:13" ht="14.25" hidden="1">
      <c r="A43" s="9" t="s">
        <v>32</v>
      </c>
      <c r="C43">
        <f>'[7]1'!C14+'[8]1.'!C14</f>
        <v>5859</v>
      </c>
      <c r="D43" s="16" t="e">
        <f t="shared" si="0"/>
        <v>#DIV/0!</v>
      </c>
      <c r="F43">
        <f>'[7]1'!F14+'[8]1.'!F14</f>
        <v>1171</v>
      </c>
      <c r="G43" s="16" t="e">
        <f t="shared" si="1"/>
        <v>#DIV/0!</v>
      </c>
      <c r="I43">
        <f>'[7]1'!I14+'[8]1.'!I14</f>
        <v>163</v>
      </c>
      <c r="J43" s="16" t="e">
        <f t="shared" si="2"/>
        <v>#DIV/0!</v>
      </c>
      <c r="L43">
        <f>'[7]1'!L14+'[8]1.'!L14</f>
        <v>1513</v>
      </c>
      <c r="M43" s="16" t="e">
        <f t="shared" si="3"/>
        <v>#DIV/0!</v>
      </c>
    </row>
    <row r="44" spans="1:13" ht="14.25" hidden="1">
      <c r="A44" s="9" t="s">
        <v>33</v>
      </c>
      <c r="C44">
        <f>'[7]1'!C15+'[8]1.'!C15</f>
        <v>2650</v>
      </c>
      <c r="D44" s="16" t="e">
        <f t="shared" si="0"/>
        <v>#DIV/0!</v>
      </c>
      <c r="F44">
        <f>'[7]1'!F15+'[8]1.'!F15</f>
        <v>639</v>
      </c>
      <c r="G44" s="16" t="e">
        <f t="shared" si="1"/>
        <v>#DIV/0!</v>
      </c>
      <c r="I44">
        <f>'[7]1'!I15+'[8]1.'!I15</f>
        <v>105</v>
      </c>
      <c r="J44" s="16" t="e">
        <f t="shared" si="2"/>
        <v>#DIV/0!</v>
      </c>
      <c r="L44">
        <f>'[7]1'!L15+'[8]1.'!L15</f>
        <v>779</v>
      </c>
      <c r="M44" s="16" t="e">
        <f t="shared" si="3"/>
        <v>#DIV/0!</v>
      </c>
    </row>
    <row r="45" spans="1:13" ht="14.25" hidden="1">
      <c r="A45" s="9" t="s">
        <v>34</v>
      </c>
      <c r="C45">
        <f>'[7]1'!C16+'[8]1.'!C16</f>
        <v>10186</v>
      </c>
      <c r="D45" s="16" t="e">
        <f t="shared" si="0"/>
        <v>#DIV/0!</v>
      </c>
      <c r="F45">
        <f>'[7]1'!F16+'[8]1.'!F16</f>
        <v>1337</v>
      </c>
      <c r="G45" s="16" t="e">
        <f t="shared" si="1"/>
        <v>#DIV/0!</v>
      </c>
      <c r="I45">
        <f>'[7]1'!I16+'[8]1.'!I16</f>
        <v>248</v>
      </c>
      <c r="J45" s="16" t="e">
        <f t="shared" si="2"/>
        <v>#DIV/0!</v>
      </c>
      <c r="L45">
        <f>'[7]1'!L16+'[8]1.'!L16</f>
        <v>1734</v>
      </c>
      <c r="M45" s="16" t="e">
        <f t="shared" si="3"/>
        <v>#DIV/0!</v>
      </c>
    </row>
    <row r="46" spans="1:13" ht="14.25" hidden="1">
      <c r="A46" s="9" t="s">
        <v>35</v>
      </c>
      <c r="C46">
        <f>'[7]1'!C17+'[8]1.'!C17</f>
        <v>44013</v>
      </c>
      <c r="D46" s="16" t="e">
        <f t="shared" si="0"/>
        <v>#DIV/0!</v>
      </c>
      <c r="F46">
        <f>'[7]1'!F17+'[8]1.'!F17</f>
        <v>2491</v>
      </c>
      <c r="G46" s="16" t="e">
        <f t="shared" si="1"/>
        <v>#DIV/0!</v>
      </c>
      <c r="I46">
        <f>'[7]1'!I17+'[8]1.'!I17</f>
        <v>119</v>
      </c>
      <c r="J46" s="16" t="e">
        <f t="shared" si="2"/>
        <v>#DIV/0!</v>
      </c>
      <c r="L46">
        <f>'[7]1'!L17+'[8]1.'!L17</f>
        <v>2920</v>
      </c>
      <c r="M46" s="16" t="e">
        <f t="shared" si="3"/>
        <v>#DIV/0!</v>
      </c>
    </row>
    <row r="47" spans="1:13" ht="14.25" hidden="1">
      <c r="A47" s="9" t="s">
        <v>36</v>
      </c>
      <c r="C47">
        <f>'[7]1'!C18+'[8]1.'!C18</f>
        <v>1807</v>
      </c>
      <c r="D47" s="16" t="e">
        <f t="shared" si="0"/>
        <v>#DIV/0!</v>
      </c>
      <c r="F47">
        <f>'[7]1'!F18+'[8]1.'!F18</f>
        <v>511</v>
      </c>
      <c r="G47" s="16" t="e">
        <f t="shared" si="1"/>
        <v>#DIV/0!</v>
      </c>
      <c r="I47">
        <f>'[7]1'!I18+'[8]1.'!I18</f>
        <v>71</v>
      </c>
      <c r="J47" s="16" t="e">
        <f t="shared" si="2"/>
        <v>#DIV/0!</v>
      </c>
      <c r="L47">
        <f>'[7]1'!L18+'[8]1.'!L18</f>
        <v>623</v>
      </c>
      <c r="M47" s="16" t="e">
        <f t="shared" si="3"/>
        <v>#DIV/0!</v>
      </c>
    </row>
    <row r="48" spans="1:13" ht="14.25" hidden="1">
      <c r="A48" s="9" t="s">
        <v>37</v>
      </c>
      <c r="C48">
        <f>'[7]1'!C19+'[8]1.'!C19</f>
        <v>916</v>
      </c>
      <c r="D48" s="16" t="e">
        <f t="shared" si="0"/>
        <v>#DIV/0!</v>
      </c>
      <c r="F48">
        <f>'[7]1'!F19+'[8]1.'!F19</f>
        <v>340</v>
      </c>
      <c r="G48" s="16" t="e">
        <f t="shared" si="1"/>
        <v>#DIV/0!</v>
      </c>
      <c r="I48">
        <f>'[7]1'!I19+'[8]1.'!I19</f>
        <v>33</v>
      </c>
      <c r="J48" s="16" t="e">
        <f t="shared" si="2"/>
        <v>#DIV/0!</v>
      </c>
      <c r="L48">
        <f>'[7]1'!L19+'[8]1.'!L19</f>
        <v>466</v>
      </c>
      <c r="M48" s="16" t="e">
        <f t="shared" si="3"/>
        <v>#DIV/0!</v>
      </c>
    </row>
    <row r="49" spans="1:13" ht="14.25" hidden="1">
      <c r="A49" s="9" t="s">
        <v>38</v>
      </c>
      <c r="C49">
        <f>'[7]1'!C20+'[8]1.'!C20</f>
        <v>10317</v>
      </c>
      <c r="D49" s="16" t="e">
        <f t="shared" si="0"/>
        <v>#DIV/0!</v>
      </c>
      <c r="F49">
        <f>'[7]1'!F20+'[8]1.'!F20</f>
        <v>2070</v>
      </c>
      <c r="G49" s="16" t="e">
        <f t="shared" si="1"/>
        <v>#DIV/0!</v>
      </c>
      <c r="I49">
        <f>'[7]1'!I20+'[8]1.'!I20</f>
        <v>260</v>
      </c>
      <c r="J49" s="16" t="e">
        <f t="shared" si="2"/>
        <v>#DIV/0!</v>
      </c>
      <c r="L49">
        <f>'[7]1'!L20+'[8]1.'!L20</f>
        <v>2726</v>
      </c>
      <c r="M49" s="16" t="e">
        <f t="shared" si="3"/>
        <v>#DIV/0!</v>
      </c>
    </row>
    <row r="50" spans="1:13" ht="14.25" hidden="1">
      <c r="A50" s="9" t="s">
        <v>39</v>
      </c>
      <c r="C50">
        <f>'[7]1'!C21+'[8]1.'!C21</f>
        <v>3621</v>
      </c>
      <c r="D50" s="16" t="e">
        <f t="shared" si="0"/>
        <v>#DIV/0!</v>
      </c>
      <c r="F50">
        <f>'[7]1'!F21+'[8]1.'!F21</f>
        <v>951</v>
      </c>
      <c r="G50" s="16" t="e">
        <f t="shared" si="1"/>
        <v>#DIV/0!</v>
      </c>
      <c r="I50">
        <f>'[7]1'!I21+'[8]1.'!I21</f>
        <v>137</v>
      </c>
      <c r="J50" s="16" t="e">
        <f t="shared" si="2"/>
        <v>#DIV/0!</v>
      </c>
      <c r="L50">
        <f>'[7]1'!L21+'[8]1.'!L21</f>
        <v>1181</v>
      </c>
      <c r="M50" s="16" t="e">
        <f t="shared" si="3"/>
        <v>#DIV/0!</v>
      </c>
    </row>
    <row r="51" spans="1:13" ht="14.25" hidden="1">
      <c r="A51" s="9" t="s">
        <v>40</v>
      </c>
      <c r="C51">
        <f>'[7]1'!C22+'[8]1.'!C22</f>
        <v>13544</v>
      </c>
      <c r="D51" s="16" t="e">
        <f t="shared" si="0"/>
        <v>#DIV/0!</v>
      </c>
      <c r="F51">
        <f>'[7]1'!F22+'[8]1.'!F22</f>
        <v>2157</v>
      </c>
      <c r="G51" s="16" t="e">
        <f t="shared" si="1"/>
        <v>#DIV/0!</v>
      </c>
      <c r="I51">
        <f>'[7]1'!I22+'[8]1.'!I22</f>
        <v>215</v>
      </c>
      <c r="J51" s="16" t="e">
        <f t="shared" si="2"/>
        <v>#DIV/0!</v>
      </c>
      <c r="L51">
        <f>'[7]1'!L22+'[8]1.'!L22</f>
        <v>2702</v>
      </c>
      <c r="M51" s="16" t="e">
        <f t="shared" si="3"/>
        <v>#DIV/0!</v>
      </c>
    </row>
    <row r="52" spans="1:13" ht="14.25" hidden="1">
      <c r="A52" s="9" t="s">
        <v>41</v>
      </c>
      <c r="C52">
        <f>'[7]1'!C23+'[8]1.'!C23</f>
        <v>4478</v>
      </c>
      <c r="D52" s="16" t="e">
        <f t="shared" si="0"/>
        <v>#DIV/0!</v>
      </c>
      <c r="F52">
        <f>'[7]1'!F23+'[8]1.'!F23</f>
        <v>1071</v>
      </c>
      <c r="G52" s="16" t="e">
        <f t="shared" si="1"/>
        <v>#DIV/0!</v>
      </c>
      <c r="I52">
        <f>'[7]1'!I23+'[8]1.'!I23</f>
        <v>158</v>
      </c>
      <c r="J52" s="16" t="e">
        <f t="shared" si="2"/>
        <v>#DIV/0!</v>
      </c>
      <c r="L52">
        <f>'[7]1'!L23+'[8]1.'!L23</f>
        <v>1336</v>
      </c>
      <c r="M52" s="16" t="e">
        <f t="shared" si="3"/>
        <v>#DIV/0!</v>
      </c>
    </row>
    <row r="53" spans="1:13" ht="14.25" hidden="1">
      <c r="A53" s="9" t="s">
        <v>42</v>
      </c>
      <c r="C53">
        <f>'[7]1'!C24+'[8]1.'!C24</f>
        <v>2514</v>
      </c>
      <c r="D53" s="16" t="e">
        <f t="shared" si="0"/>
        <v>#DIV/0!</v>
      </c>
      <c r="F53">
        <f>'[7]1'!F24+'[8]1.'!F24</f>
        <v>853</v>
      </c>
      <c r="G53" s="16" t="e">
        <f t="shared" si="1"/>
        <v>#DIV/0!</v>
      </c>
      <c r="I53">
        <f>'[7]1'!I24+'[8]1.'!I24</f>
        <v>175</v>
      </c>
      <c r="J53" s="16" t="e">
        <f t="shared" si="2"/>
        <v>#DIV/0!</v>
      </c>
      <c r="L53">
        <f>'[7]1'!L24+'[8]1.'!L24</f>
        <v>1075</v>
      </c>
      <c r="M53" s="16" t="e">
        <f t="shared" si="3"/>
        <v>#DIV/0!</v>
      </c>
    </row>
    <row r="54" spans="1:13" ht="14.25" hidden="1">
      <c r="A54" s="9" t="s">
        <v>43</v>
      </c>
      <c r="C54">
        <f>'[7]1'!C25+'[8]1.'!C25</f>
        <v>1939</v>
      </c>
      <c r="D54" s="16" t="e">
        <f t="shared" si="0"/>
        <v>#DIV/0!</v>
      </c>
      <c r="F54">
        <f>'[7]1'!F25+'[8]1.'!F25</f>
        <v>598</v>
      </c>
      <c r="G54" s="16" t="e">
        <f t="shared" si="1"/>
        <v>#DIV/0!</v>
      </c>
      <c r="I54">
        <f>'[7]1'!I25+'[8]1.'!I25</f>
        <v>70</v>
      </c>
      <c r="J54" s="16" t="e">
        <f t="shared" si="2"/>
        <v>#DIV/0!</v>
      </c>
      <c r="L54">
        <f>'[7]1'!L25+'[8]1.'!L25</f>
        <v>717</v>
      </c>
      <c r="M54" s="16" t="e">
        <f t="shared" si="3"/>
        <v>#DIV/0!</v>
      </c>
    </row>
    <row r="55" spans="1:13" ht="14.25" hidden="1">
      <c r="A55" s="9" t="s">
        <v>44</v>
      </c>
      <c r="C55">
        <f>'[7]1'!C26+'[8]1.'!C26</f>
        <v>2049</v>
      </c>
      <c r="D55" s="16" t="e">
        <f t="shared" si="0"/>
        <v>#DIV/0!</v>
      </c>
      <c r="F55">
        <f>'[7]1'!F26+'[8]1.'!F26</f>
        <v>550</v>
      </c>
      <c r="G55" s="16" t="e">
        <f t="shared" si="1"/>
        <v>#DIV/0!</v>
      </c>
      <c r="I55">
        <f>'[7]1'!I26+'[8]1.'!I26</f>
        <v>69</v>
      </c>
      <c r="J55" s="16" t="e">
        <f t="shared" si="2"/>
        <v>#DIV/0!</v>
      </c>
      <c r="L55">
        <f>'[7]1'!L26+'[8]1.'!L26</f>
        <v>700</v>
      </c>
      <c r="M55" s="16" t="e">
        <f t="shared" si="3"/>
        <v>#DIV/0!</v>
      </c>
    </row>
    <row r="56" spans="1:13" ht="14.25" hidden="1">
      <c r="A56" s="9" t="s">
        <v>45</v>
      </c>
      <c r="C56">
        <f>'[7]1'!C27+'[8]1.'!C27</f>
        <v>11730</v>
      </c>
      <c r="D56" s="16" t="e">
        <f t="shared" si="0"/>
        <v>#DIV/0!</v>
      </c>
      <c r="F56">
        <f>'[7]1'!F27+'[8]1.'!F27</f>
        <v>1591</v>
      </c>
      <c r="G56" s="16" t="e">
        <f t="shared" si="1"/>
        <v>#DIV/0!</v>
      </c>
      <c r="I56">
        <f>'[7]1'!I27+'[8]1.'!I27</f>
        <v>128</v>
      </c>
      <c r="J56" s="16" t="e">
        <f t="shared" si="2"/>
        <v>#DIV/0!</v>
      </c>
      <c r="L56">
        <f>'[7]1'!L27+'[8]1.'!L27</f>
        <v>2113</v>
      </c>
      <c r="M56" s="16" t="e">
        <f t="shared" si="3"/>
        <v>#DIV/0!</v>
      </c>
    </row>
    <row r="57" spans="1:13" ht="14.25" hidden="1">
      <c r="A57" s="9" t="s">
        <v>46</v>
      </c>
      <c r="C57">
        <f>'[7]1'!C28+'[8]1.'!C28</f>
        <v>3489</v>
      </c>
      <c r="D57" s="16" t="e">
        <f t="shared" si="0"/>
        <v>#DIV/0!</v>
      </c>
      <c r="F57">
        <f>'[7]1'!F28+'[8]1.'!F28</f>
        <v>726</v>
      </c>
      <c r="G57" s="16" t="e">
        <f t="shared" si="1"/>
        <v>#DIV/0!</v>
      </c>
      <c r="I57">
        <f>'[7]1'!I28+'[8]1.'!I28</f>
        <v>79</v>
      </c>
      <c r="J57" s="16" t="e">
        <f t="shared" si="2"/>
        <v>#DIV/0!</v>
      </c>
      <c r="L57">
        <f>'[7]1'!L28+'[8]1.'!L28</f>
        <v>897</v>
      </c>
      <c r="M57" s="16" t="e">
        <f t="shared" si="3"/>
        <v>#DIV/0!</v>
      </c>
    </row>
    <row r="58" spans="1:13" ht="14.25" hidden="1">
      <c r="A58" s="9" t="s">
        <v>47</v>
      </c>
      <c r="C58">
        <f>'[7]1'!C29+'[8]1.'!C29</f>
        <v>3020</v>
      </c>
      <c r="D58" s="16" t="e">
        <f t="shared" si="0"/>
        <v>#DIV/0!</v>
      </c>
      <c r="F58">
        <f>'[7]1'!F29+'[8]1.'!F29</f>
        <v>776</v>
      </c>
      <c r="G58" s="16" t="e">
        <f t="shared" si="1"/>
        <v>#DIV/0!</v>
      </c>
      <c r="I58">
        <f>'[7]1'!I29+'[8]1.'!I29</f>
        <v>106</v>
      </c>
      <c r="J58" s="16" t="e">
        <f t="shared" si="2"/>
        <v>#DIV/0!</v>
      </c>
      <c r="L58">
        <f>'[7]1'!L29+'[8]1.'!L29</f>
        <v>982</v>
      </c>
      <c r="M58" s="16" t="e">
        <f t="shared" si="3"/>
        <v>#DIV/0!</v>
      </c>
    </row>
    <row r="59" spans="1:13" ht="14.25" hidden="1">
      <c r="A59" s="9" t="s">
        <v>48</v>
      </c>
      <c r="C59">
        <f>'[7]1'!C30+'[8]1.'!C30</f>
        <v>4097</v>
      </c>
      <c r="D59" s="16" t="e">
        <f t="shared" si="0"/>
        <v>#DIV/0!</v>
      </c>
      <c r="F59">
        <f>'[7]1'!F30+'[8]1.'!F30</f>
        <v>893</v>
      </c>
      <c r="G59" s="16" t="e">
        <f t="shared" si="1"/>
        <v>#DIV/0!</v>
      </c>
      <c r="I59">
        <f>'[7]1'!I30+'[8]1.'!I30</f>
        <v>121</v>
      </c>
      <c r="J59" s="16" t="e">
        <f t="shared" si="2"/>
        <v>#DIV/0!</v>
      </c>
      <c r="L59">
        <f>'[7]1'!L30+'[8]1.'!L30</f>
        <v>1170</v>
      </c>
      <c r="M59" s="16" t="e">
        <f t="shared" si="3"/>
        <v>#DIV/0!</v>
      </c>
    </row>
    <row r="60" spans="1:13" ht="14.25" hidden="1">
      <c r="A60" s="9" t="s">
        <v>49</v>
      </c>
      <c r="C60">
        <f>'[7]1'!C31+'[8]1.'!C31</f>
        <v>2739</v>
      </c>
      <c r="D60" s="16" t="e">
        <f t="shared" si="0"/>
        <v>#DIV/0!</v>
      </c>
      <c r="F60">
        <f>'[7]1'!F31+'[8]1.'!F31</f>
        <v>743</v>
      </c>
      <c r="G60" s="16" t="e">
        <f t="shared" si="1"/>
        <v>#DIV/0!</v>
      </c>
      <c r="I60">
        <f>'[7]1'!I31+'[8]1.'!I31</f>
        <v>137</v>
      </c>
      <c r="J60" s="16" t="e">
        <f t="shared" si="2"/>
        <v>#DIV/0!</v>
      </c>
      <c r="L60">
        <f>'[7]1'!L31+'[8]1.'!L31</f>
        <v>898</v>
      </c>
      <c r="M60" s="16" t="e">
        <f t="shared" si="3"/>
        <v>#DIV/0!</v>
      </c>
    </row>
    <row r="61" spans="1:13" ht="14.25" hidden="1">
      <c r="A61" s="9" t="s">
        <v>50</v>
      </c>
      <c r="C61">
        <f>'[7]1'!C32+'[8]1.'!C32</f>
        <v>2359</v>
      </c>
      <c r="D61" s="16" t="e">
        <f t="shared" si="0"/>
        <v>#DIV/0!</v>
      </c>
      <c r="F61">
        <f>'[7]1'!F32+'[8]1.'!F32</f>
        <v>336</v>
      </c>
      <c r="G61" s="16" t="e">
        <f t="shared" si="1"/>
        <v>#DIV/0!</v>
      </c>
      <c r="I61">
        <f>'[7]1'!I32+'[8]1.'!I32</f>
        <v>74</v>
      </c>
      <c r="J61" s="16" t="e">
        <f t="shared" si="2"/>
        <v>#DIV/0!</v>
      </c>
      <c r="L61">
        <f>'[7]1'!L32+'[8]1.'!L32</f>
        <v>362</v>
      </c>
      <c r="M61" s="16" t="e">
        <f t="shared" si="3"/>
        <v>#DIV/0!</v>
      </c>
    </row>
    <row r="62" spans="1:13" ht="14.25" hidden="1">
      <c r="A62" s="9" t="s">
        <v>51</v>
      </c>
      <c r="C62">
        <f>'[7]1'!C33+'[8]1.'!C33</f>
        <v>0</v>
      </c>
      <c r="D62" s="16" t="e">
        <f t="shared" si="0"/>
        <v>#DIV/0!</v>
      </c>
      <c r="F62">
        <f>'[7]1'!F33+'[8]1.'!F33</f>
        <v>0</v>
      </c>
      <c r="G62" s="16" t="e">
        <f t="shared" si="1"/>
        <v>#DIV/0!</v>
      </c>
      <c r="I62">
        <f>'[7]1'!I33+'[8]1.'!I33</f>
        <v>0</v>
      </c>
      <c r="J62" s="16" t="e">
        <f t="shared" si="2"/>
        <v>#DIV/0!</v>
      </c>
      <c r="L62">
        <f>'[7]1'!L33+'[8]1.'!L33</f>
        <v>0</v>
      </c>
      <c r="M62" s="16" t="e">
        <f t="shared" si="3"/>
        <v>#DIV/0!</v>
      </c>
    </row>
    <row r="63" spans="1:13" ht="15" hidden="1">
      <c r="A63" s="10" t="s">
        <v>52</v>
      </c>
      <c r="C63">
        <f>'[7]1'!C34+'[8]1.'!C34</f>
        <v>158776</v>
      </c>
      <c r="D63" s="16" t="e">
        <f t="shared" si="0"/>
        <v>#DIV/0!</v>
      </c>
      <c r="F63">
        <f>'[7]1'!F34+'[8]1.'!F34</f>
        <v>26782</v>
      </c>
      <c r="G63" s="16" t="e">
        <f t="shared" si="1"/>
        <v>#DIV/0!</v>
      </c>
      <c r="I63">
        <f>'[7]1'!I34+'[8]1.'!I34</f>
        <v>3410</v>
      </c>
      <c r="J63" s="16" t="e">
        <f t="shared" si="2"/>
        <v>#DIV/0!</v>
      </c>
      <c r="L63">
        <f>'[7]1'!L34+'[8]1.'!L34</f>
        <v>33613</v>
      </c>
      <c r="M63" s="16" t="e">
        <f t="shared" si="3"/>
        <v>#DIV/0!</v>
      </c>
    </row>
    <row r="64" spans="1:13" ht="15" hidden="1">
      <c r="A64" s="11" t="s">
        <v>53</v>
      </c>
      <c r="C64" s="32"/>
      <c r="D64" s="16" t="e">
        <f t="shared" si="0"/>
        <v>#DIV/0!</v>
      </c>
      <c r="F64" s="32"/>
      <c r="G64" s="16" t="e">
        <f t="shared" si="1"/>
        <v>#DIV/0!</v>
      </c>
      <c r="I64" s="32"/>
      <c r="J64" s="16" t="e">
        <f t="shared" si="2"/>
        <v>#DIV/0!</v>
      </c>
      <c r="L64" s="32"/>
      <c r="M64" s="16" t="e">
        <f t="shared" si="3"/>
        <v>#DIV/0!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E4:M4"/>
    <mergeCell ref="B4:D5"/>
    <mergeCell ref="E5:G5"/>
    <mergeCell ref="H5:J5"/>
    <mergeCell ref="K5:M5"/>
  </mergeCells>
  <conditionalFormatting sqref="G36:G64 J36:J64 M36:M64 M8:M34 G34 D34 D36:D64 D8:D32 G8:G32 J8:J32 J34">
    <cfRule type="cellIs" priority="1" dxfId="516" operator="greaterThanOrEqual" stopIfTrue="1">
      <formula>0</formula>
    </cfRule>
    <cfRule type="cellIs" priority="2" dxfId="517" operator="lessThan" stopIfTrue="1">
      <formula>0</formula>
    </cfRule>
  </conditionalFormatting>
  <conditionalFormatting sqref="G34">
    <cfRule type="cellIs" priority="5" dxfId="518" operator="greaterThanOrEqual" stopIfTrue="1">
      <formula>0</formula>
    </cfRule>
    <cfRule type="cellIs" priority="6" dxfId="519" operator="less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fitToHeight="1" fitToWidth="1" horizontalDpi="600" verticalDpi="600" orientation="portrait" paperSize="9" scale="56" r:id="rId1"/>
  <headerFooter alignWithMargins="0">
    <oddHeader>&amp;L12 місяців 2016-2017р.р.&amp;C&amp;N&amp;RДІАП НП України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M34"/>
  <sheetViews>
    <sheetView workbookViewId="0" topLeftCell="A1">
      <selection activeCell="Q16" sqref="Q16"/>
    </sheetView>
  </sheetViews>
  <sheetFormatPr defaultColWidth="8.796875" defaultRowHeight="14.25"/>
  <cols>
    <col min="1" max="1" width="20" style="0" customWidth="1"/>
    <col min="2" max="13" width="9.8984375" style="0" customWidth="1"/>
  </cols>
  <sheetData>
    <row r="1" spans="1:13" ht="18">
      <c r="A1" s="108" t="s">
        <v>298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8">
      <c r="A2" s="108" t="s">
        <v>285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4" spans="1:13" ht="14.25">
      <c r="A4" s="109" t="s">
        <v>16</v>
      </c>
      <c r="B4" s="109" t="s">
        <v>267</v>
      </c>
      <c r="C4" s="109"/>
      <c r="D4" s="109"/>
      <c r="E4" s="109" t="s">
        <v>268</v>
      </c>
      <c r="F4" s="109"/>
      <c r="G4" s="109"/>
      <c r="H4" s="109"/>
      <c r="I4" s="109"/>
      <c r="J4" s="109"/>
      <c r="K4" s="109"/>
      <c r="L4" s="109"/>
      <c r="M4" s="109"/>
    </row>
    <row r="5" spans="1:13" ht="30" customHeight="1">
      <c r="A5" s="109"/>
      <c r="B5" s="109"/>
      <c r="C5" s="109"/>
      <c r="D5" s="109"/>
      <c r="E5" s="109" t="s">
        <v>68</v>
      </c>
      <c r="F5" s="109"/>
      <c r="G5" s="109"/>
      <c r="H5" s="109" t="s">
        <v>69</v>
      </c>
      <c r="I5" s="109"/>
      <c r="J5" s="109"/>
      <c r="K5" s="109" t="s">
        <v>70</v>
      </c>
      <c r="L5" s="109"/>
      <c r="M5" s="109"/>
    </row>
    <row r="6" spans="1:13" ht="28.5">
      <c r="A6" s="109"/>
      <c r="B6" s="1" t="s">
        <v>265</v>
      </c>
      <c r="C6" s="1" t="s">
        <v>266</v>
      </c>
      <c r="D6" s="1" t="s">
        <v>24</v>
      </c>
      <c r="E6" s="1" t="s">
        <v>22</v>
      </c>
      <c r="F6" s="1" t="s">
        <v>23</v>
      </c>
      <c r="G6" s="1" t="s">
        <v>24</v>
      </c>
      <c r="H6" s="1" t="s">
        <v>22</v>
      </c>
      <c r="I6" s="1" t="s">
        <v>23</v>
      </c>
      <c r="J6" s="1" t="s">
        <v>24</v>
      </c>
      <c r="K6" s="1" t="s">
        <v>22</v>
      </c>
      <c r="L6" s="1" t="s">
        <v>23</v>
      </c>
      <c r="M6" s="1" t="s">
        <v>24</v>
      </c>
    </row>
    <row r="7" spans="1:13" ht="14.25">
      <c r="A7" s="9" t="s">
        <v>25</v>
      </c>
      <c r="B7" s="12"/>
      <c r="C7" s="5">
        <v>0</v>
      </c>
      <c r="D7" s="14"/>
      <c r="E7" s="12"/>
      <c r="F7" s="5">
        <v>0</v>
      </c>
      <c r="G7" s="14"/>
      <c r="H7" s="12"/>
      <c r="I7" s="5">
        <v>0</v>
      </c>
      <c r="J7" s="12"/>
      <c r="K7" s="12"/>
      <c r="L7" s="5">
        <v>0</v>
      </c>
      <c r="M7" s="14"/>
    </row>
    <row r="8" spans="1:13" ht="14.25">
      <c r="A8" s="9" t="s">
        <v>26</v>
      </c>
      <c r="B8" s="12"/>
      <c r="C8" s="5">
        <v>20</v>
      </c>
      <c r="D8" s="25"/>
      <c r="E8" s="12"/>
      <c r="F8" s="5">
        <v>15</v>
      </c>
      <c r="G8" s="25"/>
      <c r="H8" s="12"/>
      <c r="I8" s="5">
        <v>1</v>
      </c>
      <c r="J8" s="25"/>
      <c r="K8" s="12"/>
      <c r="L8" s="5">
        <v>13</v>
      </c>
      <c r="M8" s="25"/>
    </row>
    <row r="9" spans="1:13" ht="14.25">
      <c r="A9" s="9" t="s">
        <v>27</v>
      </c>
      <c r="B9" s="12"/>
      <c r="C9" s="5">
        <v>24</v>
      </c>
      <c r="D9" s="25"/>
      <c r="E9" s="12"/>
      <c r="F9" s="5">
        <v>17</v>
      </c>
      <c r="G9" s="25"/>
      <c r="H9" s="12"/>
      <c r="I9" s="5">
        <v>0</v>
      </c>
      <c r="J9" s="25"/>
      <c r="K9" s="12"/>
      <c r="L9" s="5">
        <v>16</v>
      </c>
      <c r="M9" s="25"/>
    </row>
    <row r="10" spans="1:13" ht="14.25">
      <c r="A10" s="9" t="s">
        <v>28</v>
      </c>
      <c r="B10" s="12"/>
      <c r="C10" s="5">
        <v>75</v>
      </c>
      <c r="D10" s="25"/>
      <c r="E10" s="12"/>
      <c r="F10" s="5">
        <v>57</v>
      </c>
      <c r="G10" s="25"/>
      <c r="H10" s="12"/>
      <c r="I10" s="5">
        <v>4</v>
      </c>
      <c r="J10" s="25"/>
      <c r="K10" s="12"/>
      <c r="L10" s="5">
        <v>50</v>
      </c>
      <c r="M10" s="25"/>
    </row>
    <row r="11" spans="1:13" ht="14.25">
      <c r="A11" s="9" t="s">
        <v>29</v>
      </c>
      <c r="B11" s="12"/>
      <c r="C11" s="5">
        <v>24</v>
      </c>
      <c r="D11" s="25"/>
      <c r="E11" s="12"/>
      <c r="F11" s="5">
        <v>19</v>
      </c>
      <c r="G11" s="25"/>
      <c r="H11" s="12"/>
      <c r="I11" s="5">
        <v>1</v>
      </c>
      <c r="J11" s="25"/>
      <c r="K11" s="12"/>
      <c r="L11" s="5">
        <v>18</v>
      </c>
      <c r="M11" s="25"/>
    </row>
    <row r="12" spans="1:13" ht="14.25">
      <c r="A12" s="9" t="s">
        <v>30</v>
      </c>
      <c r="B12" s="12"/>
      <c r="C12" s="5">
        <v>20</v>
      </c>
      <c r="D12" s="25"/>
      <c r="E12" s="12"/>
      <c r="F12" s="5">
        <v>12</v>
      </c>
      <c r="G12" s="25"/>
      <c r="H12" s="12"/>
      <c r="I12" s="5">
        <v>1</v>
      </c>
      <c r="J12" s="25"/>
      <c r="K12" s="12"/>
      <c r="L12" s="5">
        <v>8</v>
      </c>
      <c r="M12" s="25"/>
    </row>
    <row r="13" spans="1:13" ht="14.25">
      <c r="A13" s="9" t="s">
        <v>31</v>
      </c>
      <c r="B13" s="12"/>
      <c r="C13" s="5">
        <v>17</v>
      </c>
      <c r="D13" s="25"/>
      <c r="E13" s="12"/>
      <c r="F13" s="5">
        <v>6</v>
      </c>
      <c r="G13" s="25"/>
      <c r="H13" s="12"/>
      <c r="I13" s="5">
        <v>1</v>
      </c>
      <c r="J13" s="25"/>
      <c r="K13" s="12"/>
      <c r="L13" s="5">
        <v>4</v>
      </c>
      <c r="M13" s="25"/>
    </row>
    <row r="14" spans="1:13" ht="14.25">
      <c r="A14" s="9" t="s">
        <v>32</v>
      </c>
      <c r="B14" s="12"/>
      <c r="C14" s="5">
        <v>21</v>
      </c>
      <c r="D14" s="25"/>
      <c r="E14" s="12"/>
      <c r="F14" s="5">
        <v>12</v>
      </c>
      <c r="G14" s="25"/>
      <c r="H14" s="12"/>
      <c r="I14" s="5">
        <v>0</v>
      </c>
      <c r="J14" s="50"/>
      <c r="K14" s="12"/>
      <c r="L14" s="5">
        <v>11</v>
      </c>
      <c r="M14" s="25"/>
    </row>
    <row r="15" spans="1:13" ht="14.25">
      <c r="A15" s="9" t="s">
        <v>33</v>
      </c>
      <c r="B15" s="12"/>
      <c r="C15" s="5">
        <v>23</v>
      </c>
      <c r="D15" s="25"/>
      <c r="E15" s="12"/>
      <c r="F15" s="5">
        <v>16</v>
      </c>
      <c r="G15" s="25"/>
      <c r="H15" s="12"/>
      <c r="I15" s="5">
        <v>0</v>
      </c>
      <c r="J15" s="25"/>
      <c r="K15" s="12"/>
      <c r="L15" s="5">
        <v>14</v>
      </c>
      <c r="M15" s="25"/>
    </row>
    <row r="16" spans="1:13" ht="14.25">
      <c r="A16" s="9" t="s">
        <v>34</v>
      </c>
      <c r="B16" s="12"/>
      <c r="C16" s="5">
        <v>22</v>
      </c>
      <c r="D16" s="25"/>
      <c r="E16" s="12"/>
      <c r="F16" s="5">
        <v>9</v>
      </c>
      <c r="G16" s="25"/>
      <c r="H16" s="12"/>
      <c r="I16" s="5">
        <v>1</v>
      </c>
      <c r="J16" s="25"/>
      <c r="K16" s="12"/>
      <c r="L16" s="5">
        <v>6</v>
      </c>
      <c r="M16" s="25"/>
    </row>
    <row r="17" spans="1:13" ht="14.25">
      <c r="A17" s="9" t="s">
        <v>35</v>
      </c>
      <c r="B17" s="12"/>
      <c r="C17" s="5">
        <v>19</v>
      </c>
      <c r="D17" s="25"/>
      <c r="E17" s="12"/>
      <c r="F17" s="5">
        <v>1</v>
      </c>
      <c r="G17" s="25"/>
      <c r="H17" s="12"/>
      <c r="I17" s="5">
        <v>0</v>
      </c>
      <c r="J17" s="25"/>
      <c r="K17" s="12"/>
      <c r="L17" s="5">
        <v>1</v>
      </c>
      <c r="M17" s="25"/>
    </row>
    <row r="18" spans="1:13" ht="14.25">
      <c r="A18" s="9" t="s">
        <v>36</v>
      </c>
      <c r="B18" s="12"/>
      <c r="C18" s="5">
        <v>5</v>
      </c>
      <c r="D18" s="25"/>
      <c r="E18" s="12"/>
      <c r="F18" s="5">
        <v>3</v>
      </c>
      <c r="G18" s="25"/>
      <c r="H18" s="12"/>
      <c r="I18" s="5">
        <v>0</v>
      </c>
      <c r="J18" s="25"/>
      <c r="K18" s="12"/>
      <c r="L18" s="5">
        <v>3</v>
      </c>
      <c r="M18" s="25"/>
    </row>
    <row r="19" spans="1:13" ht="14.25">
      <c r="A19" s="9" t="s">
        <v>37</v>
      </c>
      <c r="B19" s="12"/>
      <c r="C19" s="5">
        <v>13</v>
      </c>
      <c r="D19" s="25"/>
      <c r="E19" s="12"/>
      <c r="F19" s="5">
        <v>12</v>
      </c>
      <c r="G19" s="25"/>
      <c r="H19" s="12"/>
      <c r="I19" s="5">
        <v>1</v>
      </c>
      <c r="J19" s="25"/>
      <c r="K19" s="12"/>
      <c r="L19" s="5">
        <v>9</v>
      </c>
      <c r="M19" s="25"/>
    </row>
    <row r="20" spans="1:13" ht="14.25">
      <c r="A20" s="9" t="s">
        <v>38</v>
      </c>
      <c r="B20" s="12"/>
      <c r="C20" s="5">
        <v>56</v>
      </c>
      <c r="D20" s="25"/>
      <c r="E20" s="12"/>
      <c r="F20" s="5">
        <v>40</v>
      </c>
      <c r="G20" s="25"/>
      <c r="H20" s="12"/>
      <c r="I20" s="5">
        <v>2</v>
      </c>
      <c r="J20" s="25"/>
      <c r="K20" s="12"/>
      <c r="L20" s="5">
        <v>26</v>
      </c>
      <c r="M20" s="25"/>
    </row>
    <row r="21" spans="1:13" ht="14.25">
      <c r="A21" s="9" t="s">
        <v>39</v>
      </c>
      <c r="B21" s="12"/>
      <c r="C21" s="5">
        <v>16</v>
      </c>
      <c r="D21" s="25"/>
      <c r="E21" s="12"/>
      <c r="F21" s="5">
        <v>14</v>
      </c>
      <c r="G21" s="25"/>
      <c r="H21" s="12"/>
      <c r="I21" s="5">
        <v>0</v>
      </c>
      <c r="J21" s="50"/>
      <c r="K21" s="12"/>
      <c r="L21" s="5">
        <v>13</v>
      </c>
      <c r="M21" s="25"/>
    </row>
    <row r="22" spans="1:13" ht="14.25">
      <c r="A22" s="9" t="s">
        <v>40</v>
      </c>
      <c r="B22" s="12"/>
      <c r="C22" s="5">
        <v>32</v>
      </c>
      <c r="D22" s="25"/>
      <c r="E22" s="12"/>
      <c r="F22" s="5">
        <v>20</v>
      </c>
      <c r="G22" s="25"/>
      <c r="H22" s="12"/>
      <c r="I22" s="5">
        <v>2</v>
      </c>
      <c r="J22" s="25"/>
      <c r="K22" s="12"/>
      <c r="L22" s="5">
        <v>15</v>
      </c>
      <c r="M22" s="25"/>
    </row>
    <row r="23" spans="1:13" ht="14.25">
      <c r="A23" s="9" t="s">
        <v>41</v>
      </c>
      <c r="B23" s="12"/>
      <c r="C23" s="5">
        <v>35</v>
      </c>
      <c r="D23" s="25"/>
      <c r="E23" s="12"/>
      <c r="F23" s="5">
        <v>29</v>
      </c>
      <c r="G23" s="25"/>
      <c r="H23" s="12"/>
      <c r="I23" s="5">
        <v>1</v>
      </c>
      <c r="J23" s="25"/>
      <c r="K23" s="12"/>
      <c r="L23" s="5">
        <v>24</v>
      </c>
      <c r="M23" s="25"/>
    </row>
    <row r="24" spans="1:13" ht="14.25">
      <c r="A24" s="9" t="s">
        <v>42</v>
      </c>
      <c r="B24" s="12"/>
      <c r="C24" s="5">
        <v>20</v>
      </c>
      <c r="D24" s="25"/>
      <c r="E24" s="12"/>
      <c r="F24" s="5">
        <v>12</v>
      </c>
      <c r="G24" s="25"/>
      <c r="H24" s="12"/>
      <c r="I24" s="5">
        <v>0</v>
      </c>
      <c r="J24" s="50"/>
      <c r="K24" s="12"/>
      <c r="L24" s="5">
        <v>11</v>
      </c>
      <c r="M24" s="25"/>
    </row>
    <row r="25" spans="1:13" ht="14.25">
      <c r="A25" s="9" t="s">
        <v>43</v>
      </c>
      <c r="B25" s="12"/>
      <c r="C25" s="5">
        <v>13</v>
      </c>
      <c r="D25" s="25"/>
      <c r="E25" s="12"/>
      <c r="F25" s="5">
        <v>12</v>
      </c>
      <c r="G25" s="25"/>
      <c r="H25" s="12"/>
      <c r="I25" s="5">
        <v>1</v>
      </c>
      <c r="J25" s="25"/>
      <c r="K25" s="12"/>
      <c r="L25" s="5">
        <v>8</v>
      </c>
      <c r="M25" s="25"/>
    </row>
    <row r="26" spans="1:13" ht="14.25">
      <c r="A26" s="9" t="s">
        <v>44</v>
      </c>
      <c r="B26" s="12"/>
      <c r="C26" s="5">
        <v>15</v>
      </c>
      <c r="D26" s="25"/>
      <c r="E26" s="12"/>
      <c r="F26" s="5">
        <v>8</v>
      </c>
      <c r="G26" s="25"/>
      <c r="H26" s="12"/>
      <c r="I26" s="5">
        <v>1</v>
      </c>
      <c r="J26" s="25"/>
      <c r="K26" s="12"/>
      <c r="L26" s="5">
        <v>5</v>
      </c>
      <c r="M26" s="25"/>
    </row>
    <row r="27" spans="1:13" ht="14.25">
      <c r="A27" s="9" t="s">
        <v>45</v>
      </c>
      <c r="B27" s="12"/>
      <c r="C27" s="5">
        <v>15</v>
      </c>
      <c r="D27" s="25"/>
      <c r="E27" s="12"/>
      <c r="F27" s="5">
        <v>1</v>
      </c>
      <c r="G27" s="25"/>
      <c r="H27" s="12"/>
      <c r="I27" s="5">
        <v>0</v>
      </c>
      <c r="J27" s="50"/>
      <c r="K27" s="12"/>
      <c r="L27" s="5">
        <v>0</v>
      </c>
      <c r="M27" s="50"/>
    </row>
    <row r="28" spans="1:13" ht="14.25">
      <c r="A28" s="9" t="s">
        <v>46</v>
      </c>
      <c r="B28" s="12"/>
      <c r="C28" s="5">
        <v>18</v>
      </c>
      <c r="D28" s="25"/>
      <c r="E28" s="12"/>
      <c r="F28" s="5">
        <v>12</v>
      </c>
      <c r="G28" s="25"/>
      <c r="H28" s="12"/>
      <c r="I28" s="5">
        <v>2</v>
      </c>
      <c r="J28" s="25"/>
      <c r="K28" s="12"/>
      <c r="L28" s="5">
        <v>8</v>
      </c>
      <c r="M28" s="25"/>
    </row>
    <row r="29" spans="1:13" ht="14.25">
      <c r="A29" s="9" t="s">
        <v>47</v>
      </c>
      <c r="B29" s="12"/>
      <c r="C29" s="5">
        <v>12</v>
      </c>
      <c r="D29" s="25"/>
      <c r="E29" s="12"/>
      <c r="F29" s="5">
        <v>3</v>
      </c>
      <c r="G29" s="25"/>
      <c r="H29" s="12"/>
      <c r="I29" s="5">
        <v>0</v>
      </c>
      <c r="J29" s="25"/>
      <c r="K29" s="12"/>
      <c r="L29" s="5">
        <v>3</v>
      </c>
      <c r="M29" s="25"/>
    </row>
    <row r="30" spans="1:13" ht="14.25">
      <c r="A30" s="9" t="s">
        <v>48</v>
      </c>
      <c r="B30" s="12"/>
      <c r="C30" s="5">
        <v>30</v>
      </c>
      <c r="D30" s="25"/>
      <c r="E30" s="12"/>
      <c r="F30" s="5">
        <v>16</v>
      </c>
      <c r="G30" s="25"/>
      <c r="H30" s="12"/>
      <c r="I30" s="5">
        <v>0</v>
      </c>
      <c r="J30" s="50"/>
      <c r="K30" s="12"/>
      <c r="L30" s="5">
        <v>14</v>
      </c>
      <c r="M30" s="25"/>
    </row>
    <row r="31" spans="1:13" ht="14.25">
      <c r="A31" s="9" t="s">
        <v>49</v>
      </c>
      <c r="B31" s="12"/>
      <c r="C31" s="5">
        <v>28</v>
      </c>
      <c r="D31" s="25"/>
      <c r="E31" s="12"/>
      <c r="F31" s="5">
        <v>21</v>
      </c>
      <c r="G31" s="25"/>
      <c r="H31" s="12"/>
      <c r="I31" s="5">
        <v>2</v>
      </c>
      <c r="J31" s="25"/>
      <c r="K31" s="12"/>
      <c r="L31" s="5">
        <v>18</v>
      </c>
      <c r="M31" s="25"/>
    </row>
    <row r="32" spans="1:13" ht="14.25">
      <c r="A32" s="9" t="s">
        <v>50</v>
      </c>
      <c r="B32" s="12"/>
      <c r="C32" s="5">
        <v>17</v>
      </c>
      <c r="D32" s="25"/>
      <c r="E32" s="12"/>
      <c r="F32" s="5">
        <v>9</v>
      </c>
      <c r="G32" s="25"/>
      <c r="H32" s="12"/>
      <c r="I32" s="5">
        <v>0</v>
      </c>
      <c r="J32" s="50"/>
      <c r="K32" s="12"/>
      <c r="L32" s="5">
        <v>7</v>
      </c>
      <c r="M32" s="25"/>
    </row>
    <row r="33" spans="1:13" ht="14.25">
      <c r="A33" s="9" t="s">
        <v>51</v>
      </c>
      <c r="B33" s="12"/>
      <c r="C33" s="5">
        <v>0</v>
      </c>
      <c r="D33" s="25"/>
      <c r="E33" s="12"/>
      <c r="F33" s="5">
        <v>0</v>
      </c>
      <c r="G33" s="25"/>
      <c r="H33" s="12"/>
      <c r="I33" s="5">
        <v>0</v>
      </c>
      <c r="J33" s="25"/>
      <c r="K33" s="12"/>
      <c r="L33" s="5">
        <v>0</v>
      </c>
      <c r="M33" s="25"/>
    </row>
    <row r="34" spans="1:13" ht="15">
      <c r="A34" s="10" t="s">
        <v>52</v>
      </c>
      <c r="B34" s="80"/>
      <c r="C34" s="90">
        <v>590</v>
      </c>
      <c r="D34" s="81"/>
      <c r="E34" s="80"/>
      <c r="F34" s="90">
        <v>376</v>
      </c>
      <c r="G34" s="81"/>
      <c r="H34" s="80"/>
      <c r="I34" s="90">
        <v>21</v>
      </c>
      <c r="J34" s="81"/>
      <c r="K34" s="80"/>
      <c r="L34" s="90">
        <v>305</v>
      </c>
      <c r="M34" s="81"/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E4:M4"/>
    <mergeCell ref="B4:D5"/>
    <mergeCell ref="K5:M5"/>
    <mergeCell ref="E5:G5"/>
    <mergeCell ref="H5:J5"/>
  </mergeCells>
  <conditionalFormatting sqref="D8:D34 G8:G34 J33:J34 J15:J20 J8:J13 J22:J23 J25:J26 J28:J29 J31 M8:M26 M28:M34">
    <cfRule type="cellIs" priority="37" dxfId="520" operator="greaterThan" stopIfTrue="1">
      <formula>0</formula>
    </cfRule>
    <cfRule type="cellIs" priority="38" dxfId="521" operator="lessThanOrEqual" stopIfTrue="1">
      <formula>0</formula>
    </cfRule>
  </conditionalFormatting>
  <conditionalFormatting sqref="J15:J20 J8:J13 J22:J23 J25:J26 J28:J29 J31 J33:J34">
    <cfRule type="cellIs" priority="35" dxfId="520" operator="greaterThan" stopIfTrue="1">
      <formula>0</formula>
    </cfRule>
    <cfRule type="cellIs" priority="36" dxfId="521" operator="lessThanOrEqual" stopIfTrue="1">
      <formula>0</formula>
    </cfRule>
  </conditionalFormatting>
  <conditionalFormatting sqref="J11">
    <cfRule type="cellIs" priority="33" dxfId="520" operator="greaterThan" stopIfTrue="1">
      <formula>0</formula>
    </cfRule>
    <cfRule type="cellIs" priority="34" dxfId="521" operator="lessThanOrEqual" stopIfTrue="1">
      <formula>0</formula>
    </cfRule>
  </conditionalFormatting>
  <conditionalFormatting sqref="J13">
    <cfRule type="cellIs" priority="31" dxfId="520" operator="greaterThan" stopIfTrue="1">
      <formula>0</formula>
    </cfRule>
    <cfRule type="cellIs" priority="32" dxfId="521" operator="lessThanOrEqual" stopIfTrue="1">
      <formula>0</formula>
    </cfRule>
  </conditionalFormatting>
  <conditionalFormatting sqref="J16">
    <cfRule type="cellIs" priority="29" dxfId="520" operator="greaterThan" stopIfTrue="1">
      <formula>0</formula>
    </cfRule>
    <cfRule type="cellIs" priority="30" dxfId="521" operator="lessThanOrEqual" stopIfTrue="1">
      <formula>0</formula>
    </cfRule>
  </conditionalFormatting>
  <conditionalFormatting sqref="J19">
    <cfRule type="cellIs" priority="27" dxfId="520" operator="greaterThan" stopIfTrue="1">
      <formula>0</formula>
    </cfRule>
    <cfRule type="cellIs" priority="28" dxfId="521" operator="lessThanOrEqual" stopIfTrue="1">
      <formula>0</formula>
    </cfRule>
  </conditionalFormatting>
  <conditionalFormatting sqref="J23">
    <cfRule type="cellIs" priority="25" dxfId="520" operator="greaterThan" stopIfTrue="1">
      <formula>0</formula>
    </cfRule>
    <cfRule type="cellIs" priority="26" dxfId="521" operator="lessThanOrEqual" stopIfTrue="1">
      <formula>0</formula>
    </cfRule>
  </conditionalFormatting>
  <conditionalFormatting sqref="J25">
    <cfRule type="cellIs" priority="23" dxfId="520" operator="greaterThan" stopIfTrue="1">
      <formula>0</formula>
    </cfRule>
    <cfRule type="cellIs" priority="24" dxfId="521" operator="lessThanOrEqual" stopIfTrue="1">
      <formula>0</formula>
    </cfRule>
  </conditionalFormatting>
  <conditionalFormatting sqref="J28">
    <cfRule type="cellIs" priority="21" dxfId="520" operator="greaterThan" stopIfTrue="1">
      <formula>0</formula>
    </cfRule>
    <cfRule type="cellIs" priority="22" dxfId="521" operator="lessThanOrEqual" stopIfTrue="1">
      <formula>0</formula>
    </cfRule>
  </conditionalFormatting>
  <conditionalFormatting sqref="J31">
    <cfRule type="cellIs" priority="19" dxfId="520" operator="greaterThan" stopIfTrue="1">
      <formula>0</formula>
    </cfRule>
    <cfRule type="cellIs" priority="20" dxfId="521" operator="lessThanOrEqual" stopIfTrue="1">
      <formula>0</formula>
    </cfRule>
  </conditionalFormatting>
  <conditionalFormatting sqref="J8">
    <cfRule type="cellIs" priority="17" dxfId="520" operator="greaterThan" stopIfTrue="1">
      <formula>0</formula>
    </cfRule>
    <cfRule type="cellIs" priority="18" dxfId="521" operator="lessThanOrEqual" stopIfTrue="1">
      <formula>0</formula>
    </cfRule>
  </conditionalFormatting>
  <conditionalFormatting sqref="J11">
    <cfRule type="cellIs" priority="15" dxfId="520" operator="greaterThan" stopIfTrue="1">
      <formula>0</formula>
    </cfRule>
    <cfRule type="cellIs" priority="16" dxfId="521" operator="lessThanOrEqual" stopIfTrue="1">
      <formula>0</formula>
    </cfRule>
  </conditionalFormatting>
  <conditionalFormatting sqref="J13">
    <cfRule type="cellIs" priority="13" dxfId="520" operator="greaterThan" stopIfTrue="1">
      <formula>0</formula>
    </cfRule>
    <cfRule type="cellIs" priority="14" dxfId="521" operator="lessThanOrEqual" stopIfTrue="1">
      <formula>0</formula>
    </cfRule>
  </conditionalFormatting>
  <conditionalFormatting sqref="J16">
    <cfRule type="cellIs" priority="11" dxfId="520" operator="greaterThan" stopIfTrue="1">
      <formula>0</formula>
    </cfRule>
    <cfRule type="cellIs" priority="12" dxfId="521" operator="lessThanOrEqual" stopIfTrue="1">
      <formula>0</formula>
    </cfRule>
  </conditionalFormatting>
  <conditionalFormatting sqref="J19">
    <cfRule type="cellIs" priority="9" dxfId="520" operator="greaterThan" stopIfTrue="1">
      <formula>0</formula>
    </cfRule>
    <cfRule type="cellIs" priority="10" dxfId="521" operator="lessThanOrEqual" stopIfTrue="1">
      <formula>0</formula>
    </cfRule>
  </conditionalFormatting>
  <conditionalFormatting sqref="J23">
    <cfRule type="cellIs" priority="7" dxfId="520" operator="greaterThan" stopIfTrue="1">
      <formula>0</formula>
    </cfRule>
    <cfRule type="cellIs" priority="8" dxfId="521" operator="lessThanOrEqual" stopIfTrue="1">
      <formula>0</formula>
    </cfRule>
  </conditionalFormatting>
  <conditionalFormatting sqref="J25">
    <cfRule type="cellIs" priority="5" dxfId="520" operator="greaterThan" stopIfTrue="1">
      <formula>0</formula>
    </cfRule>
    <cfRule type="cellIs" priority="6" dxfId="521" operator="lessThanOrEqual" stopIfTrue="1">
      <formula>0</formula>
    </cfRule>
  </conditionalFormatting>
  <conditionalFormatting sqref="J28">
    <cfRule type="cellIs" priority="3" dxfId="520" operator="greaterThan" stopIfTrue="1">
      <formula>0</formula>
    </cfRule>
    <cfRule type="cellIs" priority="4" dxfId="521" operator="lessThanOrEqual" stopIfTrue="1">
      <formula>0</formula>
    </cfRule>
  </conditionalFormatting>
  <conditionalFormatting sqref="J31">
    <cfRule type="cellIs" priority="1" dxfId="520" operator="greaterThan" stopIfTrue="1">
      <formula>0</formula>
    </cfRule>
    <cfRule type="cellIs" priority="2" dxfId="52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fitToHeight="1" fitToWidth="1" horizontalDpi="600" verticalDpi="600" orientation="portrait" paperSize="9" scale="55" r:id="rId1"/>
  <headerFooter alignWithMargins="0">
    <oddHeader>&amp;L12 місяців 2016-2017р.р.&amp;C&amp;N&amp;RДІАП НП України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M34"/>
  <sheetViews>
    <sheetView workbookViewId="0" topLeftCell="A1">
      <selection activeCell="O15" sqref="O15"/>
    </sheetView>
  </sheetViews>
  <sheetFormatPr defaultColWidth="8.796875" defaultRowHeight="14.25"/>
  <cols>
    <col min="1" max="1" width="20" style="0" customWidth="1"/>
    <col min="2" max="13" width="9.3984375" style="0" customWidth="1"/>
  </cols>
  <sheetData>
    <row r="1" spans="1:13" ht="18">
      <c r="A1" s="108" t="s">
        <v>297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8">
      <c r="A2" s="108" t="s">
        <v>285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4" spans="1:13" ht="14.25">
      <c r="A4" s="109" t="s">
        <v>16</v>
      </c>
      <c r="B4" s="109" t="s">
        <v>269</v>
      </c>
      <c r="C4" s="109"/>
      <c r="D4" s="109"/>
      <c r="E4" s="109"/>
      <c r="F4" s="109"/>
      <c r="G4" s="109"/>
      <c r="H4" s="109" t="s">
        <v>270</v>
      </c>
      <c r="I4" s="109"/>
      <c r="J4" s="109"/>
      <c r="K4" s="109"/>
      <c r="L4" s="109"/>
      <c r="M4" s="109"/>
    </row>
    <row r="5" spans="1:13" ht="30" customHeight="1">
      <c r="A5" s="109"/>
      <c r="B5" s="109" t="s">
        <v>271</v>
      </c>
      <c r="C5" s="109"/>
      <c r="D5" s="109"/>
      <c r="E5" s="109" t="s">
        <v>272</v>
      </c>
      <c r="F5" s="109"/>
      <c r="G5" s="109"/>
      <c r="H5" s="109" t="s">
        <v>273</v>
      </c>
      <c r="I5" s="109"/>
      <c r="J5" s="109"/>
      <c r="K5" s="109" t="s">
        <v>274</v>
      </c>
      <c r="L5" s="109"/>
      <c r="M5" s="109"/>
    </row>
    <row r="6" spans="1:13" ht="14.25">
      <c r="A6" s="109"/>
      <c r="B6" s="1" t="s">
        <v>22</v>
      </c>
      <c r="C6" s="1" t="s">
        <v>23</v>
      </c>
      <c r="D6" s="1" t="s">
        <v>24</v>
      </c>
      <c r="E6" s="1" t="s">
        <v>22</v>
      </c>
      <c r="F6" s="1" t="s">
        <v>23</v>
      </c>
      <c r="G6" s="1" t="s">
        <v>24</v>
      </c>
      <c r="H6" s="1" t="s">
        <v>22</v>
      </c>
      <c r="I6" s="1" t="s">
        <v>23</v>
      </c>
      <c r="J6" s="1" t="s">
        <v>24</v>
      </c>
      <c r="K6" s="1" t="s">
        <v>22</v>
      </c>
      <c r="L6" s="1" t="s">
        <v>23</v>
      </c>
      <c r="M6" s="1" t="s">
        <v>24</v>
      </c>
    </row>
    <row r="7" spans="1:13" ht="14.25">
      <c r="A7" s="9" t="s">
        <v>25</v>
      </c>
      <c r="B7" s="12"/>
      <c r="C7" s="5">
        <v>0</v>
      </c>
      <c r="D7" s="14"/>
      <c r="E7" s="12"/>
      <c r="F7" s="5">
        <v>0</v>
      </c>
      <c r="G7" s="14"/>
      <c r="H7" s="12"/>
      <c r="I7" s="5">
        <v>0</v>
      </c>
      <c r="J7" s="12"/>
      <c r="K7" s="12"/>
      <c r="L7" s="5">
        <v>0</v>
      </c>
      <c r="M7" s="14"/>
    </row>
    <row r="8" spans="1:13" ht="14.25">
      <c r="A8" s="9" t="s">
        <v>26</v>
      </c>
      <c r="B8" s="12"/>
      <c r="C8" s="5">
        <v>7</v>
      </c>
      <c r="D8" s="25"/>
      <c r="E8" s="12"/>
      <c r="F8" s="5">
        <v>7</v>
      </c>
      <c r="G8" s="25"/>
      <c r="H8" s="12"/>
      <c r="I8" s="5">
        <v>0</v>
      </c>
      <c r="J8" s="25"/>
      <c r="K8" s="12"/>
      <c r="L8" s="5">
        <v>7</v>
      </c>
      <c r="M8" s="25"/>
    </row>
    <row r="9" spans="1:13" ht="14.25">
      <c r="A9" s="9" t="s">
        <v>27</v>
      </c>
      <c r="B9" s="12"/>
      <c r="C9" s="5">
        <v>9</v>
      </c>
      <c r="D9" s="25"/>
      <c r="E9" s="12"/>
      <c r="F9" s="5">
        <v>8</v>
      </c>
      <c r="G9" s="25"/>
      <c r="H9" s="12"/>
      <c r="I9" s="5">
        <v>0</v>
      </c>
      <c r="J9" s="25"/>
      <c r="K9" s="12"/>
      <c r="L9" s="5">
        <v>8</v>
      </c>
      <c r="M9" s="25"/>
    </row>
    <row r="10" spans="1:13" ht="14.25">
      <c r="A10" s="9" t="s">
        <v>28</v>
      </c>
      <c r="B10" s="12"/>
      <c r="C10" s="5">
        <v>39</v>
      </c>
      <c r="D10" s="25"/>
      <c r="E10" s="12"/>
      <c r="F10" s="5">
        <v>38</v>
      </c>
      <c r="G10" s="25"/>
      <c r="H10" s="12"/>
      <c r="I10" s="5">
        <v>3</v>
      </c>
      <c r="J10" s="25"/>
      <c r="K10" s="12"/>
      <c r="L10" s="5">
        <v>36</v>
      </c>
      <c r="M10" s="25"/>
    </row>
    <row r="11" spans="1:13" ht="14.25">
      <c r="A11" s="9" t="s">
        <v>29</v>
      </c>
      <c r="B11" s="12"/>
      <c r="C11" s="5">
        <v>13</v>
      </c>
      <c r="D11" s="25"/>
      <c r="E11" s="12"/>
      <c r="F11" s="5">
        <v>13</v>
      </c>
      <c r="G11" s="25"/>
      <c r="H11" s="12"/>
      <c r="I11" s="5">
        <v>1</v>
      </c>
      <c r="J11" s="25"/>
      <c r="K11" s="12"/>
      <c r="L11" s="5">
        <v>12</v>
      </c>
      <c r="M11" s="25"/>
    </row>
    <row r="12" spans="1:13" ht="14.25">
      <c r="A12" s="9" t="s">
        <v>30</v>
      </c>
      <c r="B12" s="12"/>
      <c r="C12" s="5">
        <v>2</v>
      </c>
      <c r="D12" s="25"/>
      <c r="E12" s="12"/>
      <c r="F12" s="5">
        <v>2</v>
      </c>
      <c r="G12" s="25"/>
      <c r="H12" s="12"/>
      <c r="I12" s="5">
        <v>0</v>
      </c>
      <c r="J12" s="25"/>
      <c r="K12" s="12"/>
      <c r="L12" s="5">
        <v>2</v>
      </c>
      <c r="M12" s="25"/>
    </row>
    <row r="13" spans="1:13" ht="14.25">
      <c r="A13" s="9" t="s">
        <v>31</v>
      </c>
      <c r="B13" s="12"/>
      <c r="C13" s="5">
        <v>1</v>
      </c>
      <c r="D13" s="25"/>
      <c r="E13" s="12"/>
      <c r="F13" s="5">
        <v>1</v>
      </c>
      <c r="G13" s="25"/>
      <c r="H13" s="12"/>
      <c r="I13" s="5">
        <v>0</v>
      </c>
      <c r="J13" s="25"/>
      <c r="K13" s="12"/>
      <c r="L13" s="5">
        <v>1</v>
      </c>
      <c r="M13" s="25"/>
    </row>
    <row r="14" spans="1:13" ht="14.25">
      <c r="A14" s="9" t="s">
        <v>32</v>
      </c>
      <c r="B14" s="12"/>
      <c r="C14" s="5">
        <v>8</v>
      </c>
      <c r="D14" s="25"/>
      <c r="E14" s="12"/>
      <c r="F14" s="5">
        <v>7</v>
      </c>
      <c r="G14" s="25"/>
      <c r="H14" s="12"/>
      <c r="I14" s="5">
        <v>0</v>
      </c>
      <c r="J14" s="50"/>
      <c r="K14" s="12"/>
      <c r="L14" s="5">
        <v>7</v>
      </c>
      <c r="M14" s="25"/>
    </row>
    <row r="15" spans="1:13" ht="14.25">
      <c r="A15" s="9" t="s">
        <v>33</v>
      </c>
      <c r="B15" s="12"/>
      <c r="C15" s="5">
        <v>6</v>
      </c>
      <c r="D15" s="25"/>
      <c r="E15" s="12"/>
      <c r="F15" s="5">
        <v>6</v>
      </c>
      <c r="G15" s="25"/>
      <c r="H15" s="12"/>
      <c r="I15" s="5">
        <v>0</v>
      </c>
      <c r="J15" s="25"/>
      <c r="K15" s="12"/>
      <c r="L15" s="5">
        <v>6</v>
      </c>
      <c r="M15" s="25"/>
    </row>
    <row r="16" spans="1:13" ht="14.25">
      <c r="A16" s="9" t="s">
        <v>34</v>
      </c>
      <c r="B16" s="12"/>
      <c r="C16" s="5">
        <v>4</v>
      </c>
      <c r="D16" s="25"/>
      <c r="E16" s="12"/>
      <c r="F16" s="5">
        <v>4</v>
      </c>
      <c r="G16" s="25"/>
      <c r="H16" s="12"/>
      <c r="I16" s="5">
        <v>0</v>
      </c>
      <c r="J16" s="25"/>
      <c r="K16" s="12"/>
      <c r="L16" s="5">
        <v>4</v>
      </c>
      <c r="M16" s="25"/>
    </row>
    <row r="17" spans="1:13" ht="14.25">
      <c r="A17" s="9" t="s">
        <v>35</v>
      </c>
      <c r="B17" s="12"/>
      <c r="C17" s="5">
        <v>1</v>
      </c>
      <c r="D17" s="25"/>
      <c r="E17" s="12"/>
      <c r="F17" s="5">
        <v>0</v>
      </c>
      <c r="G17" s="50"/>
      <c r="H17" s="12"/>
      <c r="I17" s="5">
        <v>0</v>
      </c>
      <c r="J17" s="25"/>
      <c r="K17" s="12"/>
      <c r="L17" s="5">
        <v>0</v>
      </c>
      <c r="M17" s="50"/>
    </row>
    <row r="18" spans="1:13" ht="14.25">
      <c r="A18" s="9" t="s">
        <v>36</v>
      </c>
      <c r="B18" s="12"/>
      <c r="C18" s="5">
        <v>1</v>
      </c>
      <c r="D18" s="25"/>
      <c r="E18" s="12"/>
      <c r="F18" s="5">
        <v>1</v>
      </c>
      <c r="G18" s="25"/>
      <c r="H18" s="12"/>
      <c r="I18" s="5">
        <v>0</v>
      </c>
      <c r="J18" s="25"/>
      <c r="K18" s="12"/>
      <c r="L18" s="5">
        <v>1</v>
      </c>
      <c r="M18" s="25"/>
    </row>
    <row r="19" spans="1:13" ht="14.25">
      <c r="A19" s="9" t="s">
        <v>37</v>
      </c>
      <c r="B19" s="12"/>
      <c r="C19" s="5">
        <v>6</v>
      </c>
      <c r="D19" s="25"/>
      <c r="E19" s="12"/>
      <c r="F19" s="5">
        <v>6</v>
      </c>
      <c r="G19" s="25"/>
      <c r="H19" s="12"/>
      <c r="I19" s="5">
        <v>0</v>
      </c>
      <c r="J19" s="25"/>
      <c r="K19" s="12"/>
      <c r="L19" s="5">
        <v>6</v>
      </c>
      <c r="M19" s="25"/>
    </row>
    <row r="20" spans="1:13" ht="14.25">
      <c r="A20" s="9" t="s">
        <v>38</v>
      </c>
      <c r="B20" s="12"/>
      <c r="C20" s="5">
        <v>11</v>
      </c>
      <c r="D20" s="25"/>
      <c r="E20" s="12"/>
      <c r="F20" s="5">
        <v>11</v>
      </c>
      <c r="G20" s="25"/>
      <c r="H20" s="12"/>
      <c r="I20" s="5">
        <v>0</v>
      </c>
      <c r="J20" s="25"/>
      <c r="K20" s="12"/>
      <c r="L20" s="5">
        <v>11</v>
      </c>
      <c r="M20" s="25"/>
    </row>
    <row r="21" spans="1:13" ht="14.25">
      <c r="A21" s="9" t="s">
        <v>39</v>
      </c>
      <c r="B21" s="12"/>
      <c r="C21" s="5">
        <v>7</v>
      </c>
      <c r="D21" s="25"/>
      <c r="E21" s="12"/>
      <c r="F21" s="5">
        <v>7</v>
      </c>
      <c r="G21" s="25"/>
      <c r="H21" s="12"/>
      <c r="I21" s="5">
        <v>0</v>
      </c>
      <c r="J21" s="25"/>
      <c r="K21" s="12"/>
      <c r="L21" s="5">
        <v>7</v>
      </c>
      <c r="M21" s="25"/>
    </row>
    <row r="22" spans="1:13" ht="14.25">
      <c r="A22" s="9" t="s">
        <v>40</v>
      </c>
      <c r="B22" s="12"/>
      <c r="C22" s="5">
        <v>11</v>
      </c>
      <c r="D22" s="25"/>
      <c r="E22" s="12"/>
      <c r="F22" s="5">
        <v>10</v>
      </c>
      <c r="G22" s="25"/>
      <c r="H22" s="12"/>
      <c r="I22" s="5">
        <v>0</v>
      </c>
      <c r="J22" s="50"/>
      <c r="K22" s="12"/>
      <c r="L22" s="5">
        <v>10</v>
      </c>
      <c r="M22" s="25"/>
    </row>
    <row r="23" spans="1:13" ht="14.25">
      <c r="A23" s="9" t="s">
        <v>41</v>
      </c>
      <c r="B23" s="12"/>
      <c r="C23" s="5">
        <v>19</v>
      </c>
      <c r="D23" s="25"/>
      <c r="E23" s="12"/>
      <c r="F23" s="5">
        <v>18</v>
      </c>
      <c r="G23" s="25"/>
      <c r="H23" s="12"/>
      <c r="I23" s="5">
        <v>1</v>
      </c>
      <c r="J23" s="25"/>
      <c r="K23" s="12"/>
      <c r="L23" s="5">
        <v>17</v>
      </c>
      <c r="M23" s="25"/>
    </row>
    <row r="24" spans="1:13" ht="14.25">
      <c r="A24" s="9" t="s">
        <v>42</v>
      </c>
      <c r="B24" s="12"/>
      <c r="C24" s="5">
        <v>4</v>
      </c>
      <c r="D24" s="25"/>
      <c r="E24" s="12"/>
      <c r="F24" s="5">
        <v>4</v>
      </c>
      <c r="G24" s="25"/>
      <c r="H24" s="12"/>
      <c r="I24" s="5">
        <v>0</v>
      </c>
      <c r="J24" s="25"/>
      <c r="K24" s="12"/>
      <c r="L24" s="5">
        <v>4</v>
      </c>
      <c r="M24" s="25"/>
    </row>
    <row r="25" spans="1:13" ht="14.25">
      <c r="A25" s="9" t="s">
        <v>43</v>
      </c>
      <c r="B25" s="12"/>
      <c r="C25" s="5">
        <v>5</v>
      </c>
      <c r="D25" s="25"/>
      <c r="E25" s="12"/>
      <c r="F25" s="5">
        <v>5</v>
      </c>
      <c r="G25" s="25"/>
      <c r="H25" s="12"/>
      <c r="I25" s="5">
        <v>0</v>
      </c>
      <c r="J25" s="25"/>
      <c r="K25" s="12"/>
      <c r="L25" s="5">
        <v>5</v>
      </c>
      <c r="M25" s="25"/>
    </row>
    <row r="26" spans="1:13" ht="14.25">
      <c r="A26" s="9" t="s">
        <v>44</v>
      </c>
      <c r="B26" s="12"/>
      <c r="C26" s="5">
        <v>4</v>
      </c>
      <c r="D26" s="25"/>
      <c r="E26" s="12"/>
      <c r="F26" s="5">
        <v>4</v>
      </c>
      <c r="G26" s="25"/>
      <c r="H26" s="12"/>
      <c r="I26" s="5">
        <v>0</v>
      </c>
      <c r="J26" s="50"/>
      <c r="K26" s="12"/>
      <c r="L26" s="5">
        <v>4</v>
      </c>
      <c r="M26" s="25"/>
    </row>
    <row r="27" spans="1:13" ht="14.25">
      <c r="A27" s="9" t="s">
        <v>45</v>
      </c>
      <c r="B27" s="12"/>
      <c r="C27" s="5">
        <v>0</v>
      </c>
      <c r="D27" s="50"/>
      <c r="E27" s="12"/>
      <c r="F27" s="5">
        <v>0</v>
      </c>
      <c r="G27" s="50"/>
      <c r="H27" s="12"/>
      <c r="I27" s="5">
        <v>0</v>
      </c>
      <c r="J27" s="25"/>
      <c r="K27" s="12"/>
      <c r="L27" s="5">
        <v>0</v>
      </c>
      <c r="M27" s="50"/>
    </row>
    <row r="28" spans="1:13" ht="14.25">
      <c r="A28" s="9" t="s">
        <v>46</v>
      </c>
      <c r="B28" s="12"/>
      <c r="C28" s="5">
        <v>1</v>
      </c>
      <c r="D28" s="25"/>
      <c r="E28" s="12"/>
      <c r="F28" s="5">
        <v>1</v>
      </c>
      <c r="G28" s="25"/>
      <c r="H28" s="12"/>
      <c r="I28" s="5">
        <v>0</v>
      </c>
      <c r="J28" s="25"/>
      <c r="K28" s="12"/>
      <c r="L28" s="5">
        <v>1</v>
      </c>
      <c r="M28" s="25"/>
    </row>
    <row r="29" spans="1:13" ht="14.25">
      <c r="A29" s="9" t="s">
        <v>47</v>
      </c>
      <c r="B29" s="12"/>
      <c r="C29" s="5">
        <v>2</v>
      </c>
      <c r="D29" s="25"/>
      <c r="E29" s="12"/>
      <c r="F29" s="5">
        <v>2</v>
      </c>
      <c r="G29" s="25"/>
      <c r="H29" s="12"/>
      <c r="I29" s="5">
        <v>0</v>
      </c>
      <c r="J29" s="25"/>
      <c r="K29" s="12"/>
      <c r="L29" s="5">
        <v>2</v>
      </c>
      <c r="M29" s="25"/>
    </row>
    <row r="30" spans="1:13" ht="14.25">
      <c r="A30" s="9" t="s">
        <v>48</v>
      </c>
      <c r="B30" s="12"/>
      <c r="C30" s="5">
        <v>7</v>
      </c>
      <c r="D30" s="25"/>
      <c r="E30" s="12"/>
      <c r="F30" s="5">
        <v>7</v>
      </c>
      <c r="G30" s="25"/>
      <c r="H30" s="12"/>
      <c r="I30" s="5">
        <v>0</v>
      </c>
      <c r="J30" s="50"/>
      <c r="K30" s="12"/>
      <c r="L30" s="5">
        <v>7</v>
      </c>
      <c r="M30" s="25"/>
    </row>
    <row r="31" spans="1:13" ht="14.25">
      <c r="A31" s="9" t="s">
        <v>49</v>
      </c>
      <c r="B31" s="12"/>
      <c r="C31" s="5">
        <v>10</v>
      </c>
      <c r="D31" s="25"/>
      <c r="E31" s="12"/>
      <c r="F31" s="5">
        <v>10</v>
      </c>
      <c r="G31" s="25"/>
      <c r="H31" s="12"/>
      <c r="I31" s="5">
        <v>1</v>
      </c>
      <c r="J31" s="25"/>
      <c r="K31" s="12"/>
      <c r="L31" s="5">
        <v>9</v>
      </c>
      <c r="M31" s="25"/>
    </row>
    <row r="32" spans="1:13" ht="14.25">
      <c r="A32" s="9" t="s">
        <v>50</v>
      </c>
      <c r="B32" s="12"/>
      <c r="C32" s="5">
        <v>3</v>
      </c>
      <c r="D32" s="25"/>
      <c r="E32" s="12"/>
      <c r="F32" s="5">
        <v>3</v>
      </c>
      <c r="G32" s="25"/>
      <c r="H32" s="12"/>
      <c r="I32" s="5">
        <v>0</v>
      </c>
      <c r="J32" s="25"/>
      <c r="K32" s="12"/>
      <c r="L32" s="5">
        <v>3</v>
      </c>
      <c r="M32" s="25"/>
    </row>
    <row r="33" spans="1:13" ht="14.25">
      <c r="A33" s="9" t="s">
        <v>51</v>
      </c>
      <c r="B33" s="12"/>
      <c r="C33" s="5">
        <v>0</v>
      </c>
      <c r="D33" s="25"/>
      <c r="E33" s="12"/>
      <c r="F33" s="5">
        <v>0</v>
      </c>
      <c r="G33" s="25"/>
      <c r="H33" s="12"/>
      <c r="I33" s="5">
        <v>0</v>
      </c>
      <c r="J33" s="25"/>
      <c r="K33" s="12"/>
      <c r="L33" s="5">
        <v>0</v>
      </c>
      <c r="M33" s="25"/>
    </row>
    <row r="34" spans="1:13" ht="15">
      <c r="A34" s="10" t="s">
        <v>52</v>
      </c>
      <c r="B34" s="80"/>
      <c r="C34" s="90">
        <v>181</v>
      </c>
      <c r="D34" s="81"/>
      <c r="E34" s="80"/>
      <c r="F34" s="90">
        <v>175</v>
      </c>
      <c r="G34" s="81"/>
      <c r="H34" s="80"/>
      <c r="I34" s="90">
        <v>6</v>
      </c>
      <c r="J34" s="81"/>
      <c r="K34" s="80"/>
      <c r="L34" s="90">
        <v>170</v>
      </c>
      <c r="M34" s="81"/>
    </row>
  </sheetData>
  <sheetProtection formatCells="0" formatColumns="0" formatRows="0" insertColumns="0" insertRows="0" insertHyperlinks="0" deleteColumns="0" deleteRows="0" sort="0" autoFilter="0" pivotTables="0"/>
  <mergeCells count="9">
    <mergeCell ref="A1:M1"/>
    <mergeCell ref="A2:M2"/>
    <mergeCell ref="A4:A6"/>
    <mergeCell ref="B4:G4"/>
    <mergeCell ref="H4:M4"/>
    <mergeCell ref="B5:D5"/>
    <mergeCell ref="E5:G5"/>
    <mergeCell ref="H5:J5"/>
    <mergeCell ref="K5:M5"/>
  </mergeCells>
  <conditionalFormatting sqref="J31:J34 D28:D34 G18:G26 D8:D26 G28:G34 G8:G16 J8:J13 J15:J21 J23:J25 J27:J29 M28:M34 M8:M16 M18:M26">
    <cfRule type="cellIs" priority="29" dxfId="520" operator="greaterThan" stopIfTrue="1">
      <formula>0</formula>
    </cfRule>
    <cfRule type="cellIs" priority="30" dxfId="521" operator="lessThanOrEqual" stopIfTrue="1">
      <formula>0</formula>
    </cfRule>
  </conditionalFormatting>
  <conditionalFormatting sqref="D29">
    <cfRule type="cellIs" priority="27" dxfId="520" operator="greaterThan" stopIfTrue="1">
      <formula>0</formula>
    </cfRule>
    <cfRule type="cellIs" priority="28" dxfId="521" operator="lessThanOrEqual" stopIfTrue="1">
      <formula>0</formula>
    </cfRule>
  </conditionalFormatting>
  <conditionalFormatting sqref="D32">
    <cfRule type="cellIs" priority="25" dxfId="520" operator="greaterThan" stopIfTrue="1">
      <formula>0</formula>
    </cfRule>
    <cfRule type="cellIs" priority="26" dxfId="521" operator="lessThanOrEqual" stopIfTrue="1">
      <formula>0</formula>
    </cfRule>
  </conditionalFormatting>
  <conditionalFormatting sqref="G32">
    <cfRule type="cellIs" priority="23" dxfId="520" operator="greaterThan" stopIfTrue="1">
      <formula>0</formula>
    </cfRule>
    <cfRule type="cellIs" priority="24" dxfId="521" operator="lessThanOrEqual" stopIfTrue="1">
      <formula>0</formula>
    </cfRule>
  </conditionalFormatting>
  <conditionalFormatting sqref="G29">
    <cfRule type="cellIs" priority="21" dxfId="520" operator="greaterThan" stopIfTrue="1">
      <formula>0</formula>
    </cfRule>
    <cfRule type="cellIs" priority="22" dxfId="521" operator="lessThanOrEqual" stopIfTrue="1">
      <formula>0</formula>
    </cfRule>
  </conditionalFormatting>
  <conditionalFormatting sqref="J11">
    <cfRule type="cellIs" priority="19" dxfId="520" operator="greaterThan" stopIfTrue="1">
      <formula>0</formula>
    </cfRule>
    <cfRule type="cellIs" priority="20" dxfId="521" operator="lessThanOrEqual" stopIfTrue="1">
      <formula>0</formula>
    </cfRule>
  </conditionalFormatting>
  <conditionalFormatting sqref="J23">
    <cfRule type="cellIs" priority="17" dxfId="520" operator="greaterThan" stopIfTrue="1">
      <formula>0</formula>
    </cfRule>
    <cfRule type="cellIs" priority="18" dxfId="521" operator="lessThanOrEqual" stopIfTrue="1">
      <formula>0</formula>
    </cfRule>
  </conditionalFormatting>
  <conditionalFormatting sqref="M32">
    <cfRule type="cellIs" priority="15" dxfId="520" operator="greaterThan" stopIfTrue="1">
      <formula>0</formula>
    </cfRule>
    <cfRule type="cellIs" priority="16" dxfId="521" operator="lessThanOrEqual" stopIfTrue="1">
      <formula>0</formula>
    </cfRule>
  </conditionalFormatting>
  <conditionalFormatting sqref="M29">
    <cfRule type="cellIs" priority="13" dxfId="520" operator="greaterThan" stopIfTrue="1">
      <formula>0</formula>
    </cfRule>
    <cfRule type="cellIs" priority="14" dxfId="521" operator="lessThanOrEqual" stopIfTrue="1">
      <formula>0</formula>
    </cfRule>
  </conditionalFormatting>
  <conditionalFormatting sqref="D32">
    <cfRule type="cellIs" priority="11" dxfId="520" operator="greaterThan" stopIfTrue="1">
      <formula>0</formula>
    </cfRule>
    <cfRule type="cellIs" priority="12" dxfId="521" operator="lessThanOrEqual" stopIfTrue="1">
      <formula>0</formula>
    </cfRule>
  </conditionalFormatting>
  <conditionalFormatting sqref="G32">
    <cfRule type="cellIs" priority="9" dxfId="520" operator="greaterThan" stopIfTrue="1">
      <formula>0</formula>
    </cfRule>
    <cfRule type="cellIs" priority="10" dxfId="521" operator="lessThanOrEqual" stopIfTrue="1">
      <formula>0</formula>
    </cfRule>
  </conditionalFormatting>
  <conditionalFormatting sqref="J11">
    <cfRule type="cellIs" priority="7" dxfId="520" operator="greaterThan" stopIfTrue="1">
      <formula>0</formula>
    </cfRule>
    <cfRule type="cellIs" priority="8" dxfId="521" operator="lessThanOrEqual" stopIfTrue="1">
      <formula>0</formula>
    </cfRule>
  </conditionalFormatting>
  <conditionalFormatting sqref="J23">
    <cfRule type="cellIs" priority="5" dxfId="520" operator="greaterThan" stopIfTrue="1">
      <formula>0</formula>
    </cfRule>
    <cfRule type="cellIs" priority="6" dxfId="521" operator="lessThanOrEqual" stopIfTrue="1">
      <formula>0</formula>
    </cfRule>
  </conditionalFormatting>
  <conditionalFormatting sqref="J31">
    <cfRule type="cellIs" priority="3" dxfId="520" operator="greaterThan" stopIfTrue="1">
      <formula>0</formula>
    </cfRule>
    <cfRule type="cellIs" priority="4" dxfId="521" operator="lessThanOrEqual" stopIfTrue="1">
      <formula>0</formula>
    </cfRule>
  </conditionalFormatting>
  <conditionalFormatting sqref="M32">
    <cfRule type="cellIs" priority="1" dxfId="520" operator="greaterThan" stopIfTrue="1">
      <formula>0</formula>
    </cfRule>
    <cfRule type="cellIs" priority="2" dxfId="52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fitToHeight="1" fitToWidth="1" horizontalDpi="600" verticalDpi="600" orientation="portrait" paperSize="9" scale="57" r:id="rId1"/>
  <headerFooter alignWithMargins="0">
    <oddHeader>&amp;L12 місяців 2016-2017р.р.&amp;C&amp;N&amp;RДІАП НП України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O34"/>
  <sheetViews>
    <sheetView workbookViewId="0" topLeftCell="A1">
      <selection activeCell="M7" sqref="M7:M34"/>
    </sheetView>
  </sheetViews>
  <sheetFormatPr defaultColWidth="8.796875" defaultRowHeight="14.25"/>
  <cols>
    <col min="1" max="1" width="20" style="0" customWidth="1"/>
    <col min="2" max="13" width="9.5" style="0" customWidth="1"/>
  </cols>
  <sheetData>
    <row r="1" spans="1:13" ht="18">
      <c r="A1" s="108" t="s">
        <v>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8">
      <c r="A2" s="108" t="s">
        <v>286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4" spans="1:13" ht="14.25">
      <c r="A4" s="109" t="s">
        <v>16</v>
      </c>
      <c r="B4" s="109" t="s">
        <v>17</v>
      </c>
      <c r="C4" s="109"/>
      <c r="D4" s="109"/>
      <c r="E4" s="109" t="s">
        <v>18</v>
      </c>
      <c r="F4" s="109"/>
      <c r="G4" s="109"/>
      <c r="H4" s="109"/>
      <c r="I4" s="109"/>
      <c r="J4" s="109"/>
      <c r="K4" s="109"/>
      <c r="L4" s="109"/>
      <c r="M4" s="109"/>
    </row>
    <row r="5" spans="1:13" ht="14.25">
      <c r="A5" s="109"/>
      <c r="B5" s="109"/>
      <c r="C5" s="109"/>
      <c r="D5" s="109"/>
      <c r="E5" s="109" t="s">
        <v>19</v>
      </c>
      <c r="F5" s="109"/>
      <c r="G5" s="109"/>
      <c r="H5" s="109" t="s">
        <v>20</v>
      </c>
      <c r="I5" s="109"/>
      <c r="J5" s="109"/>
      <c r="K5" s="109" t="s">
        <v>21</v>
      </c>
      <c r="L5" s="109"/>
      <c r="M5" s="109"/>
    </row>
    <row r="6" spans="1:13" ht="14.25">
      <c r="A6" s="109"/>
      <c r="B6" s="1" t="s">
        <v>22</v>
      </c>
      <c r="C6" s="1" t="s">
        <v>23</v>
      </c>
      <c r="D6" s="1" t="s">
        <v>24</v>
      </c>
      <c r="E6" s="1" t="s">
        <v>22</v>
      </c>
      <c r="F6" s="1" t="s">
        <v>23</v>
      </c>
      <c r="G6" s="1" t="s">
        <v>24</v>
      </c>
      <c r="H6" s="1" t="s">
        <v>22</v>
      </c>
      <c r="I6" s="1" t="s">
        <v>23</v>
      </c>
      <c r="J6" s="1" t="s">
        <v>24</v>
      </c>
      <c r="K6" s="1" t="s">
        <v>22</v>
      </c>
      <c r="L6" s="1" t="s">
        <v>23</v>
      </c>
      <c r="M6" s="1" t="s">
        <v>24</v>
      </c>
    </row>
    <row r="7" spans="1:13" ht="14.25">
      <c r="A7" s="9" t="s">
        <v>25</v>
      </c>
      <c r="B7" s="12"/>
      <c r="C7" s="5">
        <v>0</v>
      </c>
      <c r="D7" s="61"/>
      <c r="E7" s="12"/>
      <c r="F7" s="5">
        <v>0</v>
      </c>
      <c r="G7" s="61"/>
      <c r="H7" s="12"/>
      <c r="I7" s="5">
        <v>0</v>
      </c>
      <c r="J7" s="61"/>
      <c r="K7" s="12"/>
      <c r="L7" s="5">
        <v>0</v>
      </c>
      <c r="M7" s="56"/>
    </row>
    <row r="8" spans="1:13" ht="14.25">
      <c r="A8" s="9" t="s">
        <v>26</v>
      </c>
      <c r="B8" s="12"/>
      <c r="C8" s="57">
        <v>346</v>
      </c>
      <c r="D8" s="58"/>
      <c r="E8" s="12"/>
      <c r="F8" s="57">
        <v>70</v>
      </c>
      <c r="G8" s="58"/>
      <c r="H8" s="12"/>
      <c r="I8" s="57">
        <v>3</v>
      </c>
      <c r="J8" s="58"/>
      <c r="K8" s="12"/>
      <c r="L8" s="57">
        <v>93</v>
      </c>
      <c r="M8" s="58"/>
    </row>
    <row r="9" spans="1:13" ht="14.25">
      <c r="A9" s="9" t="s">
        <v>27</v>
      </c>
      <c r="B9" s="12"/>
      <c r="C9" s="57">
        <v>317</v>
      </c>
      <c r="D9" s="58"/>
      <c r="E9" s="12"/>
      <c r="F9" s="57">
        <v>68</v>
      </c>
      <c r="G9" s="58"/>
      <c r="H9" s="12"/>
      <c r="I9" s="57">
        <v>11</v>
      </c>
      <c r="J9" s="58"/>
      <c r="K9" s="12"/>
      <c r="L9" s="57">
        <v>95</v>
      </c>
      <c r="M9" s="58"/>
    </row>
    <row r="10" spans="1:13" ht="14.25">
      <c r="A10" s="9" t="s">
        <v>28</v>
      </c>
      <c r="B10" s="12"/>
      <c r="C10" s="57">
        <v>885</v>
      </c>
      <c r="D10" s="58"/>
      <c r="E10" s="12"/>
      <c r="F10" s="57">
        <v>194</v>
      </c>
      <c r="G10" s="58"/>
      <c r="H10" s="12"/>
      <c r="I10" s="57">
        <v>11</v>
      </c>
      <c r="J10" s="58"/>
      <c r="K10" s="12"/>
      <c r="L10" s="57">
        <v>248</v>
      </c>
      <c r="M10" s="58"/>
    </row>
    <row r="11" spans="1:13" ht="14.25">
      <c r="A11" s="9" t="s">
        <v>29</v>
      </c>
      <c r="B11" s="12"/>
      <c r="C11" s="57">
        <v>363</v>
      </c>
      <c r="D11" s="58"/>
      <c r="E11" s="12"/>
      <c r="F11" s="57">
        <v>99</v>
      </c>
      <c r="G11" s="58"/>
      <c r="H11" s="12"/>
      <c r="I11" s="57">
        <v>14</v>
      </c>
      <c r="J11" s="58"/>
      <c r="K11" s="12"/>
      <c r="L11" s="57">
        <v>114</v>
      </c>
      <c r="M11" s="58"/>
    </row>
    <row r="12" spans="1:13" ht="14.25">
      <c r="A12" s="9" t="s">
        <v>30</v>
      </c>
      <c r="B12" s="12"/>
      <c r="C12" s="57">
        <v>400</v>
      </c>
      <c r="D12" s="58"/>
      <c r="E12" s="12"/>
      <c r="F12" s="57">
        <v>106</v>
      </c>
      <c r="G12" s="58"/>
      <c r="H12" s="12"/>
      <c r="I12" s="57">
        <v>28</v>
      </c>
      <c r="J12" s="58"/>
      <c r="K12" s="12"/>
      <c r="L12" s="57">
        <v>143</v>
      </c>
      <c r="M12" s="58"/>
    </row>
    <row r="13" spans="1:13" ht="14.25">
      <c r="A13" s="9" t="s">
        <v>31</v>
      </c>
      <c r="B13" s="12"/>
      <c r="C13" s="57">
        <v>258</v>
      </c>
      <c r="D13" s="58"/>
      <c r="E13" s="12"/>
      <c r="F13" s="57">
        <v>48</v>
      </c>
      <c r="G13" s="58"/>
      <c r="H13" s="12"/>
      <c r="I13" s="57">
        <v>6</v>
      </c>
      <c r="J13" s="58"/>
      <c r="K13" s="12"/>
      <c r="L13" s="57">
        <v>55</v>
      </c>
      <c r="M13" s="58"/>
    </row>
    <row r="14" spans="1:13" ht="14.25">
      <c r="A14" s="9" t="s">
        <v>32</v>
      </c>
      <c r="B14" s="12"/>
      <c r="C14" s="57">
        <v>548</v>
      </c>
      <c r="D14" s="58"/>
      <c r="E14" s="12"/>
      <c r="F14" s="57">
        <v>108</v>
      </c>
      <c r="G14" s="58"/>
      <c r="H14" s="12"/>
      <c r="I14" s="57">
        <v>10</v>
      </c>
      <c r="J14" s="58"/>
      <c r="K14" s="12"/>
      <c r="L14" s="57">
        <v>132</v>
      </c>
      <c r="M14" s="58"/>
    </row>
    <row r="15" spans="1:13" ht="14.25">
      <c r="A15" s="9" t="s">
        <v>33</v>
      </c>
      <c r="B15" s="12"/>
      <c r="C15" s="57">
        <v>309</v>
      </c>
      <c r="D15" s="58"/>
      <c r="E15" s="12"/>
      <c r="F15" s="57">
        <v>73</v>
      </c>
      <c r="G15" s="58"/>
      <c r="H15" s="12"/>
      <c r="I15" s="57">
        <v>14</v>
      </c>
      <c r="J15" s="58"/>
      <c r="K15" s="12"/>
      <c r="L15" s="57">
        <v>81</v>
      </c>
      <c r="M15" s="58"/>
    </row>
    <row r="16" spans="1:13" ht="14.25">
      <c r="A16" s="9" t="s">
        <v>34</v>
      </c>
      <c r="B16" s="12"/>
      <c r="C16" s="57">
        <v>1074</v>
      </c>
      <c r="D16" s="58"/>
      <c r="E16" s="12"/>
      <c r="F16" s="57">
        <v>128</v>
      </c>
      <c r="G16" s="58"/>
      <c r="H16" s="12"/>
      <c r="I16" s="57">
        <v>28</v>
      </c>
      <c r="J16" s="58"/>
      <c r="K16" s="12"/>
      <c r="L16" s="57">
        <v>137</v>
      </c>
      <c r="M16" s="58"/>
    </row>
    <row r="17" spans="1:15" ht="15.75" customHeight="1">
      <c r="A17" s="9" t="s">
        <v>35</v>
      </c>
      <c r="B17" s="12"/>
      <c r="C17" s="57">
        <v>3850</v>
      </c>
      <c r="D17" s="58"/>
      <c r="E17" s="12"/>
      <c r="F17" s="57">
        <v>227</v>
      </c>
      <c r="G17" s="58"/>
      <c r="H17" s="12"/>
      <c r="I17" s="57">
        <v>16</v>
      </c>
      <c r="J17" s="58"/>
      <c r="K17" s="12"/>
      <c r="L17" s="57">
        <v>251</v>
      </c>
      <c r="M17" s="58"/>
      <c r="O17" t="s">
        <v>280</v>
      </c>
    </row>
    <row r="18" spans="1:13" ht="14.25">
      <c r="A18" s="9" t="s">
        <v>36</v>
      </c>
      <c r="B18" s="12"/>
      <c r="C18" s="57">
        <v>112</v>
      </c>
      <c r="D18" s="58"/>
      <c r="E18" s="12"/>
      <c r="F18" s="57">
        <v>16</v>
      </c>
      <c r="G18" s="58"/>
      <c r="H18" s="12"/>
      <c r="I18" s="57">
        <v>4</v>
      </c>
      <c r="J18" s="58"/>
      <c r="K18" s="12"/>
      <c r="L18" s="57">
        <v>19</v>
      </c>
      <c r="M18" s="58"/>
    </row>
    <row r="19" spans="1:13" ht="14.25">
      <c r="A19" s="9" t="s">
        <v>37</v>
      </c>
      <c r="B19" s="12"/>
      <c r="C19" s="57">
        <v>82</v>
      </c>
      <c r="D19" s="58"/>
      <c r="E19" s="12"/>
      <c r="F19" s="57">
        <v>32</v>
      </c>
      <c r="G19" s="58"/>
      <c r="H19" s="12"/>
      <c r="I19" s="57">
        <v>4</v>
      </c>
      <c r="J19" s="58"/>
      <c r="K19" s="12"/>
      <c r="L19" s="57">
        <v>36</v>
      </c>
      <c r="M19" s="58"/>
    </row>
    <row r="20" spans="1:13" ht="14.25">
      <c r="A20" s="9" t="s">
        <v>38</v>
      </c>
      <c r="B20" s="12"/>
      <c r="C20" s="57">
        <v>1034</v>
      </c>
      <c r="D20" s="58"/>
      <c r="E20" s="12"/>
      <c r="F20" s="57">
        <v>179</v>
      </c>
      <c r="G20" s="58"/>
      <c r="H20" s="12"/>
      <c r="I20" s="57">
        <v>31</v>
      </c>
      <c r="J20" s="58"/>
      <c r="K20" s="12"/>
      <c r="L20" s="57">
        <v>241</v>
      </c>
      <c r="M20" s="58"/>
    </row>
    <row r="21" spans="1:13" ht="14.25">
      <c r="A21" s="9" t="s">
        <v>39</v>
      </c>
      <c r="B21" s="12"/>
      <c r="C21" s="57">
        <v>361</v>
      </c>
      <c r="D21" s="58"/>
      <c r="E21" s="12"/>
      <c r="F21" s="57">
        <v>69</v>
      </c>
      <c r="G21" s="58"/>
      <c r="H21" s="12"/>
      <c r="I21" s="57">
        <v>11</v>
      </c>
      <c r="J21" s="58"/>
      <c r="K21" s="12"/>
      <c r="L21" s="57">
        <v>84</v>
      </c>
      <c r="M21" s="58"/>
    </row>
    <row r="22" spans="1:13" ht="14.25">
      <c r="A22" s="9" t="s">
        <v>40</v>
      </c>
      <c r="B22" s="12"/>
      <c r="C22" s="57">
        <v>1148</v>
      </c>
      <c r="D22" s="58"/>
      <c r="E22" s="12"/>
      <c r="F22" s="57">
        <v>177</v>
      </c>
      <c r="G22" s="58"/>
      <c r="H22" s="12"/>
      <c r="I22" s="57">
        <v>20</v>
      </c>
      <c r="J22" s="58"/>
      <c r="K22" s="12"/>
      <c r="L22" s="57">
        <v>207</v>
      </c>
      <c r="M22" s="58"/>
    </row>
    <row r="23" spans="1:13" ht="14.25">
      <c r="A23" s="9" t="s">
        <v>41</v>
      </c>
      <c r="B23" s="12"/>
      <c r="C23" s="57">
        <v>331</v>
      </c>
      <c r="D23" s="58"/>
      <c r="E23" s="12"/>
      <c r="F23" s="57">
        <v>72</v>
      </c>
      <c r="G23" s="58"/>
      <c r="H23" s="12"/>
      <c r="I23" s="57">
        <v>12</v>
      </c>
      <c r="J23" s="58"/>
      <c r="K23" s="12"/>
      <c r="L23" s="57">
        <v>87</v>
      </c>
      <c r="M23" s="58"/>
    </row>
    <row r="24" spans="1:13" ht="14.25">
      <c r="A24" s="9" t="s">
        <v>42</v>
      </c>
      <c r="B24" s="12"/>
      <c r="C24" s="57">
        <v>219</v>
      </c>
      <c r="D24" s="58"/>
      <c r="E24" s="12"/>
      <c r="F24" s="57">
        <v>54</v>
      </c>
      <c r="G24" s="58"/>
      <c r="H24" s="12"/>
      <c r="I24" s="57">
        <v>5</v>
      </c>
      <c r="J24" s="58"/>
      <c r="K24" s="12"/>
      <c r="L24" s="57">
        <v>78</v>
      </c>
      <c r="M24" s="58"/>
    </row>
    <row r="25" spans="1:13" ht="14.25">
      <c r="A25" s="9" t="s">
        <v>43</v>
      </c>
      <c r="B25" s="12"/>
      <c r="C25" s="57">
        <v>173</v>
      </c>
      <c r="D25" s="58"/>
      <c r="E25" s="12"/>
      <c r="F25" s="57">
        <v>47</v>
      </c>
      <c r="G25" s="58"/>
      <c r="H25" s="12"/>
      <c r="I25" s="57">
        <v>6</v>
      </c>
      <c r="J25" s="58"/>
      <c r="K25" s="12"/>
      <c r="L25" s="57">
        <v>65</v>
      </c>
      <c r="M25" s="58"/>
    </row>
    <row r="26" spans="1:13" ht="14.25">
      <c r="A26" s="9" t="s">
        <v>44</v>
      </c>
      <c r="B26" s="12"/>
      <c r="C26" s="57">
        <v>231</v>
      </c>
      <c r="D26" s="58"/>
      <c r="E26" s="12"/>
      <c r="F26" s="57">
        <v>50</v>
      </c>
      <c r="G26" s="58"/>
      <c r="H26" s="12"/>
      <c r="I26" s="57">
        <v>10</v>
      </c>
      <c r="J26" s="58"/>
      <c r="K26" s="12"/>
      <c r="L26" s="57">
        <v>70</v>
      </c>
      <c r="M26" s="58"/>
    </row>
    <row r="27" spans="1:13" ht="14.25">
      <c r="A27" s="9" t="s">
        <v>45</v>
      </c>
      <c r="B27" s="12"/>
      <c r="C27" s="57">
        <v>940</v>
      </c>
      <c r="D27" s="58"/>
      <c r="E27" s="12"/>
      <c r="F27" s="57">
        <v>10</v>
      </c>
      <c r="G27" s="58"/>
      <c r="H27" s="12"/>
      <c r="I27" s="57">
        <v>1</v>
      </c>
      <c r="J27" s="58"/>
      <c r="K27" s="12"/>
      <c r="L27" s="57">
        <v>12</v>
      </c>
      <c r="M27" s="58"/>
    </row>
    <row r="28" spans="1:13" ht="14.25">
      <c r="A28" s="9" t="s">
        <v>46</v>
      </c>
      <c r="B28" s="12"/>
      <c r="C28" s="57">
        <v>277</v>
      </c>
      <c r="D28" s="58"/>
      <c r="E28" s="12"/>
      <c r="F28" s="57">
        <v>56</v>
      </c>
      <c r="G28" s="58"/>
      <c r="H28" s="12"/>
      <c r="I28" s="57">
        <v>15</v>
      </c>
      <c r="J28" s="58"/>
      <c r="K28" s="12"/>
      <c r="L28" s="57">
        <v>60</v>
      </c>
      <c r="M28" s="58"/>
    </row>
    <row r="29" spans="1:13" ht="14.25">
      <c r="A29" s="9" t="s">
        <v>47</v>
      </c>
      <c r="B29" s="12"/>
      <c r="C29" s="57">
        <v>288</v>
      </c>
      <c r="D29" s="58"/>
      <c r="E29" s="12"/>
      <c r="F29" s="57">
        <v>61</v>
      </c>
      <c r="G29" s="58"/>
      <c r="H29" s="12"/>
      <c r="I29" s="57">
        <v>2</v>
      </c>
      <c r="J29" s="58"/>
      <c r="K29" s="12"/>
      <c r="L29" s="57">
        <v>73</v>
      </c>
      <c r="M29" s="58"/>
    </row>
    <row r="30" spans="1:13" ht="14.25">
      <c r="A30" s="9" t="s">
        <v>48</v>
      </c>
      <c r="B30" s="12"/>
      <c r="C30" s="57">
        <v>409</v>
      </c>
      <c r="D30" s="58"/>
      <c r="E30" s="12"/>
      <c r="F30" s="57">
        <v>89</v>
      </c>
      <c r="G30" s="58"/>
      <c r="H30" s="12"/>
      <c r="I30" s="57">
        <v>12</v>
      </c>
      <c r="J30" s="58"/>
      <c r="K30" s="12"/>
      <c r="L30" s="57">
        <v>103</v>
      </c>
      <c r="M30" s="58"/>
    </row>
    <row r="31" spans="1:13" ht="14.25">
      <c r="A31" s="9" t="s">
        <v>49</v>
      </c>
      <c r="B31" s="12"/>
      <c r="C31" s="57">
        <v>294</v>
      </c>
      <c r="D31" s="58"/>
      <c r="E31" s="12"/>
      <c r="F31" s="57">
        <v>72</v>
      </c>
      <c r="G31" s="58"/>
      <c r="H31" s="12"/>
      <c r="I31" s="57">
        <v>8</v>
      </c>
      <c r="J31" s="58"/>
      <c r="K31" s="12"/>
      <c r="L31" s="57">
        <v>86</v>
      </c>
      <c r="M31" s="58"/>
    </row>
    <row r="32" spans="1:13" ht="14.25">
      <c r="A32" s="9" t="s">
        <v>50</v>
      </c>
      <c r="B32" s="12"/>
      <c r="C32" s="57">
        <v>218</v>
      </c>
      <c r="D32" s="58"/>
      <c r="E32" s="12"/>
      <c r="F32" s="57">
        <v>17</v>
      </c>
      <c r="G32" s="58"/>
      <c r="H32" s="12"/>
      <c r="I32" s="57">
        <v>2</v>
      </c>
      <c r="J32" s="58"/>
      <c r="K32" s="12"/>
      <c r="L32" s="57">
        <v>19</v>
      </c>
      <c r="M32" s="58"/>
    </row>
    <row r="33" spans="1:13" ht="14.25">
      <c r="A33" s="9" t="s">
        <v>51</v>
      </c>
      <c r="B33" s="12"/>
      <c r="C33" s="5">
        <v>0</v>
      </c>
      <c r="D33" s="61"/>
      <c r="E33" s="12"/>
      <c r="F33" s="5">
        <v>0</v>
      </c>
      <c r="G33" s="61"/>
      <c r="H33" s="12"/>
      <c r="I33" s="5">
        <v>0</v>
      </c>
      <c r="J33" s="61"/>
      <c r="K33" s="12"/>
      <c r="L33" s="5">
        <v>0</v>
      </c>
      <c r="M33" s="58"/>
    </row>
    <row r="34" spans="1:13" ht="15">
      <c r="A34" s="76" t="s">
        <v>52</v>
      </c>
      <c r="B34" s="84"/>
      <c r="C34" s="89">
        <v>14467</v>
      </c>
      <c r="D34" s="85"/>
      <c r="E34" s="84"/>
      <c r="F34" s="89">
        <v>2122</v>
      </c>
      <c r="G34" s="85"/>
      <c r="H34" s="84"/>
      <c r="I34" s="89">
        <v>284</v>
      </c>
      <c r="J34" s="85"/>
      <c r="K34" s="84"/>
      <c r="L34" s="89">
        <v>2589</v>
      </c>
      <c r="M34" s="85"/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E4:M4"/>
    <mergeCell ref="B4:D5"/>
    <mergeCell ref="E5:G5"/>
    <mergeCell ref="H5:J5"/>
    <mergeCell ref="K5:M5"/>
  </mergeCells>
  <conditionalFormatting sqref="G34 J34 M8:M34 J8:J32 G8:G32 D8:D32 D34">
    <cfRule type="cellIs" priority="1" dxfId="520" operator="greaterThan" stopIfTrue="1">
      <formula>0</formula>
    </cfRule>
    <cfRule type="cellIs" priority="2" dxfId="52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fitToHeight="1" fitToWidth="1" horizontalDpi="600" verticalDpi="600" orientation="portrait" paperSize="9" scale="50" r:id="rId1"/>
  <headerFooter alignWithMargins="0">
    <oddHeader>&amp;L12 місяців 2016-2017р.р.&amp;C&amp;N&amp;RДІАП НП України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K65"/>
  <sheetViews>
    <sheetView workbookViewId="0" topLeftCell="A1">
      <selection activeCell="J7" sqref="J7:J34"/>
    </sheetView>
  </sheetViews>
  <sheetFormatPr defaultColWidth="8.796875" defaultRowHeight="14.25"/>
  <cols>
    <col min="1" max="1" width="25" style="0" customWidth="1"/>
    <col min="2" max="10" width="11" style="0" customWidth="1"/>
    <col min="11" max="13" width="9.5" style="0" customWidth="1"/>
  </cols>
  <sheetData>
    <row r="1" spans="1:10" ht="18">
      <c r="A1" s="108" t="s">
        <v>2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8">
      <c r="A2" s="108" t="s">
        <v>285</v>
      </c>
      <c r="B2" s="108"/>
      <c r="C2" s="108"/>
      <c r="D2" s="108"/>
      <c r="E2" s="108"/>
      <c r="F2" s="108"/>
      <c r="G2" s="108"/>
      <c r="H2" s="108"/>
      <c r="I2" s="108"/>
      <c r="J2" s="108"/>
    </row>
    <row r="4" spans="1:10" ht="14.25">
      <c r="A4" s="109" t="s">
        <v>16</v>
      </c>
      <c r="B4" s="109" t="s">
        <v>18</v>
      </c>
      <c r="C4" s="109"/>
      <c r="D4" s="109"/>
      <c r="E4" s="109"/>
      <c r="F4" s="109"/>
      <c r="G4" s="109"/>
      <c r="H4" s="109"/>
      <c r="I4" s="109"/>
      <c r="J4" s="109"/>
    </row>
    <row r="5" spans="1:10" ht="14.25">
      <c r="A5" s="109"/>
      <c r="B5" s="109" t="s">
        <v>19</v>
      </c>
      <c r="C5" s="109"/>
      <c r="D5" s="109"/>
      <c r="E5" s="109" t="s">
        <v>20</v>
      </c>
      <c r="F5" s="109"/>
      <c r="G5" s="109"/>
      <c r="H5" s="109" t="s">
        <v>21</v>
      </c>
      <c r="I5" s="109"/>
      <c r="J5" s="109"/>
    </row>
    <row r="6" spans="1:10" ht="14.25">
      <c r="A6" s="110"/>
      <c r="B6" s="1" t="s">
        <v>22</v>
      </c>
      <c r="C6" s="1" t="s">
        <v>23</v>
      </c>
      <c r="D6" s="1" t="s">
        <v>24</v>
      </c>
      <c r="E6" s="1" t="s">
        <v>22</v>
      </c>
      <c r="F6" s="1" t="s">
        <v>23</v>
      </c>
      <c r="G6" s="1" t="s">
        <v>24</v>
      </c>
      <c r="H6" s="1" t="s">
        <v>22</v>
      </c>
      <c r="I6" s="1" t="s">
        <v>23</v>
      </c>
      <c r="J6" s="1" t="s">
        <v>24</v>
      </c>
    </row>
    <row r="7" spans="1:10" ht="14.25">
      <c r="A7" s="15" t="s">
        <v>25</v>
      </c>
      <c r="B7" s="12"/>
      <c r="C7" s="5">
        <v>0</v>
      </c>
      <c r="D7" s="61"/>
      <c r="E7" s="12"/>
      <c r="F7" s="5">
        <v>0</v>
      </c>
      <c r="G7" s="61"/>
      <c r="H7" s="12"/>
      <c r="I7" s="5">
        <v>0</v>
      </c>
      <c r="J7" s="61"/>
    </row>
    <row r="8" spans="1:10" ht="14.25">
      <c r="A8" s="15" t="s">
        <v>26</v>
      </c>
      <c r="B8" s="12"/>
      <c r="C8" s="5">
        <v>13</v>
      </c>
      <c r="D8" s="17"/>
      <c r="E8" s="12"/>
      <c r="F8" s="5">
        <v>9</v>
      </c>
      <c r="G8" s="17"/>
      <c r="H8" s="12"/>
      <c r="I8" s="5">
        <v>62</v>
      </c>
      <c r="J8" s="17"/>
    </row>
    <row r="9" spans="1:10" ht="14.25">
      <c r="A9" s="15" t="s">
        <v>27</v>
      </c>
      <c r="B9" s="12"/>
      <c r="C9" s="5">
        <v>19</v>
      </c>
      <c r="D9" s="17"/>
      <c r="E9" s="12"/>
      <c r="F9" s="5">
        <v>5</v>
      </c>
      <c r="G9" s="17"/>
      <c r="H9" s="12"/>
      <c r="I9" s="5">
        <v>125</v>
      </c>
      <c r="J9" s="17"/>
    </row>
    <row r="10" spans="1:10" ht="14.25">
      <c r="A10" s="15" t="s">
        <v>28</v>
      </c>
      <c r="B10" s="12"/>
      <c r="C10" s="5">
        <v>32</v>
      </c>
      <c r="D10" s="17"/>
      <c r="E10" s="12"/>
      <c r="F10" s="5">
        <v>15</v>
      </c>
      <c r="G10" s="17"/>
      <c r="H10" s="12"/>
      <c r="I10" s="5">
        <v>208</v>
      </c>
      <c r="J10" s="17"/>
    </row>
    <row r="11" spans="1:10" ht="14.25">
      <c r="A11" s="15" t="s">
        <v>29</v>
      </c>
      <c r="B11" s="12"/>
      <c r="C11" s="5">
        <v>10</v>
      </c>
      <c r="D11" s="17"/>
      <c r="E11" s="12"/>
      <c r="F11" s="5">
        <v>1</v>
      </c>
      <c r="G11" s="17"/>
      <c r="H11" s="12"/>
      <c r="I11" s="5">
        <v>66</v>
      </c>
      <c r="J11" s="17"/>
    </row>
    <row r="12" spans="1:10" ht="14.25">
      <c r="A12" s="15" t="s">
        <v>30</v>
      </c>
      <c r="B12" s="12"/>
      <c r="C12" s="5">
        <v>21</v>
      </c>
      <c r="D12" s="17"/>
      <c r="E12" s="12"/>
      <c r="F12" s="5">
        <v>22</v>
      </c>
      <c r="G12" s="17"/>
      <c r="H12" s="12"/>
      <c r="I12" s="5">
        <v>113</v>
      </c>
      <c r="J12" s="17"/>
    </row>
    <row r="13" spans="1:10" ht="14.25">
      <c r="A13" s="15" t="s">
        <v>31</v>
      </c>
      <c r="B13" s="12"/>
      <c r="C13" s="5">
        <v>12</v>
      </c>
      <c r="D13" s="17"/>
      <c r="E13" s="12"/>
      <c r="F13" s="5">
        <v>8</v>
      </c>
      <c r="G13" s="17"/>
      <c r="H13" s="12"/>
      <c r="I13" s="5">
        <v>55</v>
      </c>
      <c r="J13" s="17"/>
    </row>
    <row r="14" spans="1:10" ht="14.25">
      <c r="A14" s="15" t="s">
        <v>32</v>
      </c>
      <c r="B14" s="12"/>
      <c r="C14" s="5">
        <v>27</v>
      </c>
      <c r="D14" s="17"/>
      <c r="E14" s="12"/>
      <c r="F14" s="5">
        <v>9</v>
      </c>
      <c r="G14" s="17"/>
      <c r="H14" s="12"/>
      <c r="I14" s="5">
        <v>186</v>
      </c>
      <c r="J14" s="17"/>
    </row>
    <row r="15" spans="1:10" ht="14.25">
      <c r="A15" s="15" t="s">
        <v>33</v>
      </c>
      <c r="B15" s="12"/>
      <c r="C15" s="5">
        <v>16</v>
      </c>
      <c r="D15" s="17"/>
      <c r="E15" s="12"/>
      <c r="F15" s="5">
        <v>10</v>
      </c>
      <c r="G15" s="17"/>
      <c r="H15" s="12"/>
      <c r="I15" s="5">
        <v>105</v>
      </c>
      <c r="J15" s="17"/>
    </row>
    <row r="16" spans="1:10" ht="14.25">
      <c r="A16" s="15" t="s">
        <v>34</v>
      </c>
      <c r="B16" s="12"/>
      <c r="C16" s="5">
        <v>32</v>
      </c>
      <c r="D16" s="17"/>
      <c r="E16" s="12"/>
      <c r="F16" s="5">
        <v>38</v>
      </c>
      <c r="G16" s="17"/>
      <c r="H16" s="12"/>
      <c r="I16" s="5">
        <v>160</v>
      </c>
      <c r="J16" s="17"/>
    </row>
    <row r="17" spans="1:10" ht="14.25">
      <c r="A17" s="15" t="s">
        <v>35</v>
      </c>
      <c r="B17" s="12"/>
      <c r="C17" s="5">
        <v>16</v>
      </c>
      <c r="D17" s="17"/>
      <c r="E17" s="12"/>
      <c r="F17" s="5">
        <v>11</v>
      </c>
      <c r="G17" s="17"/>
      <c r="H17" s="12"/>
      <c r="I17" s="5">
        <v>78</v>
      </c>
      <c r="J17" s="17"/>
    </row>
    <row r="18" spans="1:11" ht="14.25">
      <c r="A18" s="15" t="s">
        <v>36</v>
      </c>
      <c r="B18" s="12"/>
      <c r="C18" s="5">
        <v>2</v>
      </c>
      <c r="D18" s="17"/>
      <c r="E18" s="12"/>
      <c r="F18" s="5">
        <v>6</v>
      </c>
      <c r="G18" s="17"/>
      <c r="H18" s="12"/>
      <c r="I18" s="5">
        <v>0</v>
      </c>
      <c r="J18" s="95"/>
      <c r="K18" s="40"/>
    </row>
    <row r="19" spans="1:10" ht="14.25">
      <c r="A19" s="15" t="s">
        <v>37</v>
      </c>
      <c r="B19" s="12"/>
      <c r="C19" s="5">
        <v>7</v>
      </c>
      <c r="D19" s="17"/>
      <c r="E19" s="12"/>
      <c r="F19" s="5">
        <v>1</v>
      </c>
      <c r="G19" s="17"/>
      <c r="H19" s="12"/>
      <c r="I19" s="5">
        <v>61</v>
      </c>
      <c r="J19" s="17"/>
    </row>
    <row r="20" spans="1:10" ht="14.25">
      <c r="A20" s="15" t="s">
        <v>38</v>
      </c>
      <c r="B20" s="12"/>
      <c r="C20" s="5">
        <v>61</v>
      </c>
      <c r="D20" s="17"/>
      <c r="E20" s="12"/>
      <c r="F20" s="5">
        <v>28</v>
      </c>
      <c r="G20" s="17"/>
      <c r="H20" s="12"/>
      <c r="I20" s="5">
        <v>396</v>
      </c>
      <c r="J20" s="17"/>
    </row>
    <row r="21" spans="1:10" ht="14.25">
      <c r="A21" s="15" t="s">
        <v>39</v>
      </c>
      <c r="B21" s="12"/>
      <c r="C21" s="5">
        <v>17</v>
      </c>
      <c r="D21" s="17"/>
      <c r="E21" s="12"/>
      <c r="F21" s="5">
        <v>11</v>
      </c>
      <c r="G21" s="17"/>
      <c r="H21" s="12"/>
      <c r="I21" s="5">
        <v>94</v>
      </c>
      <c r="J21" s="17"/>
    </row>
    <row r="22" spans="1:10" ht="14.25">
      <c r="A22" s="15" t="s">
        <v>40</v>
      </c>
      <c r="B22" s="12"/>
      <c r="C22" s="5">
        <v>29</v>
      </c>
      <c r="D22" s="17"/>
      <c r="E22" s="12"/>
      <c r="F22" s="5">
        <v>29</v>
      </c>
      <c r="G22" s="17"/>
      <c r="H22" s="12"/>
      <c r="I22" s="5">
        <v>133</v>
      </c>
      <c r="J22" s="17"/>
    </row>
    <row r="23" spans="1:10" ht="14.25">
      <c r="A23" s="15" t="s">
        <v>41</v>
      </c>
      <c r="B23" s="12"/>
      <c r="C23" s="5">
        <v>17</v>
      </c>
      <c r="D23" s="17"/>
      <c r="E23" s="12"/>
      <c r="F23" s="5">
        <v>4</v>
      </c>
      <c r="G23" s="17"/>
      <c r="H23" s="12"/>
      <c r="I23" s="5">
        <v>108</v>
      </c>
      <c r="J23" s="17"/>
    </row>
    <row r="24" spans="1:10" ht="14.25">
      <c r="A24" s="15" t="s">
        <v>42</v>
      </c>
      <c r="B24" s="12"/>
      <c r="C24" s="5">
        <v>12</v>
      </c>
      <c r="D24" s="17"/>
      <c r="E24" s="12"/>
      <c r="F24" s="5">
        <v>15</v>
      </c>
      <c r="G24" s="17"/>
      <c r="H24" s="12"/>
      <c r="I24" s="5">
        <v>60</v>
      </c>
      <c r="J24" s="17"/>
    </row>
    <row r="25" spans="1:10" ht="14.25">
      <c r="A25" s="15" t="s">
        <v>43</v>
      </c>
      <c r="B25" s="12"/>
      <c r="C25" s="5">
        <v>13</v>
      </c>
      <c r="D25" s="17"/>
      <c r="E25" s="12"/>
      <c r="F25" s="5">
        <v>3</v>
      </c>
      <c r="G25" s="17"/>
      <c r="H25" s="12"/>
      <c r="I25" s="5">
        <v>79</v>
      </c>
      <c r="J25" s="17"/>
    </row>
    <row r="26" spans="1:10" ht="14.25">
      <c r="A26" s="15" t="s">
        <v>44</v>
      </c>
      <c r="B26" s="12"/>
      <c r="C26" s="5">
        <v>21</v>
      </c>
      <c r="D26" s="17"/>
      <c r="E26" s="12"/>
      <c r="F26" s="5">
        <v>9</v>
      </c>
      <c r="G26" s="17"/>
      <c r="H26" s="12"/>
      <c r="I26" s="5">
        <v>116</v>
      </c>
      <c r="J26" s="17"/>
    </row>
    <row r="27" spans="1:10" ht="14.25">
      <c r="A27" s="15" t="s">
        <v>45</v>
      </c>
      <c r="B27" s="12"/>
      <c r="C27" s="5">
        <v>19</v>
      </c>
      <c r="D27" s="17"/>
      <c r="E27" s="12"/>
      <c r="F27" s="5">
        <v>25</v>
      </c>
      <c r="G27" s="17"/>
      <c r="H27" s="12"/>
      <c r="I27" s="5">
        <v>126</v>
      </c>
      <c r="J27" s="17"/>
    </row>
    <row r="28" spans="1:10" ht="14.25">
      <c r="A28" s="15" t="s">
        <v>46</v>
      </c>
      <c r="B28" s="12"/>
      <c r="C28" s="5">
        <v>12</v>
      </c>
      <c r="D28" s="17"/>
      <c r="E28" s="12"/>
      <c r="F28" s="5">
        <v>20</v>
      </c>
      <c r="G28" s="17"/>
      <c r="H28" s="12"/>
      <c r="I28" s="5">
        <v>42</v>
      </c>
      <c r="J28" s="17"/>
    </row>
    <row r="29" spans="1:10" ht="14.25">
      <c r="A29" s="15" t="s">
        <v>47</v>
      </c>
      <c r="B29" s="12"/>
      <c r="C29" s="5">
        <v>15</v>
      </c>
      <c r="D29" s="17"/>
      <c r="E29" s="12"/>
      <c r="F29" s="5">
        <v>13</v>
      </c>
      <c r="G29" s="17"/>
      <c r="H29" s="12"/>
      <c r="I29" s="5">
        <v>90</v>
      </c>
      <c r="J29" s="17"/>
    </row>
    <row r="30" spans="1:10" ht="14.25">
      <c r="A30" s="15" t="s">
        <v>48</v>
      </c>
      <c r="B30" s="12"/>
      <c r="C30" s="5">
        <v>23</v>
      </c>
      <c r="D30" s="17"/>
      <c r="E30" s="12"/>
      <c r="F30" s="5">
        <v>19</v>
      </c>
      <c r="G30" s="17"/>
      <c r="H30" s="12"/>
      <c r="I30" s="5">
        <v>120</v>
      </c>
      <c r="J30" s="17"/>
    </row>
    <row r="31" spans="1:10" ht="14.25">
      <c r="A31" s="15" t="s">
        <v>49</v>
      </c>
      <c r="B31" s="12"/>
      <c r="C31" s="5">
        <v>7</v>
      </c>
      <c r="D31" s="17"/>
      <c r="E31" s="12"/>
      <c r="F31" s="5">
        <v>7</v>
      </c>
      <c r="G31" s="17"/>
      <c r="H31" s="12"/>
      <c r="I31" s="5">
        <v>33</v>
      </c>
      <c r="J31" s="17"/>
    </row>
    <row r="32" spans="1:10" ht="14.25">
      <c r="A32" s="15" t="s">
        <v>50</v>
      </c>
      <c r="B32" s="12"/>
      <c r="C32" s="5">
        <v>2</v>
      </c>
      <c r="D32" s="94"/>
      <c r="E32" s="12"/>
      <c r="F32" s="5">
        <v>7</v>
      </c>
      <c r="G32" s="94"/>
      <c r="H32" s="12"/>
      <c r="I32" s="5">
        <v>6</v>
      </c>
      <c r="J32" s="94"/>
    </row>
    <row r="33" spans="1:10" ht="14.25">
      <c r="A33" s="15" t="s">
        <v>51</v>
      </c>
      <c r="B33" s="12"/>
      <c r="C33" s="5">
        <v>0</v>
      </c>
      <c r="D33" s="61"/>
      <c r="E33" s="12"/>
      <c r="F33" s="5">
        <v>0</v>
      </c>
      <c r="G33" s="61"/>
      <c r="H33" s="12"/>
      <c r="I33" s="5">
        <v>0</v>
      </c>
      <c r="J33" s="61"/>
    </row>
    <row r="34" spans="1:10" ht="15">
      <c r="A34" s="48" t="s">
        <v>52</v>
      </c>
      <c r="B34" s="80"/>
      <c r="C34" s="90">
        <v>455</v>
      </c>
      <c r="D34" s="91"/>
      <c r="E34" s="80"/>
      <c r="F34" s="90">
        <v>325</v>
      </c>
      <c r="G34" s="91"/>
      <c r="H34" s="80"/>
      <c r="I34" s="90">
        <v>2622</v>
      </c>
      <c r="J34" s="91"/>
    </row>
    <row r="36" ht="14.25" hidden="1"/>
    <row r="37" spans="1:3" ht="14.25" hidden="1">
      <c r="A37" s="15" t="s">
        <v>25</v>
      </c>
      <c r="C37" s="33"/>
    </row>
    <row r="38" spans="1:3" ht="14.25" hidden="1">
      <c r="A38" s="15" t="s">
        <v>26</v>
      </c>
      <c r="C38" s="34"/>
    </row>
    <row r="39" spans="1:3" ht="14.25" hidden="1">
      <c r="A39" s="15" t="s">
        <v>27</v>
      </c>
      <c r="C39" s="34"/>
    </row>
    <row r="40" spans="1:3" ht="14.25" hidden="1">
      <c r="A40" s="15" t="s">
        <v>28</v>
      </c>
      <c r="C40" s="34"/>
    </row>
    <row r="41" spans="1:3" ht="14.25" hidden="1">
      <c r="A41" s="15" t="s">
        <v>29</v>
      </c>
      <c r="C41" s="34"/>
    </row>
    <row r="42" spans="1:3" ht="14.25" hidden="1">
      <c r="A42" s="15" t="s">
        <v>30</v>
      </c>
      <c r="C42" s="34"/>
    </row>
    <row r="43" spans="1:3" ht="14.25" hidden="1">
      <c r="A43" s="15" t="s">
        <v>31</v>
      </c>
      <c r="C43" s="34"/>
    </row>
    <row r="44" spans="1:3" ht="14.25" hidden="1">
      <c r="A44" s="15" t="s">
        <v>32</v>
      </c>
      <c r="C44" s="34"/>
    </row>
    <row r="45" spans="1:3" ht="14.25" hidden="1">
      <c r="A45" s="15" t="s">
        <v>33</v>
      </c>
      <c r="C45" s="34"/>
    </row>
    <row r="46" spans="1:3" ht="14.25" hidden="1">
      <c r="A46" s="15" t="s">
        <v>34</v>
      </c>
      <c r="C46" s="34"/>
    </row>
    <row r="47" spans="1:3" ht="14.25" hidden="1">
      <c r="A47" s="15" t="s">
        <v>35</v>
      </c>
      <c r="C47" s="34"/>
    </row>
    <row r="48" spans="1:3" ht="14.25" hidden="1">
      <c r="A48" s="15" t="s">
        <v>36</v>
      </c>
      <c r="C48" s="34"/>
    </row>
    <row r="49" spans="1:3" ht="14.25" hidden="1">
      <c r="A49" s="15" t="s">
        <v>37</v>
      </c>
      <c r="C49" s="34"/>
    </row>
    <row r="50" spans="1:3" ht="14.25" hidden="1">
      <c r="A50" s="15" t="s">
        <v>38</v>
      </c>
      <c r="C50" s="34"/>
    </row>
    <row r="51" spans="1:3" ht="14.25" hidden="1">
      <c r="A51" s="15" t="s">
        <v>39</v>
      </c>
      <c r="C51" s="34"/>
    </row>
    <row r="52" spans="1:3" ht="14.25" hidden="1">
      <c r="A52" s="15" t="s">
        <v>40</v>
      </c>
      <c r="C52" s="34"/>
    </row>
    <row r="53" spans="1:3" ht="14.25" hidden="1">
      <c r="A53" s="15" t="s">
        <v>41</v>
      </c>
      <c r="C53" s="34"/>
    </row>
    <row r="54" spans="1:3" ht="14.25" hidden="1">
      <c r="A54" s="15" t="s">
        <v>42</v>
      </c>
      <c r="C54" s="34"/>
    </row>
    <row r="55" spans="1:3" ht="14.25" hidden="1">
      <c r="A55" s="15" t="s">
        <v>43</v>
      </c>
      <c r="C55" s="34"/>
    </row>
    <row r="56" spans="1:3" ht="14.25" hidden="1">
      <c r="A56" s="15" t="s">
        <v>44</v>
      </c>
      <c r="C56" s="34"/>
    </row>
    <row r="57" spans="1:3" ht="14.25" hidden="1">
      <c r="A57" s="15" t="s">
        <v>45</v>
      </c>
      <c r="C57" s="34"/>
    </row>
    <row r="58" spans="1:3" ht="14.25" hidden="1">
      <c r="A58" s="15" t="s">
        <v>46</v>
      </c>
      <c r="C58" s="34"/>
    </row>
    <row r="59" spans="1:3" ht="14.25" hidden="1">
      <c r="A59" s="15" t="s">
        <v>47</v>
      </c>
      <c r="C59" s="34"/>
    </row>
    <row r="60" spans="1:3" ht="14.25" hidden="1">
      <c r="A60" s="15" t="s">
        <v>48</v>
      </c>
      <c r="C60" s="34"/>
    </row>
    <row r="61" spans="1:3" ht="14.25" hidden="1">
      <c r="A61" s="15" t="s">
        <v>49</v>
      </c>
      <c r="C61" s="34"/>
    </row>
    <row r="62" spans="1:3" ht="14.25" hidden="1">
      <c r="A62" s="15" t="s">
        <v>50</v>
      </c>
      <c r="C62" s="34"/>
    </row>
    <row r="63" spans="1:3" ht="14.25" hidden="1">
      <c r="A63" s="15" t="s">
        <v>51</v>
      </c>
      <c r="C63" s="34"/>
    </row>
    <row r="64" spans="1:3" ht="15" hidden="1">
      <c r="A64" s="13" t="s">
        <v>52</v>
      </c>
      <c r="C64" s="35"/>
    </row>
    <row r="65" ht="15">
      <c r="C65" s="35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34 J34 G8:G31 D8:D31 D34 J8:J17 J19:J31">
    <cfRule type="cellIs" priority="7" dxfId="520" operator="greaterThan" stopIfTrue="1">
      <formula>0</formula>
    </cfRule>
    <cfRule type="cellIs" priority="8" dxfId="52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fitToHeight="1" fitToWidth="1" horizontalDpi="600" verticalDpi="600" orientation="portrait" paperSize="9" scale="61" r:id="rId1"/>
  <headerFooter alignWithMargins="0">
    <oddHeader>&amp;L12 місяців 2016-2017р.р.&amp;C&amp;N&amp;RДІАП НП України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J23"/>
  <sheetViews>
    <sheetView workbookViewId="0" topLeftCell="A1">
      <selection activeCell="J7" sqref="J7:J14"/>
    </sheetView>
  </sheetViews>
  <sheetFormatPr defaultColWidth="8.796875" defaultRowHeight="14.25"/>
  <cols>
    <col min="1" max="1" width="25" style="0" customWidth="1"/>
    <col min="2" max="3" width="9.5" style="0" customWidth="1"/>
    <col min="5" max="6" width="9.5" style="0" customWidth="1"/>
    <col min="8" max="9" width="9.5" style="0" customWidth="1"/>
    <col min="10" max="10" width="8.59765625" style="0" customWidth="1"/>
    <col min="11" max="13" width="9.5" style="0" customWidth="1"/>
  </cols>
  <sheetData>
    <row r="1" spans="1:10" ht="18">
      <c r="A1" s="108" t="s">
        <v>3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8">
      <c r="A2" s="108" t="s">
        <v>285</v>
      </c>
      <c r="B2" s="108"/>
      <c r="C2" s="108"/>
      <c r="D2" s="108"/>
      <c r="E2" s="108"/>
      <c r="F2" s="108"/>
      <c r="G2" s="108"/>
      <c r="H2" s="108"/>
      <c r="I2" s="108"/>
      <c r="J2" s="108"/>
    </row>
    <row r="4" spans="1:10" ht="14.25">
      <c r="A4" s="109" t="s">
        <v>16</v>
      </c>
      <c r="B4" s="109" t="s">
        <v>18</v>
      </c>
      <c r="C4" s="109"/>
      <c r="D4" s="109"/>
      <c r="E4" s="109"/>
      <c r="F4" s="109"/>
      <c r="G4" s="109"/>
      <c r="H4" s="109"/>
      <c r="I4" s="109"/>
      <c r="J4" s="109"/>
    </row>
    <row r="5" spans="1:10" ht="14.25">
      <c r="A5" s="109"/>
      <c r="B5" s="109" t="s">
        <v>19</v>
      </c>
      <c r="C5" s="109"/>
      <c r="D5" s="109"/>
      <c r="E5" s="109" t="s">
        <v>20</v>
      </c>
      <c r="F5" s="109"/>
      <c r="G5" s="109"/>
      <c r="H5" s="109" t="s">
        <v>21</v>
      </c>
      <c r="I5" s="109"/>
      <c r="J5" s="109"/>
    </row>
    <row r="6" spans="1:10" ht="14.25">
      <c r="A6" s="109"/>
      <c r="B6" s="1" t="s">
        <v>54</v>
      </c>
      <c r="C6" s="1" t="s">
        <v>23</v>
      </c>
      <c r="D6" s="1" t="s">
        <v>24</v>
      </c>
      <c r="E6" s="1" t="s">
        <v>54</v>
      </c>
      <c r="F6" s="1" t="s">
        <v>23</v>
      </c>
      <c r="G6" s="1" t="s">
        <v>24</v>
      </c>
      <c r="H6" s="1" t="s">
        <v>54</v>
      </c>
      <c r="I6" s="1" t="s">
        <v>23</v>
      </c>
      <c r="J6" s="1" t="s">
        <v>24</v>
      </c>
    </row>
    <row r="7" spans="1:10" ht="21" customHeight="1">
      <c r="A7" s="9" t="s">
        <v>55</v>
      </c>
      <c r="B7" s="12"/>
      <c r="C7" s="5">
        <v>10795</v>
      </c>
      <c r="D7" s="17"/>
      <c r="E7" s="12"/>
      <c r="F7" s="5">
        <v>1030</v>
      </c>
      <c r="G7" s="17"/>
      <c r="H7" s="12"/>
      <c r="I7" s="5">
        <v>17077</v>
      </c>
      <c r="J7" s="17"/>
    </row>
    <row r="8" spans="1:10" ht="21" customHeight="1">
      <c r="A8" s="9" t="s">
        <v>56</v>
      </c>
      <c r="B8" s="12"/>
      <c r="C8" s="5">
        <v>1685</v>
      </c>
      <c r="D8" s="17"/>
      <c r="E8" s="12"/>
      <c r="F8" s="5">
        <v>319</v>
      </c>
      <c r="G8" s="17"/>
      <c r="H8" s="12"/>
      <c r="I8" s="5">
        <v>2385</v>
      </c>
      <c r="J8" s="17"/>
    </row>
    <row r="9" spans="1:10" ht="28.5">
      <c r="A9" s="9" t="s">
        <v>57</v>
      </c>
      <c r="B9" s="12"/>
      <c r="C9" s="5">
        <v>584</v>
      </c>
      <c r="D9" s="17"/>
      <c r="E9" s="12"/>
      <c r="F9" s="5">
        <v>67</v>
      </c>
      <c r="G9" s="17"/>
      <c r="H9" s="12"/>
      <c r="I9" s="5">
        <v>798</v>
      </c>
      <c r="J9" s="17"/>
    </row>
    <row r="10" spans="1:10" ht="20.25" customHeight="1">
      <c r="A10" s="9" t="s">
        <v>58</v>
      </c>
      <c r="B10" s="12"/>
      <c r="C10" s="5">
        <v>2662</v>
      </c>
      <c r="D10" s="17"/>
      <c r="E10" s="12"/>
      <c r="F10" s="5">
        <v>470</v>
      </c>
      <c r="G10" s="17"/>
      <c r="H10" s="12"/>
      <c r="I10" s="5">
        <v>3627</v>
      </c>
      <c r="J10" s="17"/>
    </row>
    <row r="11" spans="1:10" ht="20.25" customHeight="1">
      <c r="A11" s="9" t="s">
        <v>59</v>
      </c>
      <c r="B11" s="12"/>
      <c r="C11" s="5">
        <v>9338</v>
      </c>
      <c r="D11" s="17"/>
      <c r="E11" s="12"/>
      <c r="F11" s="5">
        <v>1274</v>
      </c>
      <c r="G11" s="17"/>
      <c r="H11" s="12"/>
      <c r="I11" s="5">
        <v>8787</v>
      </c>
      <c r="J11" s="17"/>
    </row>
    <row r="12" spans="1:10" ht="20.25" customHeight="1">
      <c r="A12" s="9" t="s">
        <v>60</v>
      </c>
      <c r="B12" s="12"/>
      <c r="C12" s="5">
        <v>1668</v>
      </c>
      <c r="D12" s="17"/>
      <c r="E12" s="12"/>
      <c r="F12" s="5">
        <v>241</v>
      </c>
      <c r="G12" s="17"/>
      <c r="H12" s="12"/>
      <c r="I12" s="5">
        <v>1495</v>
      </c>
      <c r="J12" s="17"/>
    </row>
    <row r="13" spans="1:10" ht="20.25" customHeight="1">
      <c r="A13" s="9" t="s">
        <v>61</v>
      </c>
      <c r="B13" s="12"/>
      <c r="C13" s="5">
        <v>488</v>
      </c>
      <c r="D13" s="17"/>
      <c r="E13" s="12"/>
      <c r="F13" s="5">
        <v>31</v>
      </c>
      <c r="G13" s="17"/>
      <c r="H13" s="12"/>
      <c r="I13" s="5">
        <v>508</v>
      </c>
      <c r="J13" s="17"/>
    </row>
    <row r="14" spans="1:10" ht="20.25" customHeight="1">
      <c r="A14" s="77" t="s">
        <v>52</v>
      </c>
      <c r="B14" s="80"/>
      <c r="C14" s="90">
        <v>27220</v>
      </c>
      <c r="D14" s="91"/>
      <c r="E14" s="80"/>
      <c r="F14" s="90">
        <v>3432</v>
      </c>
      <c r="G14" s="91"/>
      <c r="H14" s="80"/>
      <c r="I14" s="90">
        <v>34677</v>
      </c>
      <c r="J14" s="91"/>
    </row>
    <row r="15" spans="4:10" ht="14.25" hidden="1">
      <c r="D15" s="17" t="e">
        <f aca="true" t="shared" si="0" ref="D15:D23">C15*100/B15-100</f>
        <v>#DIV/0!</v>
      </c>
      <c r="J15" s="17" t="e">
        <f aca="true" t="shared" si="1" ref="J15:J23">I15*100/H15-100</f>
        <v>#DIV/0!</v>
      </c>
    </row>
    <row r="16" spans="1:10" ht="14.25" hidden="1">
      <c r="A16" s="9" t="s">
        <v>55</v>
      </c>
      <c r="C16" s="18">
        <f>'[1]4.'!C7+'[4]4'!C7</f>
        <v>6546</v>
      </c>
      <c r="D16" s="17" t="e">
        <f t="shared" si="0"/>
        <v>#DIV/0!</v>
      </c>
      <c r="F16" s="18">
        <f>'[1]4.'!F7+'[4]4'!F7</f>
        <v>589</v>
      </c>
      <c r="I16" s="18">
        <f>'[1]4.'!I7+'[4]4'!I7</f>
        <v>10071</v>
      </c>
      <c r="J16" s="17" t="e">
        <f t="shared" si="1"/>
        <v>#DIV/0!</v>
      </c>
    </row>
    <row r="17" spans="1:10" ht="14.25" hidden="1">
      <c r="A17" s="9" t="s">
        <v>56</v>
      </c>
      <c r="C17" s="18">
        <f>'[1]4.'!C8+'[4]4'!C8</f>
        <v>1144</v>
      </c>
      <c r="D17" s="17" t="e">
        <f t="shared" si="0"/>
        <v>#DIV/0!</v>
      </c>
      <c r="F17" s="18">
        <f>'[1]4.'!F8+'[4]4'!F8</f>
        <v>203</v>
      </c>
      <c r="I17" s="18">
        <f>'[1]4.'!I8+'[4]4'!I8</f>
        <v>1564</v>
      </c>
      <c r="J17" s="17" t="e">
        <f t="shared" si="1"/>
        <v>#DIV/0!</v>
      </c>
    </row>
    <row r="18" spans="1:10" ht="28.5" hidden="1">
      <c r="A18" s="9" t="s">
        <v>57</v>
      </c>
      <c r="C18" s="18">
        <f>'[1]4.'!C9+'[4]4'!C9</f>
        <v>400</v>
      </c>
      <c r="D18" s="17" t="e">
        <f t="shared" si="0"/>
        <v>#DIV/0!</v>
      </c>
      <c r="F18" s="18">
        <f>'[1]4.'!F9+'[4]4'!F9</f>
        <v>52</v>
      </c>
      <c r="I18" s="18">
        <f>'[1]4.'!I9+'[4]4'!I9</f>
        <v>555</v>
      </c>
      <c r="J18" s="17" t="e">
        <f t="shared" si="1"/>
        <v>#DIV/0!</v>
      </c>
    </row>
    <row r="19" spans="1:10" ht="14.25" hidden="1">
      <c r="A19" s="9" t="s">
        <v>58</v>
      </c>
      <c r="C19" s="18">
        <f>'[1]4.'!C10+'[4]4'!C10</f>
        <v>1910</v>
      </c>
      <c r="D19" s="17" t="e">
        <f t="shared" si="0"/>
        <v>#DIV/0!</v>
      </c>
      <c r="F19" s="18">
        <f>'[1]4.'!F10+'[4]4'!F10</f>
        <v>333</v>
      </c>
      <c r="I19" s="18">
        <f>'[1]4.'!I10+'[4]4'!I10</f>
        <v>2557</v>
      </c>
      <c r="J19" s="17" t="e">
        <f t="shared" si="1"/>
        <v>#DIV/0!</v>
      </c>
    </row>
    <row r="20" spans="1:10" ht="14.25" hidden="1">
      <c r="A20" s="9" t="s">
        <v>59</v>
      </c>
      <c r="C20" s="18">
        <f>'[1]4.'!C11+'[4]4'!C11</f>
        <v>4979</v>
      </c>
      <c r="D20" s="17" t="e">
        <f t="shared" si="0"/>
        <v>#DIV/0!</v>
      </c>
      <c r="F20" s="18">
        <f>'[1]4.'!F11+'[4]4'!F11</f>
        <v>620</v>
      </c>
      <c r="I20" s="18">
        <f>'[1]4.'!I11+'[4]4'!I11</f>
        <v>4784</v>
      </c>
      <c r="J20" s="17" t="e">
        <f t="shared" si="1"/>
        <v>#DIV/0!</v>
      </c>
    </row>
    <row r="21" spans="1:10" ht="14.25" hidden="1">
      <c r="A21" s="9" t="s">
        <v>60</v>
      </c>
      <c r="C21" s="18">
        <f>'[1]4.'!C12+'[4]4'!C12</f>
        <v>1071</v>
      </c>
      <c r="D21" s="17" t="e">
        <f t="shared" si="0"/>
        <v>#DIV/0!</v>
      </c>
      <c r="F21" s="18">
        <f>'[1]4.'!F12+'[4]4'!F12</f>
        <v>139</v>
      </c>
      <c r="I21" s="18">
        <f>'[1]4.'!I12+'[4]4'!I12</f>
        <v>974</v>
      </c>
      <c r="J21" s="17" t="e">
        <f t="shared" si="1"/>
        <v>#DIV/0!</v>
      </c>
    </row>
    <row r="22" spans="1:10" ht="14.25" hidden="1">
      <c r="A22" s="9" t="s">
        <v>61</v>
      </c>
      <c r="C22" s="18">
        <f>'[1]4.'!C13+'[4]4'!C13</f>
        <v>221</v>
      </c>
      <c r="D22" s="17" t="e">
        <f t="shared" si="0"/>
        <v>#DIV/0!</v>
      </c>
      <c r="F22" s="18">
        <f>'[1]4.'!F13+'[4]4'!F13</f>
        <v>13</v>
      </c>
      <c r="I22" s="18">
        <f>'[1]4.'!I13+'[4]4'!I13</f>
        <v>253</v>
      </c>
      <c r="J22" s="17" t="e">
        <f t="shared" si="1"/>
        <v>#DIV/0!</v>
      </c>
    </row>
    <row r="23" spans="1:10" ht="15" hidden="1">
      <c r="A23" s="10" t="s">
        <v>52</v>
      </c>
      <c r="C23" s="18">
        <f>'[1]4.'!C14+'[4]4'!C14</f>
        <v>16271</v>
      </c>
      <c r="D23" s="17" t="e">
        <f t="shared" si="0"/>
        <v>#DIV/0!</v>
      </c>
      <c r="F23" s="18">
        <f>'[1]4.'!F14+'[4]4'!F14</f>
        <v>1949</v>
      </c>
      <c r="I23" s="18">
        <f>'[1]4.'!I14+'[4]4'!I14</f>
        <v>20758</v>
      </c>
      <c r="J23" s="17" t="e">
        <f t="shared" si="1"/>
        <v>#DIV/0!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23 G7:G14 J7:J23">
    <cfRule type="cellIs" priority="1" dxfId="520" operator="greaterThan" stopIfTrue="1">
      <formula>0</formula>
    </cfRule>
    <cfRule type="cellIs" priority="2" dxfId="52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fitToHeight="1" fitToWidth="1" horizontalDpi="600" verticalDpi="600" orientation="portrait" paperSize="9" scale="70" r:id="rId1"/>
  <headerFooter alignWithMargins="0">
    <oddHeader>&amp;L12 місяців 2016-2017р.р.&amp;C&amp;N&amp;RДІАП НП України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V64"/>
  <sheetViews>
    <sheetView zoomScale="85" zoomScaleNormal="85" workbookViewId="0" topLeftCell="A1">
      <selection activeCell="U6" sqref="U6:U33"/>
    </sheetView>
  </sheetViews>
  <sheetFormatPr defaultColWidth="8.796875" defaultRowHeight="14.25"/>
  <cols>
    <col min="1" max="1" width="18.5" style="0" customWidth="1"/>
    <col min="2" max="22" width="7.69921875" style="0" customWidth="1"/>
  </cols>
  <sheetData>
    <row r="1" spans="1:22" ht="18">
      <c r="A1" s="108" t="s">
        <v>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ht="18">
      <c r="A2" s="108" t="s">
        <v>285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4" spans="1:22" ht="14.25">
      <c r="A4" s="109" t="s">
        <v>16</v>
      </c>
      <c r="B4" s="109" t="s">
        <v>55</v>
      </c>
      <c r="C4" s="109"/>
      <c r="D4" s="109"/>
      <c r="E4" s="109" t="s">
        <v>56</v>
      </c>
      <c r="F4" s="109"/>
      <c r="G4" s="109"/>
      <c r="H4" s="109" t="s">
        <v>62</v>
      </c>
      <c r="I4" s="109"/>
      <c r="J4" s="109"/>
      <c r="K4" s="109" t="s">
        <v>58</v>
      </c>
      <c r="L4" s="109"/>
      <c r="M4" s="109"/>
      <c r="N4" s="109" t="s">
        <v>59</v>
      </c>
      <c r="O4" s="109"/>
      <c r="P4" s="109"/>
      <c r="Q4" s="109" t="s">
        <v>60</v>
      </c>
      <c r="R4" s="109"/>
      <c r="S4" s="109"/>
      <c r="T4" s="109" t="s">
        <v>63</v>
      </c>
      <c r="U4" s="109"/>
      <c r="V4" s="109"/>
    </row>
    <row r="5" spans="1:22" ht="28.5">
      <c r="A5" s="109"/>
      <c r="B5" s="1" t="s">
        <v>64</v>
      </c>
      <c r="C5" s="1" t="s">
        <v>65</v>
      </c>
      <c r="D5" s="1" t="s">
        <v>66</v>
      </c>
      <c r="E5" s="1" t="s">
        <v>64</v>
      </c>
      <c r="F5" s="1" t="s">
        <v>65</v>
      </c>
      <c r="G5" s="1" t="s">
        <v>66</v>
      </c>
      <c r="H5" s="1" t="s">
        <v>64</v>
      </c>
      <c r="I5" s="1" t="s">
        <v>65</v>
      </c>
      <c r="J5" s="1" t="s">
        <v>66</v>
      </c>
      <c r="K5" s="1" t="s">
        <v>64</v>
      </c>
      <c r="L5" s="1" t="s">
        <v>65</v>
      </c>
      <c r="M5" s="1" t="s">
        <v>66</v>
      </c>
      <c r="N5" s="1" t="s">
        <v>64</v>
      </c>
      <c r="O5" s="1" t="s">
        <v>65</v>
      </c>
      <c r="P5" s="1" t="s">
        <v>66</v>
      </c>
      <c r="Q5" s="1" t="s">
        <v>64</v>
      </c>
      <c r="R5" s="1" t="s">
        <v>65</v>
      </c>
      <c r="S5" s="1" t="s">
        <v>66</v>
      </c>
      <c r="T5" s="1" t="s">
        <v>64</v>
      </c>
      <c r="U5" s="1" t="s">
        <v>65</v>
      </c>
      <c r="V5" s="1" t="s">
        <v>66</v>
      </c>
    </row>
    <row r="6" spans="1:22" ht="18.75" customHeight="1">
      <c r="A6" s="9" t="s">
        <v>25</v>
      </c>
      <c r="B6" s="5"/>
      <c r="C6" s="61"/>
      <c r="D6" s="56"/>
      <c r="E6" s="5"/>
      <c r="F6" s="61"/>
      <c r="G6" s="56"/>
      <c r="H6" s="5"/>
      <c r="I6" s="61"/>
      <c r="J6" s="56"/>
      <c r="K6" s="5"/>
      <c r="L6" s="61"/>
      <c r="M6" s="56"/>
      <c r="N6" s="5"/>
      <c r="O6" s="61"/>
      <c r="P6" s="56"/>
      <c r="Q6" s="5"/>
      <c r="R6" s="61"/>
      <c r="S6" s="56"/>
      <c r="T6" s="5"/>
      <c r="U6" s="61"/>
      <c r="V6" s="56"/>
    </row>
    <row r="7" spans="1:22" ht="18.75" customHeight="1">
      <c r="A7" s="9" t="s">
        <v>26</v>
      </c>
      <c r="B7" s="5">
        <v>367</v>
      </c>
      <c r="C7" s="68"/>
      <c r="D7" s="68">
        <f>B7*100/'1.'!F8</f>
        <v>39.547413793103445</v>
      </c>
      <c r="E7" s="5">
        <v>62</v>
      </c>
      <c r="F7" s="68"/>
      <c r="G7" s="68">
        <f>E7*100/'1.'!F8</f>
        <v>6.681034482758621</v>
      </c>
      <c r="H7" s="5">
        <v>12</v>
      </c>
      <c r="I7" s="58"/>
      <c r="J7" s="68">
        <f>H7*100/'1.'!F8</f>
        <v>1.293103448275862</v>
      </c>
      <c r="K7" s="5">
        <v>95</v>
      </c>
      <c r="L7" s="58"/>
      <c r="M7" s="68">
        <f>K7*100/'1.'!F8</f>
        <v>10.237068965517242</v>
      </c>
      <c r="N7" s="5">
        <v>322</v>
      </c>
      <c r="O7" s="58"/>
      <c r="P7" s="68">
        <f>N7*100/'1.'!F8</f>
        <v>34.69827586206897</v>
      </c>
      <c r="Q7" s="5">
        <v>54</v>
      </c>
      <c r="R7" s="58"/>
      <c r="S7" s="68">
        <f>Q7*100/'1.'!F8</f>
        <v>5.818965517241379</v>
      </c>
      <c r="T7" s="5">
        <v>16</v>
      </c>
      <c r="U7" s="58"/>
      <c r="V7" s="68">
        <f>T7*100/'1.'!F8</f>
        <v>1.7241379310344827</v>
      </c>
    </row>
    <row r="8" spans="1:22" ht="18.75" customHeight="1">
      <c r="A8" s="9" t="s">
        <v>27</v>
      </c>
      <c r="B8" s="5">
        <v>291</v>
      </c>
      <c r="C8" s="68"/>
      <c r="D8" s="68">
        <f>B8*100/'1.'!F9</f>
        <v>36.46616541353384</v>
      </c>
      <c r="E8" s="5">
        <v>74</v>
      </c>
      <c r="F8" s="68"/>
      <c r="G8" s="68">
        <f>E8*100/'1.'!F9</f>
        <v>9.273182957393484</v>
      </c>
      <c r="H8" s="5">
        <v>14</v>
      </c>
      <c r="I8" s="70"/>
      <c r="J8" s="68">
        <f>H8*100/'1.'!F9</f>
        <v>1.7543859649122806</v>
      </c>
      <c r="K8" s="5">
        <v>71</v>
      </c>
      <c r="L8" s="58"/>
      <c r="M8" s="68">
        <f>K8*100/'1.'!F9</f>
        <v>8.897243107769423</v>
      </c>
      <c r="N8" s="5">
        <v>267</v>
      </c>
      <c r="O8" s="58"/>
      <c r="P8" s="68">
        <f>N8*100/'1.'!F9</f>
        <v>33.45864661654135</v>
      </c>
      <c r="Q8" s="5">
        <v>66</v>
      </c>
      <c r="R8" s="58"/>
      <c r="S8" s="68">
        <f>Q8*100/'1.'!F9</f>
        <v>8.270676691729323</v>
      </c>
      <c r="T8" s="5">
        <v>15</v>
      </c>
      <c r="U8" s="58"/>
      <c r="V8" s="68">
        <f>T8*100/'1.'!F9</f>
        <v>1.8796992481203008</v>
      </c>
    </row>
    <row r="9" spans="1:22" ht="18.75" customHeight="1">
      <c r="A9" s="9" t="s">
        <v>28</v>
      </c>
      <c r="B9" s="5">
        <v>905</v>
      </c>
      <c r="C9" s="68"/>
      <c r="D9" s="68">
        <f>B9*100/'1.'!F10</f>
        <v>41.173794358507735</v>
      </c>
      <c r="E9" s="5">
        <v>102</v>
      </c>
      <c r="F9" s="68"/>
      <c r="G9" s="68">
        <f>E9*100/'1.'!F10</f>
        <v>4.640582347588717</v>
      </c>
      <c r="H9" s="5">
        <v>66</v>
      </c>
      <c r="I9" s="70"/>
      <c r="J9" s="68">
        <f>H9*100/'1.'!F10</f>
        <v>3.002729754322111</v>
      </c>
      <c r="K9" s="5">
        <v>204</v>
      </c>
      <c r="L9" s="58"/>
      <c r="M9" s="68">
        <f>K9*100/'1.'!F10</f>
        <v>9.281164695177434</v>
      </c>
      <c r="N9" s="5">
        <v>763</v>
      </c>
      <c r="O9" s="58"/>
      <c r="P9" s="68">
        <f>N9*100/'1.'!F10</f>
        <v>34.71337579617835</v>
      </c>
      <c r="Q9" s="5">
        <v>113</v>
      </c>
      <c r="R9" s="58"/>
      <c r="S9" s="68">
        <f>Q9*100/'1.'!F10</f>
        <v>5.141037306642402</v>
      </c>
      <c r="T9" s="5">
        <v>45</v>
      </c>
      <c r="U9" s="58"/>
      <c r="V9" s="68">
        <f>T9*100/'1.'!F10</f>
        <v>2.0473157415832577</v>
      </c>
    </row>
    <row r="10" spans="1:22" ht="18.75" customHeight="1">
      <c r="A10" s="9" t="s">
        <v>29</v>
      </c>
      <c r="B10" s="5">
        <v>353</v>
      </c>
      <c r="C10" s="68"/>
      <c r="D10" s="68">
        <f>B10*100/'1.'!F11</f>
        <v>37.11882229232387</v>
      </c>
      <c r="E10" s="5">
        <v>58</v>
      </c>
      <c r="F10" s="68"/>
      <c r="G10" s="68">
        <f>E10*100/'1.'!F11</f>
        <v>6.0988433228180865</v>
      </c>
      <c r="H10" s="5">
        <v>24</v>
      </c>
      <c r="I10" s="62"/>
      <c r="J10" s="68">
        <f>H10*100/'1.'!F11</f>
        <v>2.5236593059936907</v>
      </c>
      <c r="K10" s="5">
        <v>117</v>
      </c>
      <c r="L10" s="58"/>
      <c r="M10" s="68">
        <f>K10*100/'1.'!F11</f>
        <v>12.302839116719243</v>
      </c>
      <c r="N10" s="5">
        <v>310</v>
      </c>
      <c r="O10" s="58"/>
      <c r="P10" s="68">
        <f>N10*100/'1.'!F11</f>
        <v>32.597266035751844</v>
      </c>
      <c r="Q10" s="5">
        <v>65</v>
      </c>
      <c r="R10" s="58"/>
      <c r="S10" s="68">
        <f>Q10*100/'1.'!F11</f>
        <v>6.8349106203995795</v>
      </c>
      <c r="T10" s="5">
        <v>24</v>
      </c>
      <c r="U10" s="58"/>
      <c r="V10" s="68">
        <f>T10*100/'1.'!F11</f>
        <v>2.5236593059936907</v>
      </c>
    </row>
    <row r="11" spans="1:22" ht="18.75" customHeight="1">
      <c r="A11" s="9" t="s">
        <v>30</v>
      </c>
      <c r="B11" s="5">
        <v>451</v>
      </c>
      <c r="C11" s="68"/>
      <c r="D11" s="68">
        <f>B11*100/'1.'!F12</f>
        <v>39.1153512575889</v>
      </c>
      <c r="E11" s="5">
        <v>83</v>
      </c>
      <c r="F11" s="68"/>
      <c r="G11" s="68">
        <f>E11*100/'1.'!F12</f>
        <v>7.1986123156981785</v>
      </c>
      <c r="H11" s="5">
        <v>28</v>
      </c>
      <c r="I11" s="62"/>
      <c r="J11" s="68">
        <f>H11*100/'1.'!F12</f>
        <v>2.4284475281873372</v>
      </c>
      <c r="K11" s="5">
        <v>119</v>
      </c>
      <c r="L11" s="58"/>
      <c r="M11" s="68">
        <f>K11*100/'1.'!F12</f>
        <v>10.320901994796184</v>
      </c>
      <c r="N11" s="5">
        <v>361</v>
      </c>
      <c r="O11" s="58"/>
      <c r="P11" s="68">
        <f>N11*100/'1.'!F12</f>
        <v>31.309627059843887</v>
      </c>
      <c r="Q11" s="5">
        <v>88</v>
      </c>
      <c r="R11" s="58"/>
      <c r="S11" s="68">
        <f>Q11*100/'1.'!F12</f>
        <v>7.632263660017346</v>
      </c>
      <c r="T11" s="5">
        <v>23</v>
      </c>
      <c r="U11" s="58"/>
      <c r="V11" s="68">
        <f>T11*100/'1.'!F12</f>
        <v>1.99479618386817</v>
      </c>
    </row>
    <row r="12" spans="1:22" ht="18.75" customHeight="1">
      <c r="A12" s="9" t="s">
        <v>31</v>
      </c>
      <c r="B12" s="5">
        <v>233</v>
      </c>
      <c r="C12" s="68"/>
      <c r="D12" s="68">
        <f>B12*100/'1.'!F13</f>
        <v>36.808846761453395</v>
      </c>
      <c r="E12" s="5">
        <v>44</v>
      </c>
      <c r="F12" s="68"/>
      <c r="G12" s="68">
        <f>E12*100/'1.'!F13</f>
        <v>6.9510268562401265</v>
      </c>
      <c r="H12" s="5">
        <v>8</v>
      </c>
      <c r="I12" s="70"/>
      <c r="J12" s="68">
        <f>H12*100/'1.'!F13</f>
        <v>1.263823064770932</v>
      </c>
      <c r="K12" s="5">
        <v>100</v>
      </c>
      <c r="L12" s="58"/>
      <c r="M12" s="68">
        <f>K12*100/'1.'!F13</f>
        <v>15.797788309636651</v>
      </c>
      <c r="N12" s="5">
        <v>180</v>
      </c>
      <c r="O12" s="58"/>
      <c r="P12" s="68">
        <f>N12*100/'1.'!F13</f>
        <v>28.436018957345972</v>
      </c>
      <c r="Q12" s="5">
        <v>58</v>
      </c>
      <c r="R12" s="58"/>
      <c r="S12" s="68">
        <f>Q12*100/'1.'!F13</f>
        <v>9.162717219589258</v>
      </c>
      <c r="T12" s="5">
        <v>10</v>
      </c>
      <c r="U12" s="58"/>
      <c r="V12" s="68">
        <f>T12*100/'1.'!F13</f>
        <v>1.5797788309636651</v>
      </c>
    </row>
    <row r="13" spans="1:22" ht="18.75" customHeight="1">
      <c r="A13" s="9" t="s">
        <v>32</v>
      </c>
      <c r="B13" s="5">
        <v>474</v>
      </c>
      <c r="C13" s="68"/>
      <c r="D13" s="68">
        <f>B13*100/'1.'!F14</f>
        <v>39.17355371900826</v>
      </c>
      <c r="E13" s="5">
        <v>67</v>
      </c>
      <c r="F13" s="68"/>
      <c r="G13" s="68">
        <f>E13*100/'1.'!F14</f>
        <v>5.537190082644628</v>
      </c>
      <c r="H13" s="5">
        <v>28</v>
      </c>
      <c r="I13" s="58"/>
      <c r="J13" s="68">
        <f>H13*100/'1.'!F14</f>
        <v>2.3140495867768593</v>
      </c>
      <c r="K13" s="5">
        <v>115</v>
      </c>
      <c r="L13" s="58"/>
      <c r="M13" s="68">
        <f>K13*100/'1.'!F14</f>
        <v>9.50413223140496</v>
      </c>
      <c r="N13" s="5">
        <v>451</v>
      </c>
      <c r="O13" s="58"/>
      <c r="P13" s="68">
        <f>N13*100/'1.'!F14</f>
        <v>37.27272727272727</v>
      </c>
      <c r="Q13" s="5">
        <v>59</v>
      </c>
      <c r="R13" s="58"/>
      <c r="S13" s="68">
        <f>Q13*100/'1.'!F14</f>
        <v>4.87603305785124</v>
      </c>
      <c r="T13" s="5">
        <v>16</v>
      </c>
      <c r="U13" s="58"/>
      <c r="V13" s="68">
        <f>T13*100/'1.'!F14</f>
        <v>1.322314049586777</v>
      </c>
    </row>
    <row r="14" spans="1:22" ht="18.75" customHeight="1">
      <c r="A14" s="9" t="s">
        <v>33</v>
      </c>
      <c r="B14" s="5">
        <v>283</v>
      </c>
      <c r="C14" s="68"/>
      <c r="D14" s="68">
        <f>B14*100/'1.'!F15</f>
        <v>36.848958333333336</v>
      </c>
      <c r="E14" s="5">
        <v>36</v>
      </c>
      <c r="F14" s="68"/>
      <c r="G14" s="68">
        <f>E14*100/'1.'!F15</f>
        <v>4.6875</v>
      </c>
      <c r="H14" s="5">
        <v>14</v>
      </c>
      <c r="I14" s="58"/>
      <c r="J14" s="68">
        <f>H14*100/'1.'!F15</f>
        <v>1.8229166666666667</v>
      </c>
      <c r="K14" s="5">
        <v>75</v>
      </c>
      <c r="L14" s="58"/>
      <c r="M14" s="68">
        <f>K14*100/'1.'!F15</f>
        <v>9.765625</v>
      </c>
      <c r="N14" s="5">
        <v>283</v>
      </c>
      <c r="O14" s="58"/>
      <c r="P14" s="68">
        <f>N14*100/'1.'!F15</f>
        <v>36.848958333333336</v>
      </c>
      <c r="Q14" s="5">
        <v>68</v>
      </c>
      <c r="R14" s="58"/>
      <c r="S14" s="68">
        <f>Q14*100/'1.'!F15</f>
        <v>8.854166666666666</v>
      </c>
      <c r="T14" s="5">
        <v>9</v>
      </c>
      <c r="U14" s="58"/>
      <c r="V14" s="68">
        <f>T14*100/'1.'!F15</f>
        <v>1.171875</v>
      </c>
    </row>
    <row r="15" spans="1:22" ht="18.75" customHeight="1">
      <c r="A15" s="9" t="s">
        <v>34</v>
      </c>
      <c r="B15" s="5">
        <v>671</v>
      </c>
      <c r="C15" s="68"/>
      <c r="D15" s="68">
        <f>B15*100/'1.'!F16</f>
        <v>41.91130543410369</v>
      </c>
      <c r="E15" s="5">
        <v>81</v>
      </c>
      <c r="F15" s="68"/>
      <c r="G15" s="68">
        <f>E15*100/'1.'!F16</f>
        <v>5.059337913803873</v>
      </c>
      <c r="H15" s="5">
        <v>41</v>
      </c>
      <c r="I15" s="67"/>
      <c r="J15" s="68">
        <f>H15*100/'1.'!F16</f>
        <v>2.5608994378513428</v>
      </c>
      <c r="K15" s="5">
        <v>206</v>
      </c>
      <c r="L15" s="58"/>
      <c r="M15" s="68">
        <f>K15*100/'1.'!F16</f>
        <v>12.866958151155528</v>
      </c>
      <c r="N15" s="5">
        <v>487</v>
      </c>
      <c r="O15" s="58"/>
      <c r="P15" s="68">
        <f>N15*100/'1.'!F16</f>
        <v>30.418488444722048</v>
      </c>
      <c r="Q15" s="5">
        <v>107</v>
      </c>
      <c r="R15" s="58"/>
      <c r="S15" s="68">
        <f>Q15*100/'1.'!F16</f>
        <v>6.683322923173017</v>
      </c>
      <c r="T15" s="5">
        <v>8</v>
      </c>
      <c r="U15" s="58"/>
      <c r="V15" s="68">
        <f>T15*100/'1.'!F16</f>
        <v>0.49968769519050593</v>
      </c>
    </row>
    <row r="16" spans="1:22" ht="18.75" customHeight="1">
      <c r="A16" s="9" t="s">
        <v>35</v>
      </c>
      <c r="B16" s="5">
        <v>980</v>
      </c>
      <c r="C16" s="68"/>
      <c r="D16" s="68">
        <f>B16*100/'1.'!F17</f>
        <v>38.341158059467915</v>
      </c>
      <c r="E16" s="5">
        <v>28</v>
      </c>
      <c r="F16" s="68"/>
      <c r="G16" s="68">
        <f>E16*100/'1.'!F17</f>
        <v>1.0954616588419406</v>
      </c>
      <c r="H16" s="5">
        <v>73</v>
      </c>
      <c r="I16" s="58"/>
      <c r="J16" s="68">
        <f>H16*100/'1.'!F17</f>
        <v>2.856025039123631</v>
      </c>
      <c r="K16" s="5">
        <v>179</v>
      </c>
      <c r="L16" s="58"/>
      <c r="M16" s="68">
        <f>K16*100/'1.'!F17</f>
        <v>7.003129890453834</v>
      </c>
      <c r="N16" s="5">
        <v>1169</v>
      </c>
      <c r="O16" s="58"/>
      <c r="P16" s="68">
        <f>N16*100/'1.'!F17</f>
        <v>45.73552425665102</v>
      </c>
      <c r="Q16" s="5">
        <v>79</v>
      </c>
      <c r="R16" s="58"/>
      <c r="S16" s="68">
        <f>Q16*100/'1.'!F17</f>
        <v>3.0907668231611893</v>
      </c>
      <c r="T16" s="5">
        <v>48</v>
      </c>
      <c r="U16" s="58"/>
      <c r="V16" s="68">
        <f>T16*100/'1.'!F17</f>
        <v>1.8779342723004695</v>
      </c>
    </row>
    <row r="17" spans="1:22" ht="18.75" customHeight="1">
      <c r="A17" s="9" t="s">
        <v>36</v>
      </c>
      <c r="B17" s="5">
        <v>172</v>
      </c>
      <c r="C17" s="68"/>
      <c r="D17" s="68">
        <f>B17*100/'1.'!F18</f>
        <v>38.22222222222222</v>
      </c>
      <c r="E17" s="5">
        <v>49</v>
      </c>
      <c r="F17" s="68"/>
      <c r="G17" s="68">
        <f>E17*100/'1.'!F18</f>
        <v>10.88888888888889</v>
      </c>
      <c r="H17" s="5">
        <v>9</v>
      </c>
      <c r="I17" s="58"/>
      <c r="J17" s="68">
        <f>H17*100/'1.'!F18</f>
        <v>2</v>
      </c>
      <c r="K17" s="5">
        <v>56</v>
      </c>
      <c r="L17" s="58"/>
      <c r="M17" s="68">
        <f>K17*100/'1.'!F18</f>
        <v>12.444444444444445</v>
      </c>
      <c r="N17" s="5">
        <v>133</v>
      </c>
      <c r="O17" s="58"/>
      <c r="P17" s="68">
        <f>N17*100/'1.'!F18</f>
        <v>29.555555555555557</v>
      </c>
      <c r="Q17" s="5">
        <v>25</v>
      </c>
      <c r="R17" s="58"/>
      <c r="S17" s="68">
        <f>Q17*100/'1.'!F18</f>
        <v>5.555555555555555</v>
      </c>
      <c r="T17" s="5">
        <v>6</v>
      </c>
      <c r="U17" s="58"/>
      <c r="V17" s="68">
        <f>T17*100/'1.'!F18</f>
        <v>1.3333333333333333</v>
      </c>
    </row>
    <row r="18" spans="1:22" ht="18.75" customHeight="1">
      <c r="A18" s="9" t="s">
        <v>37</v>
      </c>
      <c r="B18" s="5">
        <v>122</v>
      </c>
      <c r="C18" s="68"/>
      <c r="D18" s="68">
        <f>B18*100/'1.'!F19</f>
        <v>38.006230529595015</v>
      </c>
      <c r="E18" s="5">
        <v>41</v>
      </c>
      <c r="F18" s="68"/>
      <c r="G18" s="68">
        <f>E18*100/'1.'!F19</f>
        <v>12.77258566978193</v>
      </c>
      <c r="H18" s="5">
        <v>10</v>
      </c>
      <c r="I18" s="58"/>
      <c r="J18" s="68">
        <f>H18*100/'1.'!F19</f>
        <v>3.115264797507788</v>
      </c>
      <c r="K18" s="5">
        <v>40</v>
      </c>
      <c r="L18" s="58"/>
      <c r="M18" s="68">
        <f>K18*100/'1.'!F19</f>
        <v>12.461059190031152</v>
      </c>
      <c r="N18" s="5">
        <v>76</v>
      </c>
      <c r="O18" s="58"/>
      <c r="P18" s="68">
        <f>N18*100/'1.'!F19</f>
        <v>23.67601246105919</v>
      </c>
      <c r="Q18" s="5">
        <v>32</v>
      </c>
      <c r="R18" s="58"/>
      <c r="S18" s="68">
        <f>Q18*100/'1.'!F19</f>
        <v>9.968847352024921</v>
      </c>
      <c r="T18" s="5">
        <v>0</v>
      </c>
      <c r="U18" s="95"/>
      <c r="V18" s="68">
        <f>T18*100/'1.'!F19</f>
        <v>0</v>
      </c>
    </row>
    <row r="19" spans="1:22" ht="18.75" customHeight="1">
      <c r="A19" s="9" t="s">
        <v>38</v>
      </c>
      <c r="B19" s="5">
        <v>944</v>
      </c>
      <c r="C19" s="68"/>
      <c r="D19" s="68">
        <f>B19*100/'1.'!F20</f>
        <v>39.25155925155925</v>
      </c>
      <c r="E19" s="5">
        <v>147</v>
      </c>
      <c r="F19" s="68"/>
      <c r="G19" s="68">
        <f>E19*100/'1.'!F20</f>
        <v>6.112266112266112</v>
      </c>
      <c r="H19" s="5">
        <v>34</v>
      </c>
      <c r="I19" s="58"/>
      <c r="J19" s="68">
        <f>H19*100/'1.'!F20</f>
        <v>1.4137214137214138</v>
      </c>
      <c r="K19" s="5">
        <v>234</v>
      </c>
      <c r="L19" s="58"/>
      <c r="M19" s="68">
        <f>K19*100/'1.'!F20</f>
        <v>9.72972972972973</v>
      </c>
      <c r="N19" s="5">
        <v>842</v>
      </c>
      <c r="O19" s="58"/>
      <c r="P19" s="68">
        <f>N19*100/'1.'!F20</f>
        <v>35.01039501039501</v>
      </c>
      <c r="Q19" s="5">
        <v>136</v>
      </c>
      <c r="R19" s="58"/>
      <c r="S19" s="68">
        <f>Q19*100/'1.'!F20</f>
        <v>5.654885654885655</v>
      </c>
      <c r="T19" s="5">
        <v>68</v>
      </c>
      <c r="U19" s="58"/>
      <c r="V19" s="68">
        <f>T19*100/'1.'!F20</f>
        <v>2.8274428274428276</v>
      </c>
    </row>
    <row r="20" spans="1:22" ht="18.75" customHeight="1">
      <c r="A20" s="9" t="s">
        <v>39</v>
      </c>
      <c r="B20" s="5">
        <v>382</v>
      </c>
      <c r="C20" s="68"/>
      <c r="D20" s="68">
        <f>B20*100/'1.'!F21</f>
        <v>40.29535864978903</v>
      </c>
      <c r="E20" s="5">
        <v>72</v>
      </c>
      <c r="F20" s="68"/>
      <c r="G20" s="68">
        <f>E20*100/'1.'!F21</f>
        <v>7.594936708860759</v>
      </c>
      <c r="H20" s="5">
        <v>12</v>
      </c>
      <c r="I20" s="58"/>
      <c r="J20" s="68">
        <f>H20*100/'1.'!F21</f>
        <v>1.2658227848101267</v>
      </c>
      <c r="K20" s="5">
        <v>99</v>
      </c>
      <c r="L20" s="58"/>
      <c r="M20" s="68">
        <f>K20*100/'1.'!F21</f>
        <v>10.443037974683545</v>
      </c>
      <c r="N20" s="5">
        <v>326</v>
      </c>
      <c r="O20" s="58"/>
      <c r="P20" s="68">
        <f>N20*100/'1.'!F21</f>
        <v>34.38818565400844</v>
      </c>
      <c r="Q20" s="5">
        <v>41</v>
      </c>
      <c r="R20" s="58"/>
      <c r="S20" s="68">
        <f>Q20*100/'1.'!F21</f>
        <v>4.324894514767933</v>
      </c>
      <c r="T20" s="5">
        <v>16</v>
      </c>
      <c r="U20" s="58"/>
      <c r="V20" s="68">
        <f>T20*100/'1.'!F21</f>
        <v>1.6877637130801688</v>
      </c>
    </row>
    <row r="21" spans="1:22" ht="18.75" customHeight="1">
      <c r="A21" s="9" t="s">
        <v>40</v>
      </c>
      <c r="B21" s="5">
        <v>1029</v>
      </c>
      <c r="C21" s="68"/>
      <c r="D21" s="68">
        <f>B21*100/'1.'!F22</f>
        <v>45.631929046563194</v>
      </c>
      <c r="E21" s="5">
        <v>128</v>
      </c>
      <c r="F21" s="68"/>
      <c r="G21" s="68">
        <f>E21*100/'1.'!F22</f>
        <v>5.676274944567628</v>
      </c>
      <c r="H21" s="5">
        <v>34</v>
      </c>
      <c r="I21" s="70"/>
      <c r="J21" s="68">
        <f>H21*100/'1.'!F22</f>
        <v>1.507760532150776</v>
      </c>
      <c r="K21" s="5">
        <v>196</v>
      </c>
      <c r="L21" s="58"/>
      <c r="M21" s="68">
        <f>K21*100/'1.'!F22</f>
        <v>8.69179600886918</v>
      </c>
      <c r="N21" s="5">
        <v>742</v>
      </c>
      <c r="O21" s="58"/>
      <c r="P21" s="68">
        <f>N21*100/'1.'!F22</f>
        <v>32.90465631929047</v>
      </c>
      <c r="Q21" s="5">
        <v>87</v>
      </c>
      <c r="R21" s="58"/>
      <c r="S21" s="68">
        <f>Q21*100/'1.'!F22</f>
        <v>3.858093126385809</v>
      </c>
      <c r="T21" s="5">
        <v>39</v>
      </c>
      <c r="U21" s="58"/>
      <c r="V21" s="68">
        <f>T21*100/'1.'!F22</f>
        <v>1.729490022172949</v>
      </c>
    </row>
    <row r="22" spans="1:22" ht="18.75" customHeight="1">
      <c r="A22" s="9" t="s">
        <v>41</v>
      </c>
      <c r="B22" s="5">
        <v>376</v>
      </c>
      <c r="C22" s="68"/>
      <c r="D22" s="68">
        <f>B22*100/'1.'!F23</f>
        <v>39.66244725738397</v>
      </c>
      <c r="E22" s="5">
        <v>71</v>
      </c>
      <c r="F22" s="68"/>
      <c r="G22" s="68">
        <f>E22*100/'1.'!F23</f>
        <v>7.489451476793249</v>
      </c>
      <c r="H22" s="5">
        <v>23</v>
      </c>
      <c r="I22" s="70"/>
      <c r="J22" s="68">
        <f>H22*100/'1.'!F23</f>
        <v>2.4261603375527425</v>
      </c>
      <c r="K22" s="5">
        <v>93</v>
      </c>
      <c r="L22" s="58"/>
      <c r="M22" s="68">
        <f>K22*100/'1.'!F23</f>
        <v>9.810126582278482</v>
      </c>
      <c r="N22" s="5">
        <v>299</v>
      </c>
      <c r="O22" s="58"/>
      <c r="P22" s="68">
        <f>N22*100/'1.'!F23</f>
        <v>31.540084388185655</v>
      </c>
      <c r="Q22" s="5">
        <v>69</v>
      </c>
      <c r="R22" s="58"/>
      <c r="S22" s="68">
        <f>Q22*100/'1.'!F23</f>
        <v>7.2784810126582276</v>
      </c>
      <c r="T22" s="5">
        <v>17</v>
      </c>
      <c r="U22" s="58"/>
      <c r="V22" s="68">
        <f>T22*100/'1.'!F23</f>
        <v>1.7932489451476794</v>
      </c>
    </row>
    <row r="23" spans="1:22" ht="18.75" customHeight="1">
      <c r="A23" s="9" t="s">
        <v>42</v>
      </c>
      <c r="B23" s="5">
        <v>262</v>
      </c>
      <c r="C23" s="68"/>
      <c r="D23" s="68">
        <f>B23*100/'1.'!F24</f>
        <v>37.861271676300575</v>
      </c>
      <c r="E23" s="5">
        <v>62</v>
      </c>
      <c r="F23" s="68"/>
      <c r="G23" s="68">
        <f>E23*100/'1.'!F24</f>
        <v>8.959537572254336</v>
      </c>
      <c r="H23" s="5">
        <v>15</v>
      </c>
      <c r="I23" s="70"/>
      <c r="J23" s="68">
        <f>H23*100/'1.'!F24</f>
        <v>2.167630057803468</v>
      </c>
      <c r="K23" s="5">
        <v>56</v>
      </c>
      <c r="L23" s="58"/>
      <c r="M23" s="68">
        <f>K23*100/'1.'!F24</f>
        <v>8.092485549132949</v>
      </c>
      <c r="N23" s="5">
        <v>234</v>
      </c>
      <c r="O23" s="58"/>
      <c r="P23" s="68">
        <f>N23*100/'1.'!F24</f>
        <v>33.8150289017341</v>
      </c>
      <c r="Q23" s="5">
        <v>50</v>
      </c>
      <c r="R23" s="58"/>
      <c r="S23" s="68">
        <f>Q23*100/'1.'!F24</f>
        <v>7.22543352601156</v>
      </c>
      <c r="T23" s="5">
        <v>13</v>
      </c>
      <c r="U23" s="58"/>
      <c r="V23" s="68">
        <f>T23*100/'1.'!F24</f>
        <v>1.8786127167630058</v>
      </c>
    </row>
    <row r="24" spans="1:22" ht="18.75" customHeight="1">
      <c r="A24" s="9" t="s">
        <v>43</v>
      </c>
      <c r="B24" s="5">
        <v>207</v>
      </c>
      <c r="C24" s="68"/>
      <c r="D24" s="68">
        <f>B24*100/'1.'!F25</f>
        <v>34.78991596638655</v>
      </c>
      <c r="E24" s="5">
        <v>72</v>
      </c>
      <c r="F24" s="68"/>
      <c r="G24" s="68">
        <f>E24*100/'1.'!F25</f>
        <v>12.100840336134453</v>
      </c>
      <c r="H24" s="5">
        <v>15</v>
      </c>
      <c r="I24" s="70"/>
      <c r="J24" s="68">
        <f>H24*100/'1.'!F25</f>
        <v>2.5210084033613445</v>
      </c>
      <c r="K24" s="5">
        <v>57</v>
      </c>
      <c r="L24" s="58"/>
      <c r="M24" s="68">
        <f>K24*100/'1.'!F25</f>
        <v>9.579831932773109</v>
      </c>
      <c r="N24" s="5">
        <v>172</v>
      </c>
      <c r="O24" s="58"/>
      <c r="P24" s="68">
        <f>N24*100/'1.'!F25</f>
        <v>28.907563025210084</v>
      </c>
      <c r="Q24" s="5">
        <v>61</v>
      </c>
      <c r="R24" s="58"/>
      <c r="S24" s="68">
        <f>Q24*100/'1.'!F25</f>
        <v>10.252100840336135</v>
      </c>
      <c r="T24" s="5">
        <v>11</v>
      </c>
      <c r="U24" s="58"/>
      <c r="V24" s="68">
        <f>T24*100/'1.'!F25</f>
        <v>1.8487394957983194</v>
      </c>
    </row>
    <row r="25" spans="1:22" ht="18.75" customHeight="1">
      <c r="A25" s="9" t="s">
        <v>44</v>
      </c>
      <c r="B25" s="5">
        <v>243</v>
      </c>
      <c r="C25" s="68"/>
      <c r="D25" s="68">
        <f>B25*100/'1.'!F26</f>
        <v>42.1875</v>
      </c>
      <c r="E25" s="5">
        <v>47</v>
      </c>
      <c r="F25" s="68"/>
      <c r="G25" s="68">
        <f>E25*100/'1.'!F26</f>
        <v>8.159722222222221</v>
      </c>
      <c r="H25" s="5">
        <v>6</v>
      </c>
      <c r="I25" s="70"/>
      <c r="J25" s="68">
        <f>H25*100/'1.'!F26</f>
        <v>1.0416666666666667</v>
      </c>
      <c r="K25" s="5">
        <v>60</v>
      </c>
      <c r="L25" s="58"/>
      <c r="M25" s="68">
        <f>K25*100/'1.'!F26</f>
        <v>10.416666666666666</v>
      </c>
      <c r="N25" s="5">
        <v>186</v>
      </c>
      <c r="O25" s="58"/>
      <c r="P25" s="68">
        <f>N25*100/'1.'!F26</f>
        <v>32.291666666666664</v>
      </c>
      <c r="Q25" s="5">
        <v>22</v>
      </c>
      <c r="R25" s="58"/>
      <c r="S25" s="68">
        <f>Q25*100/'1.'!F26</f>
        <v>3.8194444444444446</v>
      </c>
      <c r="T25" s="5">
        <v>12</v>
      </c>
      <c r="U25" s="58"/>
      <c r="V25" s="68">
        <f>T25*100/'1.'!F26</f>
        <v>2.0833333333333335</v>
      </c>
    </row>
    <row r="26" spans="1:22" ht="18.75" customHeight="1">
      <c r="A26" s="9" t="s">
        <v>45</v>
      </c>
      <c r="B26" s="5">
        <v>654</v>
      </c>
      <c r="C26" s="68"/>
      <c r="D26" s="68">
        <f>B26*100/'1.'!F27</f>
        <v>44.48979591836735</v>
      </c>
      <c r="E26" s="5">
        <v>54</v>
      </c>
      <c r="F26" s="68"/>
      <c r="G26" s="68">
        <f>E26*100/'1.'!F27</f>
        <v>3.673469387755102</v>
      </c>
      <c r="H26" s="5">
        <v>28</v>
      </c>
      <c r="I26" s="70"/>
      <c r="J26" s="68">
        <f>H26*100/'1.'!F27</f>
        <v>1.9047619047619047</v>
      </c>
      <c r="K26" s="5">
        <v>92</v>
      </c>
      <c r="L26" s="58"/>
      <c r="M26" s="68">
        <f>K26*100/'1.'!F27</f>
        <v>6.258503401360544</v>
      </c>
      <c r="N26" s="5">
        <v>555</v>
      </c>
      <c r="O26" s="58"/>
      <c r="P26" s="68">
        <f>N26*100/'1.'!F27</f>
        <v>37.755102040816325</v>
      </c>
      <c r="Q26" s="5">
        <v>65</v>
      </c>
      <c r="R26" s="58"/>
      <c r="S26" s="68">
        <f>Q26*100/'1.'!F27</f>
        <v>4.421768707482993</v>
      </c>
      <c r="T26" s="5">
        <v>22</v>
      </c>
      <c r="U26" s="58"/>
      <c r="V26" s="68">
        <f>T26*100/'1.'!F27</f>
        <v>1.4965986394557824</v>
      </c>
    </row>
    <row r="27" spans="1:22" ht="18.75" customHeight="1">
      <c r="A27" s="9" t="s">
        <v>46</v>
      </c>
      <c r="B27" s="5">
        <v>327</v>
      </c>
      <c r="C27" s="68"/>
      <c r="D27" s="68">
        <f>B27*100/'1.'!F28</f>
        <v>37.371428571428574</v>
      </c>
      <c r="E27" s="5">
        <v>92</v>
      </c>
      <c r="F27" s="68"/>
      <c r="G27" s="68">
        <f>E27*100/'1.'!F28</f>
        <v>10.514285714285714</v>
      </c>
      <c r="H27" s="5">
        <v>29</v>
      </c>
      <c r="I27" s="70"/>
      <c r="J27" s="68">
        <f>H27*100/'1.'!F28</f>
        <v>3.3142857142857145</v>
      </c>
      <c r="K27" s="5">
        <v>99</v>
      </c>
      <c r="L27" s="58"/>
      <c r="M27" s="68">
        <f>K27*100/'1.'!F28</f>
        <v>11.314285714285715</v>
      </c>
      <c r="N27" s="5">
        <v>265</v>
      </c>
      <c r="O27" s="58"/>
      <c r="P27" s="68">
        <f>N27*100/'1.'!F28</f>
        <v>30.285714285714285</v>
      </c>
      <c r="Q27" s="5">
        <v>43</v>
      </c>
      <c r="R27" s="58"/>
      <c r="S27" s="68">
        <f>Q27*100/'1.'!F28</f>
        <v>4.914285714285715</v>
      </c>
      <c r="T27" s="5">
        <v>20</v>
      </c>
      <c r="U27" s="58"/>
      <c r="V27" s="68">
        <f>T27*100/'1.'!F28</f>
        <v>2.2857142857142856</v>
      </c>
    </row>
    <row r="28" spans="1:22" ht="18.75" customHeight="1">
      <c r="A28" s="9" t="s">
        <v>47</v>
      </c>
      <c r="B28" s="5">
        <v>323</v>
      </c>
      <c r="C28" s="68"/>
      <c r="D28" s="68">
        <f>B28*100/'1.'!F29</f>
        <v>38.59020310633214</v>
      </c>
      <c r="E28" s="5">
        <v>61</v>
      </c>
      <c r="F28" s="68"/>
      <c r="G28" s="68">
        <f>E28*100/'1.'!F29</f>
        <v>7.287933094384707</v>
      </c>
      <c r="H28" s="5">
        <v>15</v>
      </c>
      <c r="I28" s="70"/>
      <c r="J28" s="68">
        <f>H28*100/'1.'!F29</f>
        <v>1.7921146953405018</v>
      </c>
      <c r="K28" s="5">
        <v>71</v>
      </c>
      <c r="L28" s="58"/>
      <c r="M28" s="68">
        <f>K28*100/'1.'!F29</f>
        <v>8.482676224611708</v>
      </c>
      <c r="N28" s="5">
        <v>291</v>
      </c>
      <c r="O28" s="58"/>
      <c r="P28" s="68">
        <f>N28*100/'1.'!F29</f>
        <v>34.76702508960574</v>
      </c>
      <c r="Q28" s="5">
        <v>57</v>
      </c>
      <c r="R28" s="58"/>
      <c r="S28" s="68">
        <f>Q28*100/'1.'!F29</f>
        <v>6.810035842293907</v>
      </c>
      <c r="T28" s="5">
        <v>19</v>
      </c>
      <c r="U28" s="58"/>
      <c r="V28" s="68">
        <f>T28*100/'1.'!F29</f>
        <v>2.270011947431302</v>
      </c>
    </row>
    <row r="29" spans="1:22" ht="18.75" customHeight="1">
      <c r="A29" s="9" t="s">
        <v>48</v>
      </c>
      <c r="B29" s="5">
        <v>387</v>
      </c>
      <c r="C29" s="68"/>
      <c r="D29" s="68">
        <f>B29*100/'1.'!F30</f>
        <v>38.203356367226064</v>
      </c>
      <c r="E29" s="5">
        <v>76</v>
      </c>
      <c r="F29" s="68"/>
      <c r="G29" s="68">
        <f>E29*100/'1.'!F30</f>
        <v>7.502467917077986</v>
      </c>
      <c r="H29" s="5">
        <v>30</v>
      </c>
      <c r="I29" s="58"/>
      <c r="J29" s="68">
        <f>H29*100/'1.'!F30</f>
        <v>2.9615004935834155</v>
      </c>
      <c r="K29" s="5">
        <v>125</v>
      </c>
      <c r="L29" s="58"/>
      <c r="M29" s="68">
        <f>K29*100/'1.'!F30</f>
        <v>12.339585389930898</v>
      </c>
      <c r="N29" s="5">
        <v>300</v>
      </c>
      <c r="O29" s="58"/>
      <c r="P29" s="68">
        <f>N29*100/'1.'!F30</f>
        <v>29.615004935834158</v>
      </c>
      <c r="Q29" s="5">
        <v>82</v>
      </c>
      <c r="R29" s="58"/>
      <c r="S29" s="68">
        <f>Q29*100/'1.'!F30</f>
        <v>8.094768015794669</v>
      </c>
      <c r="T29" s="5">
        <v>13</v>
      </c>
      <c r="U29" s="58"/>
      <c r="V29" s="68">
        <f>T29*100/'1.'!F30</f>
        <v>1.2833168805528135</v>
      </c>
    </row>
    <row r="30" spans="1:22" ht="18.75" customHeight="1">
      <c r="A30" s="9" t="s">
        <v>49</v>
      </c>
      <c r="B30" s="5">
        <v>219</v>
      </c>
      <c r="C30" s="68"/>
      <c r="D30" s="68">
        <f>B30*100/'1.'!F31</f>
        <v>31.647398843930635</v>
      </c>
      <c r="E30" s="5">
        <v>51</v>
      </c>
      <c r="F30" s="68"/>
      <c r="G30" s="68">
        <f>E30*100/'1.'!F31</f>
        <v>7.369942196531792</v>
      </c>
      <c r="H30" s="5">
        <v>10</v>
      </c>
      <c r="I30" s="70"/>
      <c r="J30" s="68">
        <f>H30*100/'1.'!F31</f>
        <v>1.4450867052023122</v>
      </c>
      <c r="K30" s="5">
        <v>73</v>
      </c>
      <c r="L30" s="58"/>
      <c r="M30" s="68">
        <f>K30*100/'1.'!F31</f>
        <v>10.54913294797688</v>
      </c>
      <c r="N30" s="5">
        <v>214</v>
      </c>
      <c r="O30" s="58"/>
      <c r="P30" s="68">
        <f>N30*100/'1.'!F31</f>
        <v>30.92485549132948</v>
      </c>
      <c r="Q30" s="5">
        <v>111</v>
      </c>
      <c r="R30" s="58"/>
      <c r="S30" s="68">
        <f>Q30*100/'1.'!F31</f>
        <v>16.040462427745666</v>
      </c>
      <c r="T30" s="5">
        <v>14</v>
      </c>
      <c r="U30" s="58"/>
      <c r="V30" s="68">
        <f>T30*100/'1.'!F31</f>
        <v>2.023121387283237</v>
      </c>
    </row>
    <row r="31" spans="1:22" ht="18.75" customHeight="1">
      <c r="A31" s="9" t="s">
        <v>50</v>
      </c>
      <c r="B31" s="5">
        <v>140</v>
      </c>
      <c r="C31" s="68"/>
      <c r="D31" s="68">
        <f>B31*100/'1.'!F32</f>
        <v>40.345821325648416</v>
      </c>
      <c r="E31" s="5">
        <v>27</v>
      </c>
      <c r="F31" s="68"/>
      <c r="G31" s="68">
        <f>E31*100/'1.'!F32</f>
        <v>7.780979827089337</v>
      </c>
      <c r="H31" s="5">
        <v>6</v>
      </c>
      <c r="I31" s="70"/>
      <c r="J31" s="68">
        <f>H31*100/'1.'!F32</f>
        <v>1.7291066282420748</v>
      </c>
      <c r="K31" s="5">
        <v>30</v>
      </c>
      <c r="L31" s="58"/>
      <c r="M31" s="68">
        <f>K31*100/'1.'!F32</f>
        <v>8.645533141210375</v>
      </c>
      <c r="N31" s="5">
        <v>110</v>
      </c>
      <c r="O31" s="58"/>
      <c r="P31" s="68">
        <f>N31*100/'1.'!F32</f>
        <v>31.70028818443804</v>
      </c>
      <c r="Q31" s="5">
        <v>30</v>
      </c>
      <c r="R31" s="58"/>
      <c r="S31" s="68">
        <f>Q31*100/'1.'!F32</f>
        <v>8.645533141210375</v>
      </c>
      <c r="T31" s="5">
        <v>4</v>
      </c>
      <c r="U31" s="58"/>
      <c r="V31" s="68">
        <f>T31*100/'1.'!F32</f>
        <v>1.1527377521613833</v>
      </c>
    </row>
    <row r="32" spans="1:22" ht="18.75" customHeight="1">
      <c r="A32" s="9" t="s">
        <v>51</v>
      </c>
      <c r="B32" s="5"/>
      <c r="C32" s="68"/>
      <c r="D32" s="68"/>
      <c r="E32" s="5"/>
      <c r="F32" s="68"/>
      <c r="G32" s="68"/>
      <c r="H32" s="5"/>
      <c r="I32" s="70"/>
      <c r="J32" s="68"/>
      <c r="K32" s="5"/>
      <c r="L32" s="58"/>
      <c r="M32" s="68"/>
      <c r="N32" s="5"/>
      <c r="O32" s="58"/>
      <c r="P32" s="68"/>
      <c r="Q32" s="5"/>
      <c r="R32" s="58"/>
      <c r="S32" s="68"/>
      <c r="T32" s="5"/>
      <c r="U32" s="58"/>
      <c r="V32" s="68"/>
    </row>
    <row r="33" spans="1:22" ht="20.25" customHeight="1">
      <c r="A33" s="10" t="s">
        <v>52</v>
      </c>
      <c r="B33" s="90">
        <v>10795</v>
      </c>
      <c r="C33" s="96"/>
      <c r="D33" s="96">
        <f>B33*100/'1.'!F34</f>
        <v>39.65833945628214</v>
      </c>
      <c r="E33" s="90">
        <v>1685</v>
      </c>
      <c r="F33" s="96"/>
      <c r="G33" s="96">
        <f>E33*100/'1.'!F34</f>
        <v>6.190301249081558</v>
      </c>
      <c r="H33" s="90">
        <v>584</v>
      </c>
      <c r="I33" s="97"/>
      <c r="J33" s="96">
        <f>H33*100/'1.'!F34</f>
        <v>2.145481263776635</v>
      </c>
      <c r="K33" s="90">
        <v>2662</v>
      </c>
      <c r="L33" s="98"/>
      <c r="M33" s="96">
        <f>K33*100/'1.'!F34</f>
        <v>9.779573842762675</v>
      </c>
      <c r="N33" s="90">
        <v>9338</v>
      </c>
      <c r="O33" s="98"/>
      <c r="P33" s="96">
        <f>N33*100/'1.'!F34</f>
        <v>34.305657604702425</v>
      </c>
      <c r="Q33" s="90">
        <v>1668</v>
      </c>
      <c r="R33" s="98"/>
      <c r="S33" s="96">
        <f>Q33*100/'1.'!F34</f>
        <v>6.127847171197649</v>
      </c>
      <c r="T33" s="90">
        <v>488</v>
      </c>
      <c r="U33" s="98"/>
      <c r="V33" s="96">
        <f>T33*100/'1.'!F34</f>
        <v>1.792799412196914</v>
      </c>
    </row>
    <row r="34" spans="10:22" ht="14.25" hidden="1">
      <c r="J34" s="68"/>
      <c r="P34" s="69"/>
      <c r="S34" s="69"/>
      <c r="V34" s="69"/>
    </row>
    <row r="35" spans="1:22" ht="14.25" hidden="1">
      <c r="A35" s="3" t="s">
        <v>26</v>
      </c>
      <c r="B35" s="49">
        <v>375</v>
      </c>
      <c r="C35" s="19">
        <f>B7*100/B35-100</f>
        <v>-2.13333333333334</v>
      </c>
      <c r="D35" s="19"/>
      <c r="E35" s="49">
        <v>72</v>
      </c>
      <c r="F35" s="19">
        <f>E7*100/E35-100</f>
        <v>-13.888888888888886</v>
      </c>
      <c r="H35" s="5">
        <v>12</v>
      </c>
      <c r="I35" s="19">
        <f>H7*100/H35-100</f>
        <v>0</v>
      </c>
      <c r="J35" s="68"/>
      <c r="K35" s="5">
        <v>95</v>
      </c>
      <c r="L35" s="19">
        <f>K7*100/K35-100</f>
        <v>0</v>
      </c>
      <c r="N35" s="5">
        <v>382</v>
      </c>
      <c r="O35" s="19">
        <f>N7*100/N35-100</f>
        <v>-15.70680628272251</v>
      </c>
      <c r="P35" s="22"/>
      <c r="Q35" s="5">
        <v>86</v>
      </c>
      <c r="R35" s="19">
        <f>Q7*100/Q35-100</f>
        <v>-37.2093023255814</v>
      </c>
      <c r="S35" s="22"/>
      <c r="T35" s="5">
        <v>16</v>
      </c>
      <c r="U35" s="19">
        <f>T7*100/T35-100</f>
        <v>0</v>
      </c>
      <c r="V35" s="22"/>
    </row>
    <row r="36" spans="1:22" ht="14.25" hidden="1">
      <c r="A36" s="3" t="s">
        <v>27</v>
      </c>
      <c r="B36" s="49">
        <v>285</v>
      </c>
      <c r="C36" s="19">
        <f aca="true" t="shared" si="0" ref="C36:C61">B8*100/B36-100</f>
        <v>2.10526315789474</v>
      </c>
      <c r="D36" s="19"/>
      <c r="E36" s="49">
        <v>91</v>
      </c>
      <c r="F36" s="19">
        <f aca="true" t="shared" si="1" ref="F36:F61">E8*100/E36-100</f>
        <v>-18.681318681318686</v>
      </c>
      <c r="H36" s="5">
        <v>17</v>
      </c>
      <c r="I36" s="19">
        <f aca="true" t="shared" si="2" ref="I36:I61">H8*100/H36-100</f>
        <v>-17.647058823529406</v>
      </c>
      <c r="J36" s="68"/>
      <c r="K36" s="5">
        <v>92</v>
      </c>
      <c r="L36" s="19">
        <f aca="true" t="shared" si="3" ref="L36:L61">K8*100/K36-100</f>
        <v>-22.826086956521735</v>
      </c>
      <c r="N36" s="5">
        <v>307</v>
      </c>
      <c r="O36" s="19">
        <f aca="true" t="shared" si="4" ref="O36:O61">N8*100/N36-100</f>
        <v>-13.029315960912058</v>
      </c>
      <c r="P36" s="22"/>
      <c r="Q36" s="5">
        <v>97</v>
      </c>
      <c r="R36" s="19">
        <f aca="true" t="shared" si="5" ref="R36:R61">Q8*100/Q36-100</f>
        <v>-31.95876288659794</v>
      </c>
      <c r="S36" s="22"/>
      <c r="T36" s="5">
        <v>26</v>
      </c>
      <c r="U36" s="19">
        <f aca="true" t="shared" si="6" ref="U36:U61">T8*100/T36-100</f>
        <v>-42.30769230769231</v>
      </c>
      <c r="V36" s="22"/>
    </row>
    <row r="37" spans="1:22" ht="14.25" hidden="1">
      <c r="A37" s="3" t="s">
        <v>28</v>
      </c>
      <c r="B37" s="49">
        <v>947</v>
      </c>
      <c r="C37" s="19">
        <f t="shared" si="0"/>
        <v>-4.435058078141495</v>
      </c>
      <c r="D37" s="19"/>
      <c r="E37" s="49">
        <v>136</v>
      </c>
      <c r="F37" s="19">
        <f t="shared" si="1"/>
        <v>-25</v>
      </c>
      <c r="H37" s="5">
        <v>81</v>
      </c>
      <c r="I37" s="19">
        <f t="shared" si="2"/>
        <v>-18.51851851851852</v>
      </c>
      <c r="J37" s="68"/>
      <c r="K37" s="5">
        <v>276</v>
      </c>
      <c r="L37" s="19">
        <f t="shared" si="3"/>
        <v>-26.086956521739125</v>
      </c>
      <c r="N37" s="5">
        <v>880</v>
      </c>
      <c r="O37" s="19">
        <f t="shared" si="4"/>
        <v>-13.295454545454547</v>
      </c>
      <c r="P37" s="22"/>
      <c r="Q37" s="5">
        <v>126</v>
      </c>
      <c r="R37" s="19">
        <f t="shared" si="5"/>
        <v>-10.317460317460316</v>
      </c>
      <c r="S37" s="22"/>
      <c r="T37" s="5">
        <v>48</v>
      </c>
      <c r="U37" s="19">
        <f t="shared" si="6"/>
        <v>-6.25</v>
      </c>
      <c r="V37" s="22"/>
    </row>
    <row r="38" spans="1:22" ht="14.25" hidden="1">
      <c r="A38" s="3" t="s">
        <v>29</v>
      </c>
      <c r="B38" s="49">
        <v>348</v>
      </c>
      <c r="C38" s="19">
        <f t="shared" si="0"/>
        <v>1.4367816091954069</v>
      </c>
      <c r="D38" s="19"/>
      <c r="E38" s="49">
        <v>41</v>
      </c>
      <c r="F38" s="19">
        <f t="shared" si="1"/>
        <v>41.463414634146346</v>
      </c>
      <c r="H38" s="5">
        <v>25</v>
      </c>
      <c r="I38" s="19">
        <f t="shared" si="2"/>
        <v>-4</v>
      </c>
      <c r="J38" s="68"/>
      <c r="K38" s="5">
        <v>138</v>
      </c>
      <c r="L38" s="19">
        <f t="shared" si="3"/>
        <v>-15.217391304347828</v>
      </c>
      <c r="N38" s="5">
        <v>328</v>
      </c>
      <c r="O38" s="19">
        <f t="shared" si="4"/>
        <v>-5.487804878048777</v>
      </c>
      <c r="P38" s="22"/>
      <c r="Q38" s="5">
        <v>58</v>
      </c>
      <c r="R38" s="19">
        <f t="shared" si="5"/>
        <v>12.06896551724138</v>
      </c>
      <c r="S38" s="22"/>
      <c r="T38" s="5">
        <v>26</v>
      </c>
      <c r="U38" s="19">
        <f t="shared" si="6"/>
        <v>-7.692307692307693</v>
      </c>
      <c r="V38" s="22"/>
    </row>
    <row r="39" spans="1:22" ht="14.25" hidden="1">
      <c r="A39" s="3" t="s">
        <v>30</v>
      </c>
      <c r="B39" s="49">
        <v>353</v>
      </c>
      <c r="C39" s="19">
        <f t="shared" si="0"/>
        <v>27.762039660056658</v>
      </c>
      <c r="D39" s="19"/>
      <c r="E39" s="49">
        <v>67</v>
      </c>
      <c r="F39" s="19">
        <f t="shared" si="1"/>
        <v>23.88059701492537</v>
      </c>
      <c r="H39" s="5">
        <v>24</v>
      </c>
      <c r="I39" s="19">
        <f t="shared" si="2"/>
        <v>16.66666666666667</v>
      </c>
      <c r="J39" s="68"/>
      <c r="K39" s="5">
        <v>118</v>
      </c>
      <c r="L39" s="19">
        <f t="shared" si="3"/>
        <v>0.8474576271186436</v>
      </c>
      <c r="N39" s="5">
        <v>323</v>
      </c>
      <c r="O39" s="19">
        <f t="shared" si="4"/>
        <v>11.764705882352942</v>
      </c>
      <c r="P39" s="22"/>
      <c r="Q39" s="5">
        <v>84</v>
      </c>
      <c r="R39" s="19">
        <f t="shared" si="5"/>
        <v>4.761904761904759</v>
      </c>
      <c r="S39" s="22"/>
      <c r="T39" s="5">
        <v>19</v>
      </c>
      <c r="U39" s="19">
        <f t="shared" si="6"/>
        <v>21.05263157894737</v>
      </c>
      <c r="V39" s="22"/>
    </row>
    <row r="40" spans="1:22" ht="14.25" hidden="1">
      <c r="A40" s="3" t="s">
        <v>31</v>
      </c>
      <c r="B40" s="49">
        <v>197</v>
      </c>
      <c r="C40" s="19">
        <f t="shared" si="0"/>
        <v>18.274111675126903</v>
      </c>
      <c r="D40" s="19"/>
      <c r="E40" s="49">
        <v>29</v>
      </c>
      <c r="F40" s="19">
        <f t="shared" si="1"/>
        <v>51.72413793103448</v>
      </c>
      <c r="H40" s="5">
        <v>11</v>
      </c>
      <c r="I40" s="19">
        <f t="shared" si="2"/>
        <v>-27.272727272727266</v>
      </c>
      <c r="J40" s="68"/>
      <c r="K40" s="5">
        <v>108</v>
      </c>
      <c r="L40" s="19">
        <f t="shared" si="3"/>
        <v>-7.407407407407405</v>
      </c>
      <c r="N40" s="5">
        <v>176</v>
      </c>
      <c r="O40" s="19">
        <f t="shared" si="4"/>
        <v>2.2727272727272663</v>
      </c>
      <c r="P40" s="22"/>
      <c r="Q40" s="5">
        <v>53</v>
      </c>
      <c r="R40" s="19">
        <f t="shared" si="5"/>
        <v>9.43396226415095</v>
      </c>
      <c r="S40" s="22"/>
      <c r="T40" s="5">
        <v>5</v>
      </c>
      <c r="U40" s="19">
        <f t="shared" si="6"/>
        <v>100</v>
      </c>
      <c r="V40" s="22"/>
    </row>
    <row r="41" spans="1:22" ht="14.25" hidden="1">
      <c r="A41" s="3" t="s">
        <v>32</v>
      </c>
      <c r="B41" s="49">
        <v>454</v>
      </c>
      <c r="C41" s="19">
        <f t="shared" si="0"/>
        <v>4.405286343612332</v>
      </c>
      <c r="D41" s="19"/>
      <c r="E41" s="49">
        <v>89</v>
      </c>
      <c r="F41" s="19">
        <f t="shared" si="1"/>
        <v>-24.719101123595507</v>
      </c>
      <c r="H41" s="5">
        <v>15</v>
      </c>
      <c r="I41" s="19">
        <f t="shared" si="2"/>
        <v>86.66666666666666</v>
      </c>
      <c r="J41" s="68"/>
      <c r="K41" s="5">
        <v>126</v>
      </c>
      <c r="L41" s="19">
        <f t="shared" si="3"/>
        <v>-8.730158730158735</v>
      </c>
      <c r="N41" s="5">
        <v>399</v>
      </c>
      <c r="O41" s="19">
        <f t="shared" si="4"/>
        <v>13.03258145363408</v>
      </c>
      <c r="P41" s="22"/>
      <c r="Q41" s="5">
        <v>73</v>
      </c>
      <c r="R41" s="19">
        <f t="shared" si="5"/>
        <v>-19.178082191780817</v>
      </c>
      <c r="S41" s="22"/>
      <c r="T41" s="5">
        <v>15</v>
      </c>
      <c r="U41" s="19">
        <f t="shared" si="6"/>
        <v>6.666666666666671</v>
      </c>
      <c r="V41" s="22"/>
    </row>
    <row r="42" spans="1:22" ht="14.25" hidden="1">
      <c r="A42" s="3" t="s">
        <v>33</v>
      </c>
      <c r="B42" s="49">
        <v>216</v>
      </c>
      <c r="C42" s="19">
        <f t="shared" si="0"/>
        <v>31.018518518518505</v>
      </c>
      <c r="D42" s="19"/>
      <c r="E42" s="49">
        <v>32</v>
      </c>
      <c r="F42" s="19">
        <f t="shared" si="1"/>
        <v>12.5</v>
      </c>
      <c r="H42" s="5">
        <v>4</v>
      </c>
      <c r="I42" s="19">
        <f t="shared" si="2"/>
        <v>250</v>
      </c>
      <c r="J42" s="68"/>
      <c r="K42" s="5">
        <v>67</v>
      </c>
      <c r="L42" s="19">
        <f t="shared" si="3"/>
        <v>11.940298507462686</v>
      </c>
      <c r="N42" s="5">
        <v>259</v>
      </c>
      <c r="O42" s="19">
        <f t="shared" si="4"/>
        <v>9.26640926640927</v>
      </c>
      <c r="P42" s="22"/>
      <c r="Q42" s="5">
        <v>60</v>
      </c>
      <c r="R42" s="19">
        <f t="shared" si="5"/>
        <v>13.333333333333329</v>
      </c>
      <c r="S42" s="22"/>
      <c r="T42" s="5">
        <v>1</v>
      </c>
      <c r="U42" s="19">
        <f t="shared" si="6"/>
        <v>800</v>
      </c>
      <c r="V42" s="22"/>
    </row>
    <row r="43" spans="1:22" ht="14.25" hidden="1">
      <c r="A43" s="3" t="s">
        <v>34</v>
      </c>
      <c r="B43" s="49">
        <v>574</v>
      </c>
      <c r="C43" s="19">
        <f t="shared" si="0"/>
        <v>16.898954703832757</v>
      </c>
      <c r="D43" s="19"/>
      <c r="E43" s="49">
        <v>63</v>
      </c>
      <c r="F43" s="19">
        <f t="shared" si="1"/>
        <v>28.571428571428584</v>
      </c>
      <c r="H43" s="5">
        <v>32</v>
      </c>
      <c r="I43" s="19">
        <f t="shared" si="2"/>
        <v>28.125</v>
      </c>
      <c r="J43" s="68"/>
      <c r="K43" s="5">
        <v>174</v>
      </c>
      <c r="L43" s="19">
        <f t="shared" si="3"/>
        <v>18.39080459770115</v>
      </c>
      <c r="N43" s="5">
        <v>399</v>
      </c>
      <c r="O43" s="19">
        <f t="shared" si="4"/>
        <v>22.055137844611522</v>
      </c>
      <c r="P43" s="22"/>
      <c r="Q43" s="5">
        <v>91</v>
      </c>
      <c r="R43" s="19">
        <f t="shared" si="5"/>
        <v>17.582417582417577</v>
      </c>
      <c r="S43" s="22"/>
      <c r="T43" s="5">
        <v>4</v>
      </c>
      <c r="U43" s="19">
        <f t="shared" si="6"/>
        <v>100</v>
      </c>
      <c r="V43" s="22"/>
    </row>
    <row r="44" spans="1:22" ht="14.25" hidden="1">
      <c r="A44" s="3" t="s">
        <v>35</v>
      </c>
      <c r="B44" s="49">
        <v>1027</v>
      </c>
      <c r="C44" s="19">
        <f t="shared" si="0"/>
        <v>-4.576436222005839</v>
      </c>
      <c r="D44" s="19"/>
      <c r="E44" s="49">
        <v>24</v>
      </c>
      <c r="F44" s="19">
        <f t="shared" si="1"/>
        <v>16.66666666666667</v>
      </c>
      <c r="H44" s="5">
        <v>48</v>
      </c>
      <c r="I44" s="19">
        <f t="shared" si="2"/>
        <v>52.08333333333334</v>
      </c>
      <c r="J44" s="68"/>
      <c r="K44" s="5">
        <v>191</v>
      </c>
      <c r="L44" s="19">
        <f t="shared" si="3"/>
        <v>-6.2827225130889985</v>
      </c>
      <c r="N44" s="5">
        <v>1077</v>
      </c>
      <c r="O44" s="19">
        <f t="shared" si="4"/>
        <v>8.542246982358407</v>
      </c>
      <c r="P44" s="22"/>
      <c r="Q44" s="5">
        <v>75</v>
      </c>
      <c r="R44" s="19">
        <f t="shared" si="5"/>
        <v>5.333333333333329</v>
      </c>
      <c r="S44" s="22"/>
      <c r="T44" s="5">
        <v>49</v>
      </c>
      <c r="U44" s="19">
        <f t="shared" si="6"/>
        <v>-2.040816326530617</v>
      </c>
      <c r="V44" s="22"/>
    </row>
    <row r="45" spans="1:22" ht="14.25" hidden="1">
      <c r="A45" s="3" t="s">
        <v>36</v>
      </c>
      <c r="B45" s="49">
        <v>217</v>
      </c>
      <c r="C45" s="19">
        <f t="shared" si="0"/>
        <v>-20.737327188940085</v>
      </c>
      <c r="D45" s="19"/>
      <c r="E45" s="49">
        <v>50</v>
      </c>
      <c r="F45" s="19">
        <f t="shared" si="1"/>
        <v>-2</v>
      </c>
      <c r="H45" s="5">
        <v>13</v>
      </c>
      <c r="I45" s="19">
        <f t="shared" si="2"/>
        <v>-30.769230769230774</v>
      </c>
      <c r="J45" s="68"/>
      <c r="K45" s="5">
        <v>50</v>
      </c>
      <c r="L45" s="19">
        <f t="shared" si="3"/>
        <v>12</v>
      </c>
      <c r="N45" s="5">
        <v>146</v>
      </c>
      <c r="O45" s="19">
        <f t="shared" si="4"/>
        <v>-8.904109589041099</v>
      </c>
      <c r="P45" s="22"/>
      <c r="Q45" s="5">
        <v>32</v>
      </c>
      <c r="R45" s="19">
        <f t="shared" si="5"/>
        <v>-21.875</v>
      </c>
      <c r="S45" s="22"/>
      <c r="T45" s="5">
        <v>3</v>
      </c>
      <c r="U45" s="19">
        <f t="shared" si="6"/>
        <v>100</v>
      </c>
      <c r="V45" s="22"/>
    </row>
    <row r="46" spans="1:22" ht="14.25" hidden="1">
      <c r="A46" s="3" t="s">
        <v>37</v>
      </c>
      <c r="B46" s="49">
        <v>131</v>
      </c>
      <c r="C46" s="19">
        <f t="shared" si="0"/>
        <v>-6.870229007633583</v>
      </c>
      <c r="D46" s="19"/>
      <c r="E46" s="49">
        <v>40</v>
      </c>
      <c r="F46" s="19">
        <f t="shared" si="1"/>
        <v>2.5</v>
      </c>
      <c r="H46" s="5">
        <v>13</v>
      </c>
      <c r="I46" s="19">
        <f t="shared" si="2"/>
        <v>-23.07692307692308</v>
      </c>
      <c r="J46" s="68"/>
      <c r="K46" s="5">
        <v>53</v>
      </c>
      <c r="L46" s="19">
        <f t="shared" si="3"/>
        <v>-24.52830188679245</v>
      </c>
      <c r="N46" s="5">
        <v>67</v>
      </c>
      <c r="O46" s="19">
        <f t="shared" si="4"/>
        <v>13.43283582089552</v>
      </c>
      <c r="P46" s="22"/>
      <c r="Q46" s="5">
        <v>34</v>
      </c>
      <c r="R46" s="19">
        <f t="shared" si="5"/>
        <v>-5.882352941176464</v>
      </c>
      <c r="S46" s="22"/>
      <c r="T46" s="5">
        <v>2</v>
      </c>
      <c r="U46" s="19">
        <f t="shared" si="6"/>
        <v>-100</v>
      </c>
      <c r="V46" s="22"/>
    </row>
    <row r="47" spans="1:22" ht="14.25" hidden="1">
      <c r="A47" s="3" t="s">
        <v>38</v>
      </c>
      <c r="B47" s="49">
        <v>836</v>
      </c>
      <c r="C47" s="19">
        <f t="shared" si="0"/>
        <v>12.918660287081337</v>
      </c>
      <c r="D47" s="19"/>
      <c r="E47" s="49">
        <v>125</v>
      </c>
      <c r="F47" s="19">
        <f t="shared" si="1"/>
        <v>17.599999999999994</v>
      </c>
      <c r="H47" s="5">
        <v>22</v>
      </c>
      <c r="I47" s="19">
        <f t="shared" si="2"/>
        <v>54.54545454545453</v>
      </c>
      <c r="J47" s="68"/>
      <c r="K47" s="5">
        <v>228</v>
      </c>
      <c r="L47" s="19">
        <f t="shared" si="3"/>
        <v>2.631578947368425</v>
      </c>
      <c r="N47" s="5">
        <v>717</v>
      </c>
      <c r="O47" s="19">
        <f t="shared" si="4"/>
        <v>17.43375174337517</v>
      </c>
      <c r="P47" s="22"/>
      <c r="Q47" s="5">
        <v>105</v>
      </c>
      <c r="R47" s="19">
        <f t="shared" si="5"/>
        <v>29.52380952380952</v>
      </c>
      <c r="S47" s="22"/>
      <c r="T47" s="5">
        <v>37</v>
      </c>
      <c r="U47" s="19">
        <f t="shared" si="6"/>
        <v>83.78378378378378</v>
      </c>
      <c r="V47" s="22"/>
    </row>
    <row r="48" spans="1:22" ht="14.25" hidden="1">
      <c r="A48" s="3" t="s">
        <v>39</v>
      </c>
      <c r="B48" s="49">
        <v>405</v>
      </c>
      <c r="C48" s="19">
        <f t="shared" si="0"/>
        <v>-5.679012345679013</v>
      </c>
      <c r="D48" s="19"/>
      <c r="E48" s="49">
        <v>66</v>
      </c>
      <c r="F48" s="19">
        <f t="shared" si="1"/>
        <v>9.090909090909093</v>
      </c>
      <c r="H48" s="5">
        <v>20</v>
      </c>
      <c r="I48" s="19">
        <f t="shared" si="2"/>
        <v>-40</v>
      </c>
      <c r="J48" s="68"/>
      <c r="K48" s="5">
        <v>80</v>
      </c>
      <c r="L48" s="19">
        <f t="shared" si="3"/>
        <v>23.75</v>
      </c>
      <c r="N48" s="5">
        <v>324</v>
      </c>
      <c r="O48" s="19">
        <f t="shared" si="4"/>
        <v>0.6172839506172778</v>
      </c>
      <c r="P48" s="22"/>
      <c r="Q48" s="5">
        <v>37</v>
      </c>
      <c r="R48" s="19">
        <f t="shared" si="5"/>
        <v>10.810810810810807</v>
      </c>
      <c r="S48" s="22"/>
      <c r="T48" s="5">
        <v>19</v>
      </c>
      <c r="U48" s="19">
        <f t="shared" si="6"/>
        <v>-15.78947368421052</v>
      </c>
      <c r="V48" s="22"/>
    </row>
    <row r="49" spans="1:22" ht="14.25" hidden="1">
      <c r="A49" s="3" t="s">
        <v>40</v>
      </c>
      <c r="B49" s="49">
        <v>911</v>
      </c>
      <c r="C49" s="19">
        <f t="shared" si="0"/>
        <v>12.952799121844123</v>
      </c>
      <c r="D49" s="19"/>
      <c r="E49" s="49">
        <v>147</v>
      </c>
      <c r="F49" s="19">
        <f t="shared" si="1"/>
        <v>-12.925170068027214</v>
      </c>
      <c r="H49" s="5">
        <v>68</v>
      </c>
      <c r="I49" s="19">
        <f t="shared" si="2"/>
        <v>-50</v>
      </c>
      <c r="J49" s="68"/>
      <c r="K49" s="5">
        <v>241</v>
      </c>
      <c r="L49" s="19">
        <f t="shared" si="3"/>
        <v>-18.672199170124486</v>
      </c>
      <c r="N49" s="5">
        <v>682</v>
      </c>
      <c r="O49" s="19">
        <f t="shared" si="4"/>
        <v>8.79765395894428</v>
      </c>
      <c r="P49" s="22"/>
      <c r="Q49" s="5">
        <v>88</v>
      </c>
      <c r="R49" s="19">
        <f t="shared" si="5"/>
        <v>-1.1363636363636402</v>
      </c>
      <c r="S49" s="22"/>
      <c r="T49" s="5">
        <v>20</v>
      </c>
      <c r="U49" s="19">
        <f t="shared" si="6"/>
        <v>95</v>
      </c>
      <c r="V49" s="22"/>
    </row>
    <row r="50" spans="1:22" ht="14.25" hidden="1">
      <c r="A50" s="3" t="s">
        <v>41</v>
      </c>
      <c r="B50" s="49">
        <v>399</v>
      </c>
      <c r="C50" s="19">
        <f t="shared" si="0"/>
        <v>-5.764411027568926</v>
      </c>
      <c r="D50" s="19"/>
      <c r="E50" s="49">
        <v>97</v>
      </c>
      <c r="F50" s="19">
        <f t="shared" si="1"/>
        <v>-26.80412371134021</v>
      </c>
      <c r="H50" s="5">
        <v>42</v>
      </c>
      <c r="I50" s="19">
        <f t="shared" si="2"/>
        <v>-45.23809523809524</v>
      </c>
      <c r="J50" s="68"/>
      <c r="K50" s="5">
        <v>104</v>
      </c>
      <c r="L50" s="19">
        <f t="shared" si="3"/>
        <v>-10.57692307692308</v>
      </c>
      <c r="N50" s="5">
        <v>315</v>
      </c>
      <c r="O50" s="19">
        <f t="shared" si="4"/>
        <v>-5.0793650793650755</v>
      </c>
      <c r="P50" s="22"/>
      <c r="Q50" s="5">
        <v>104</v>
      </c>
      <c r="R50" s="19">
        <f t="shared" si="5"/>
        <v>-33.65384615384616</v>
      </c>
      <c r="S50" s="22"/>
      <c r="T50" s="5">
        <v>10</v>
      </c>
      <c r="U50" s="19">
        <f t="shared" si="6"/>
        <v>70</v>
      </c>
      <c r="V50" s="22"/>
    </row>
    <row r="51" spans="1:22" ht="14.25" hidden="1">
      <c r="A51" s="3" t="s">
        <v>42</v>
      </c>
      <c r="B51" s="49">
        <v>298</v>
      </c>
      <c r="C51" s="19">
        <f t="shared" si="0"/>
        <v>-12.080536912751683</v>
      </c>
      <c r="D51" s="19"/>
      <c r="E51" s="49">
        <v>81</v>
      </c>
      <c r="F51" s="19">
        <f t="shared" si="1"/>
        <v>-23.456790123456784</v>
      </c>
      <c r="H51" s="5">
        <v>24</v>
      </c>
      <c r="I51" s="19">
        <f t="shared" si="2"/>
        <v>-37.5</v>
      </c>
      <c r="J51" s="68"/>
      <c r="K51" s="5">
        <v>87</v>
      </c>
      <c r="L51" s="19">
        <f t="shared" si="3"/>
        <v>-35.632183908045974</v>
      </c>
      <c r="N51" s="5">
        <v>281</v>
      </c>
      <c r="O51" s="19">
        <f t="shared" si="4"/>
        <v>-16.72597864768683</v>
      </c>
      <c r="P51" s="22"/>
      <c r="Q51" s="5">
        <v>68</v>
      </c>
      <c r="R51" s="19">
        <f t="shared" si="5"/>
        <v>-26.470588235294116</v>
      </c>
      <c r="S51" s="22"/>
      <c r="T51" s="5">
        <v>14</v>
      </c>
      <c r="U51" s="19">
        <f t="shared" si="6"/>
        <v>-7.142857142857139</v>
      </c>
      <c r="V51" s="22"/>
    </row>
    <row r="52" spans="1:22" ht="14.25" hidden="1">
      <c r="A52" s="3" t="s">
        <v>43</v>
      </c>
      <c r="B52" s="49">
        <v>205</v>
      </c>
      <c r="C52" s="19">
        <f t="shared" si="0"/>
        <v>0.9756097560975547</v>
      </c>
      <c r="D52" s="19"/>
      <c r="E52" s="49">
        <v>58</v>
      </c>
      <c r="F52" s="19">
        <f t="shared" si="1"/>
        <v>24.13793103448276</v>
      </c>
      <c r="H52" s="5">
        <v>18</v>
      </c>
      <c r="I52" s="19">
        <f t="shared" si="2"/>
        <v>-16.66666666666667</v>
      </c>
      <c r="J52" s="68"/>
      <c r="K52" s="5">
        <v>57</v>
      </c>
      <c r="L52" s="19">
        <f t="shared" si="3"/>
        <v>0</v>
      </c>
      <c r="N52" s="5">
        <v>203</v>
      </c>
      <c r="O52" s="19">
        <f t="shared" si="4"/>
        <v>-15.270935960591132</v>
      </c>
      <c r="P52" s="22"/>
      <c r="Q52" s="5">
        <v>50</v>
      </c>
      <c r="R52" s="19">
        <f t="shared" si="5"/>
        <v>22</v>
      </c>
      <c r="S52" s="22"/>
      <c r="T52" s="5">
        <v>7</v>
      </c>
      <c r="U52" s="19">
        <f t="shared" si="6"/>
        <v>57.14285714285714</v>
      </c>
      <c r="V52" s="22"/>
    </row>
    <row r="53" spans="1:22" ht="14.25" hidden="1">
      <c r="A53" s="3" t="s">
        <v>44</v>
      </c>
      <c r="B53" s="49">
        <v>223</v>
      </c>
      <c r="C53" s="19">
        <f t="shared" si="0"/>
        <v>8.968609865470853</v>
      </c>
      <c r="D53" s="19"/>
      <c r="E53" s="49">
        <v>34</v>
      </c>
      <c r="F53" s="19">
        <f t="shared" si="1"/>
        <v>38.23529411764707</v>
      </c>
      <c r="H53" s="5">
        <v>14</v>
      </c>
      <c r="I53" s="19">
        <f t="shared" si="2"/>
        <v>-57.142857142857146</v>
      </c>
      <c r="J53" s="68"/>
      <c r="K53" s="5">
        <v>46</v>
      </c>
      <c r="L53" s="19">
        <f t="shared" si="3"/>
        <v>30.434782608695656</v>
      </c>
      <c r="N53" s="5">
        <v>190</v>
      </c>
      <c r="O53" s="19">
        <f t="shared" si="4"/>
        <v>-2.10526315789474</v>
      </c>
      <c r="P53" s="22"/>
      <c r="Q53" s="5">
        <v>28</v>
      </c>
      <c r="R53" s="19">
        <f t="shared" si="5"/>
        <v>-21.42857142857143</v>
      </c>
      <c r="S53" s="22"/>
      <c r="T53" s="5">
        <v>15</v>
      </c>
      <c r="U53" s="19">
        <f t="shared" si="6"/>
        <v>-20</v>
      </c>
      <c r="V53" s="22"/>
    </row>
    <row r="54" spans="1:22" ht="14.25" hidden="1">
      <c r="A54" s="3" t="s">
        <v>45</v>
      </c>
      <c r="B54" s="49">
        <v>720</v>
      </c>
      <c r="C54" s="19">
        <f t="shared" si="0"/>
        <v>-9.166666666666671</v>
      </c>
      <c r="D54" s="19"/>
      <c r="E54" s="49">
        <v>86</v>
      </c>
      <c r="F54" s="19">
        <f t="shared" si="1"/>
        <v>-37.2093023255814</v>
      </c>
      <c r="H54" s="5">
        <v>42</v>
      </c>
      <c r="I54" s="19">
        <f t="shared" si="2"/>
        <v>-33.33333333333333</v>
      </c>
      <c r="J54" s="68"/>
      <c r="K54" s="5">
        <v>113</v>
      </c>
      <c r="L54" s="19">
        <f t="shared" si="3"/>
        <v>-18.584070796460182</v>
      </c>
      <c r="N54" s="5">
        <v>558</v>
      </c>
      <c r="O54" s="19">
        <f t="shared" si="4"/>
        <v>-0.5376344086021447</v>
      </c>
      <c r="P54" s="22"/>
      <c r="Q54" s="5">
        <v>58</v>
      </c>
      <c r="R54" s="19">
        <f t="shared" si="5"/>
        <v>12.06896551724138</v>
      </c>
      <c r="S54" s="22"/>
      <c r="T54" s="5">
        <v>14</v>
      </c>
      <c r="U54" s="19">
        <f t="shared" si="6"/>
        <v>57.14285714285714</v>
      </c>
      <c r="V54" s="22"/>
    </row>
    <row r="55" spans="1:22" ht="14.25" hidden="1">
      <c r="A55" s="3" t="s">
        <v>46</v>
      </c>
      <c r="B55" s="49">
        <v>285</v>
      </c>
      <c r="C55" s="19">
        <f t="shared" si="0"/>
        <v>14.736842105263165</v>
      </c>
      <c r="D55" s="19"/>
      <c r="E55" s="49">
        <v>63</v>
      </c>
      <c r="F55" s="19">
        <f t="shared" si="1"/>
        <v>46.031746031746025</v>
      </c>
      <c r="H55" s="5">
        <v>32</v>
      </c>
      <c r="I55" s="19">
        <f t="shared" si="2"/>
        <v>-9.375</v>
      </c>
      <c r="J55" s="68"/>
      <c r="K55" s="5">
        <v>82</v>
      </c>
      <c r="L55" s="19">
        <f t="shared" si="3"/>
        <v>20.731707317073173</v>
      </c>
      <c r="N55" s="5">
        <v>234</v>
      </c>
      <c r="O55" s="19">
        <f t="shared" si="4"/>
        <v>13.24786324786325</v>
      </c>
      <c r="P55" s="22"/>
      <c r="Q55" s="5">
        <v>24</v>
      </c>
      <c r="R55" s="19">
        <f t="shared" si="5"/>
        <v>79.16666666666666</v>
      </c>
      <c r="S55" s="22"/>
      <c r="T55" s="5">
        <v>6</v>
      </c>
      <c r="U55" s="19">
        <f t="shared" si="6"/>
        <v>233.33333333333331</v>
      </c>
      <c r="V55" s="22"/>
    </row>
    <row r="56" spans="1:22" ht="14.25" hidden="1">
      <c r="A56" s="3" t="s">
        <v>47</v>
      </c>
      <c r="B56" s="49">
        <v>312</v>
      </c>
      <c r="C56" s="19">
        <f t="shared" si="0"/>
        <v>3.525641025641022</v>
      </c>
      <c r="D56" s="19"/>
      <c r="E56" s="49">
        <v>47</v>
      </c>
      <c r="F56" s="19">
        <f t="shared" si="1"/>
        <v>29.787234042553195</v>
      </c>
      <c r="H56" s="5">
        <v>17</v>
      </c>
      <c r="I56" s="19">
        <f t="shared" si="2"/>
        <v>-11.764705882352942</v>
      </c>
      <c r="J56" s="68"/>
      <c r="K56" s="5">
        <v>82</v>
      </c>
      <c r="L56" s="19">
        <f t="shared" si="3"/>
        <v>-13.41463414634147</v>
      </c>
      <c r="N56" s="5">
        <v>272</v>
      </c>
      <c r="O56" s="19">
        <f t="shared" si="4"/>
        <v>6.985294117647058</v>
      </c>
      <c r="P56" s="22"/>
      <c r="Q56" s="5">
        <v>43</v>
      </c>
      <c r="R56" s="19">
        <f t="shared" si="5"/>
        <v>32.55813953488371</v>
      </c>
      <c r="S56" s="22"/>
      <c r="T56" s="5">
        <v>3</v>
      </c>
      <c r="U56" s="19">
        <f t="shared" si="6"/>
        <v>533.3333333333334</v>
      </c>
      <c r="V56" s="22"/>
    </row>
    <row r="57" spans="1:22" ht="14.25" hidden="1">
      <c r="A57" s="3" t="s">
        <v>48</v>
      </c>
      <c r="B57" s="49">
        <v>359</v>
      </c>
      <c r="C57" s="19">
        <f t="shared" si="0"/>
        <v>7.799442896935929</v>
      </c>
      <c r="D57" s="19"/>
      <c r="E57" s="49">
        <v>67</v>
      </c>
      <c r="F57" s="19">
        <f t="shared" si="1"/>
        <v>13.43283582089552</v>
      </c>
      <c r="H57" s="5">
        <v>29</v>
      </c>
      <c r="I57" s="19">
        <f t="shared" si="2"/>
        <v>3.448275862068968</v>
      </c>
      <c r="J57" s="68"/>
      <c r="K57" s="5">
        <v>125</v>
      </c>
      <c r="L57" s="19">
        <f t="shared" si="3"/>
        <v>0</v>
      </c>
      <c r="N57" s="5">
        <v>238</v>
      </c>
      <c r="O57" s="19">
        <f t="shared" si="4"/>
        <v>26.050420168067234</v>
      </c>
      <c r="P57" s="22"/>
      <c r="Q57" s="5">
        <v>66</v>
      </c>
      <c r="R57" s="19">
        <f t="shared" si="5"/>
        <v>24.24242424242425</v>
      </c>
      <c r="S57" s="22"/>
      <c r="T57" s="5">
        <v>9</v>
      </c>
      <c r="U57" s="19">
        <f t="shared" si="6"/>
        <v>44.44444444444446</v>
      </c>
      <c r="V57" s="22"/>
    </row>
    <row r="58" spans="1:22" ht="14.25" hidden="1">
      <c r="A58" s="3" t="s">
        <v>49</v>
      </c>
      <c r="B58" s="49">
        <v>253</v>
      </c>
      <c r="C58" s="19">
        <f t="shared" si="0"/>
        <v>-13.43873517786561</v>
      </c>
      <c r="D58" s="19"/>
      <c r="E58" s="49">
        <v>62</v>
      </c>
      <c r="F58" s="19">
        <f t="shared" si="1"/>
        <v>-17.74193548387096</v>
      </c>
      <c r="H58" s="5">
        <v>17</v>
      </c>
      <c r="I58" s="19">
        <f t="shared" si="2"/>
        <v>-41.1764705882353</v>
      </c>
      <c r="J58" s="68"/>
      <c r="K58" s="5">
        <v>82</v>
      </c>
      <c r="L58" s="19">
        <f t="shared" si="3"/>
        <v>-10.975609756097555</v>
      </c>
      <c r="N58" s="5">
        <v>216</v>
      </c>
      <c r="O58" s="19">
        <f t="shared" si="4"/>
        <v>-0.9259259259259238</v>
      </c>
      <c r="P58" s="22"/>
      <c r="Q58" s="5">
        <v>105</v>
      </c>
      <c r="R58" s="19">
        <f t="shared" si="5"/>
        <v>5.714285714285708</v>
      </c>
      <c r="S58" s="22"/>
      <c r="T58" s="5">
        <v>8</v>
      </c>
      <c r="U58" s="19">
        <f t="shared" si="6"/>
        <v>75</v>
      </c>
      <c r="V58" s="22"/>
    </row>
    <row r="59" spans="1:22" ht="14.25" hidden="1">
      <c r="A59" s="3" t="s">
        <v>50</v>
      </c>
      <c r="B59" s="49">
        <v>115</v>
      </c>
      <c r="C59" s="19">
        <f t="shared" si="0"/>
        <v>21.73913043478261</v>
      </c>
      <c r="D59" s="19"/>
      <c r="E59" s="49">
        <v>21</v>
      </c>
      <c r="F59" s="19">
        <f t="shared" si="1"/>
        <v>28.571428571428584</v>
      </c>
      <c r="H59" s="5">
        <v>7</v>
      </c>
      <c r="I59" s="19">
        <f t="shared" si="2"/>
        <v>-14.285714285714292</v>
      </c>
      <c r="J59" s="68"/>
      <c r="K59" s="5">
        <v>45</v>
      </c>
      <c r="L59" s="19">
        <f t="shared" si="3"/>
        <v>-33.33333333333333</v>
      </c>
      <c r="N59" s="5">
        <v>130</v>
      </c>
      <c r="O59" s="19">
        <f t="shared" si="4"/>
        <v>-15.384615384615387</v>
      </c>
      <c r="P59" s="22"/>
      <c r="Q59" s="5">
        <v>16</v>
      </c>
      <c r="R59" s="19">
        <f t="shared" si="5"/>
        <v>87.5</v>
      </c>
      <c r="S59" s="22"/>
      <c r="T59" s="5">
        <v>2</v>
      </c>
      <c r="U59" s="19">
        <f t="shared" si="6"/>
        <v>100</v>
      </c>
      <c r="V59" s="22"/>
    </row>
    <row r="60" spans="1:22" ht="14.25" hidden="1">
      <c r="A60" s="3" t="s">
        <v>51</v>
      </c>
      <c r="B60" s="49">
        <v>0</v>
      </c>
      <c r="C60" s="19" t="e">
        <f t="shared" si="0"/>
        <v>#DIV/0!</v>
      </c>
      <c r="D60" s="19"/>
      <c r="E60" s="49">
        <v>0</v>
      </c>
      <c r="F60" s="19" t="e">
        <f t="shared" si="1"/>
        <v>#DIV/0!</v>
      </c>
      <c r="H60" s="5">
        <v>0</v>
      </c>
      <c r="I60" s="19" t="e">
        <f t="shared" si="2"/>
        <v>#DIV/0!</v>
      </c>
      <c r="J60" s="68"/>
      <c r="K60" s="5">
        <v>0</v>
      </c>
      <c r="L60" s="19" t="e">
        <f t="shared" si="3"/>
        <v>#DIV/0!</v>
      </c>
      <c r="N60" s="5">
        <v>0</v>
      </c>
      <c r="O60" s="19" t="e">
        <f t="shared" si="4"/>
        <v>#DIV/0!</v>
      </c>
      <c r="P60" s="22"/>
      <c r="Q60" s="5">
        <v>0</v>
      </c>
      <c r="R60" s="19" t="e">
        <f t="shared" si="5"/>
        <v>#DIV/0!</v>
      </c>
      <c r="S60" s="22"/>
      <c r="T60" s="5">
        <v>0</v>
      </c>
      <c r="U60" s="19" t="e">
        <f t="shared" si="6"/>
        <v>#DIV/0!</v>
      </c>
      <c r="V60" s="22"/>
    </row>
    <row r="61" spans="1:22" ht="15" hidden="1">
      <c r="A61" s="4" t="s">
        <v>52</v>
      </c>
      <c r="B61" s="10">
        <v>10445</v>
      </c>
      <c r="C61" s="19">
        <f t="shared" si="0"/>
        <v>3.350885591191954</v>
      </c>
      <c r="D61" s="19"/>
      <c r="E61" s="10">
        <v>1688</v>
      </c>
      <c r="F61" s="19">
        <f t="shared" si="1"/>
        <v>-0.17772511848340855</v>
      </c>
      <c r="H61" s="4">
        <v>647</v>
      </c>
      <c r="I61" s="19">
        <f t="shared" si="2"/>
        <v>-9.737248840803716</v>
      </c>
      <c r="J61" s="68"/>
      <c r="K61" s="4">
        <v>2860</v>
      </c>
      <c r="L61" s="19">
        <f t="shared" si="3"/>
        <v>-6.92307692307692</v>
      </c>
      <c r="N61" s="4">
        <v>9103</v>
      </c>
      <c r="O61" s="19">
        <f t="shared" si="4"/>
        <v>2.581566516533016</v>
      </c>
      <c r="P61" s="22"/>
      <c r="Q61" s="4">
        <v>1661</v>
      </c>
      <c r="R61" s="19">
        <f t="shared" si="5"/>
        <v>0.42143287176399724</v>
      </c>
      <c r="S61" s="22"/>
      <c r="T61" s="4">
        <v>378</v>
      </c>
      <c r="U61" s="19">
        <f t="shared" si="6"/>
        <v>29.100529100529087</v>
      </c>
      <c r="V61" s="22"/>
    </row>
    <row r="63" spans="3:5" ht="14.25">
      <c r="C63" s="19"/>
      <c r="D63" s="19"/>
      <c r="E63" s="19"/>
    </row>
    <row r="64" ht="14.25">
      <c r="D64" s="19"/>
    </row>
  </sheetData>
  <sheetProtection formatCells="0" formatColumns="0" formatRows="0" insertColumns="0" insertRows="0" insertHyperlinks="0" deleteColumns="0" deleteRows="0" sort="0" autoFilter="0" pivotTables="0"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conditionalFormatting sqref="C7:C32 F7:F32 L7:L32 O7:O32 R7:R32 U7:U17 U19:U32 C35:C61">
    <cfRule type="cellIs" priority="25" dxfId="520" operator="greaterThan" stopIfTrue="1">
      <formula>0</formula>
    </cfRule>
    <cfRule type="cellIs" priority="26" dxfId="521" operator="lessThanOrEqual" stopIfTrue="1">
      <formula>0</formula>
    </cfRule>
  </conditionalFormatting>
  <conditionalFormatting sqref="C33">
    <cfRule type="cellIs" priority="27" dxfId="522" operator="greaterThan" stopIfTrue="1">
      <formula>0</formula>
    </cfRule>
    <cfRule type="cellIs" priority="28" dxfId="523" operator="lessThanOrEqual" stopIfTrue="1">
      <formula>0</formula>
    </cfRule>
  </conditionalFormatting>
  <conditionalFormatting sqref="F33 L33 O33 R33 U33">
    <cfRule type="cellIs" priority="29" dxfId="520" operator="greaterThan" stopIfTrue="1">
      <formula>0</formula>
    </cfRule>
    <cfRule type="cellIs" priority="30" dxfId="523" operator="lessThanOrEqual" stopIfTrue="1">
      <formula>0</formula>
    </cfRule>
  </conditionalFormatting>
  <conditionalFormatting sqref="F35:F61">
    <cfRule type="cellIs" priority="23" dxfId="520" operator="greaterThan" stopIfTrue="1">
      <formula>0</formula>
    </cfRule>
    <cfRule type="cellIs" priority="24" dxfId="521" operator="lessThanOrEqual" stopIfTrue="1">
      <formula>0</formula>
    </cfRule>
  </conditionalFormatting>
  <conditionalFormatting sqref="I35:I61">
    <cfRule type="cellIs" priority="21" dxfId="520" operator="greaterThan" stopIfTrue="1">
      <formula>0</formula>
    </cfRule>
    <cfRule type="cellIs" priority="22" dxfId="521" operator="lessThanOrEqual" stopIfTrue="1">
      <formula>0</formula>
    </cfRule>
  </conditionalFormatting>
  <conditionalFormatting sqref="L35:L61">
    <cfRule type="cellIs" priority="19" dxfId="520" operator="greaterThan" stopIfTrue="1">
      <formula>0</formula>
    </cfRule>
    <cfRule type="cellIs" priority="20" dxfId="521" operator="lessThanOrEqual" stopIfTrue="1">
      <formula>0</formula>
    </cfRule>
  </conditionalFormatting>
  <conditionalFormatting sqref="O35:O61">
    <cfRule type="cellIs" priority="17" dxfId="520" operator="greaterThan" stopIfTrue="1">
      <formula>0</formula>
    </cfRule>
    <cfRule type="cellIs" priority="18" dxfId="521" operator="lessThanOrEqual" stopIfTrue="1">
      <formula>0</formula>
    </cfRule>
  </conditionalFormatting>
  <conditionalFormatting sqref="R35:R61">
    <cfRule type="cellIs" priority="15" dxfId="520" operator="greaterThan" stopIfTrue="1">
      <formula>0</formula>
    </cfRule>
    <cfRule type="cellIs" priority="16" dxfId="521" operator="lessThanOrEqual" stopIfTrue="1">
      <formula>0</formula>
    </cfRule>
  </conditionalFormatting>
  <conditionalFormatting sqref="U35:U61">
    <cfRule type="cellIs" priority="13" dxfId="520" operator="greaterThan" stopIfTrue="1">
      <formula>0</formula>
    </cfRule>
    <cfRule type="cellIs" priority="14" dxfId="521" operator="lessThanOrEqual" stopIfTrue="1">
      <formula>0</formula>
    </cfRule>
  </conditionalFormatting>
  <conditionalFormatting sqref="F35:F61">
    <cfRule type="cellIs" priority="11" dxfId="520" operator="greaterThan" stopIfTrue="1">
      <formula>0</formula>
    </cfRule>
    <cfRule type="cellIs" priority="12" dxfId="521" operator="lessThanOrEqual" stopIfTrue="1">
      <formula>0</formula>
    </cfRule>
  </conditionalFormatting>
  <conditionalFormatting sqref="I35:I61">
    <cfRule type="cellIs" priority="9" dxfId="520" operator="greaterThan" stopIfTrue="1">
      <formula>0</formula>
    </cfRule>
    <cfRule type="cellIs" priority="10" dxfId="521" operator="lessThanOrEqual" stopIfTrue="1">
      <formula>0</formula>
    </cfRule>
  </conditionalFormatting>
  <conditionalFormatting sqref="L35:L61">
    <cfRule type="cellIs" priority="7" dxfId="520" operator="greaterThan" stopIfTrue="1">
      <formula>0</formula>
    </cfRule>
    <cfRule type="cellIs" priority="8" dxfId="521" operator="lessThanOrEqual" stopIfTrue="1">
      <formula>0</formula>
    </cfRule>
  </conditionalFormatting>
  <conditionalFormatting sqref="O35:O61">
    <cfRule type="cellIs" priority="5" dxfId="520" operator="greaterThan" stopIfTrue="1">
      <formula>0</formula>
    </cfRule>
    <cfRule type="cellIs" priority="6" dxfId="521" operator="lessThanOrEqual" stopIfTrue="1">
      <formula>0</formula>
    </cfRule>
  </conditionalFormatting>
  <conditionalFormatting sqref="R35:R61">
    <cfRule type="cellIs" priority="3" dxfId="520" operator="greaterThan" stopIfTrue="1">
      <formula>0</formula>
    </cfRule>
    <cfRule type="cellIs" priority="4" dxfId="521" operator="lessThanOrEqual" stopIfTrue="1">
      <formula>0</formula>
    </cfRule>
  </conditionalFormatting>
  <conditionalFormatting sqref="U35:U61">
    <cfRule type="cellIs" priority="1" dxfId="520" operator="greaterThan" stopIfTrue="1">
      <formula>0</formula>
    </cfRule>
    <cfRule type="cellIs" priority="2" dxfId="52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fitToHeight="1" fitToWidth="1" horizontalDpi="600" verticalDpi="600" orientation="portrait" paperSize="9" scale="42" r:id="rId1"/>
  <headerFooter alignWithMargins="0">
    <oddHeader>&amp;L12 місяців 2016-2017р.р.&amp;C&amp;N&amp;RДІАП НП України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J62"/>
  <sheetViews>
    <sheetView workbookViewId="0" topLeftCell="A1">
      <selection activeCell="J7" sqref="J7:J34"/>
    </sheetView>
  </sheetViews>
  <sheetFormatPr defaultColWidth="8.796875" defaultRowHeight="14.25"/>
  <cols>
    <col min="1" max="1" width="25" style="0" customWidth="1"/>
    <col min="2" max="10" width="11.3984375" style="0" customWidth="1"/>
    <col min="11" max="13" width="9.5" style="0" customWidth="1"/>
  </cols>
  <sheetData>
    <row r="1" spans="1:10" ht="18">
      <c r="A1" s="108" t="s">
        <v>5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8">
      <c r="A2" s="108" t="s">
        <v>285</v>
      </c>
      <c r="B2" s="108"/>
      <c r="C2" s="108"/>
      <c r="D2" s="108"/>
      <c r="E2" s="108"/>
      <c r="F2" s="108"/>
      <c r="G2" s="108"/>
      <c r="H2" s="108"/>
      <c r="I2" s="108"/>
      <c r="J2" s="108"/>
    </row>
    <row r="4" spans="1:10" ht="14.25">
      <c r="A4" s="109" t="s">
        <v>16</v>
      </c>
      <c r="B4" s="109" t="s">
        <v>18</v>
      </c>
      <c r="C4" s="109"/>
      <c r="D4" s="109"/>
      <c r="E4" s="109"/>
      <c r="F4" s="109"/>
      <c r="G4" s="109"/>
      <c r="H4" s="109"/>
      <c r="I4" s="109"/>
      <c r="J4" s="109"/>
    </row>
    <row r="5" spans="1:10" ht="14.25">
      <c r="A5" s="109"/>
      <c r="B5" s="109" t="s">
        <v>19</v>
      </c>
      <c r="C5" s="109"/>
      <c r="D5" s="109"/>
      <c r="E5" s="109" t="s">
        <v>20</v>
      </c>
      <c r="F5" s="109"/>
      <c r="G5" s="109"/>
      <c r="H5" s="109" t="s">
        <v>21</v>
      </c>
      <c r="I5" s="109"/>
      <c r="J5" s="109"/>
    </row>
    <row r="6" spans="1:10" ht="14.25">
      <c r="A6" s="109"/>
      <c r="B6" s="1" t="s">
        <v>22</v>
      </c>
      <c r="C6" s="1" t="s">
        <v>23</v>
      </c>
      <c r="D6" s="1" t="s">
        <v>24</v>
      </c>
      <c r="E6" s="1" t="s">
        <v>22</v>
      </c>
      <c r="F6" s="1" t="s">
        <v>23</v>
      </c>
      <c r="G6" s="1" t="s">
        <v>24</v>
      </c>
      <c r="H6" s="1" t="s">
        <v>22</v>
      </c>
      <c r="I6" s="1" t="s">
        <v>23</v>
      </c>
      <c r="J6" s="1" t="s">
        <v>24</v>
      </c>
    </row>
    <row r="7" spans="1:10" ht="14.25">
      <c r="A7" s="9" t="s">
        <v>25</v>
      </c>
      <c r="B7" s="12"/>
      <c r="C7" s="5">
        <v>0</v>
      </c>
      <c r="D7" s="62"/>
      <c r="E7" s="12"/>
      <c r="F7" s="5">
        <v>0</v>
      </c>
      <c r="G7" s="62"/>
      <c r="H7" s="12"/>
      <c r="I7" s="5">
        <v>0</v>
      </c>
      <c r="J7" s="62"/>
    </row>
    <row r="8" spans="1:10" ht="14.25">
      <c r="A8" s="9" t="s">
        <v>26</v>
      </c>
      <c r="B8" s="12"/>
      <c r="C8" s="5">
        <v>382</v>
      </c>
      <c r="D8" s="62"/>
      <c r="E8" s="12"/>
      <c r="F8" s="5">
        <v>50</v>
      </c>
      <c r="G8" s="62"/>
      <c r="H8" s="12"/>
      <c r="I8" s="5">
        <v>516</v>
      </c>
      <c r="J8" s="62"/>
    </row>
    <row r="9" spans="1:10" ht="14.25">
      <c r="A9" s="9" t="s">
        <v>27</v>
      </c>
      <c r="B9" s="12"/>
      <c r="C9" s="5">
        <v>406</v>
      </c>
      <c r="D9" s="62"/>
      <c r="E9" s="12"/>
      <c r="F9" s="5">
        <v>36</v>
      </c>
      <c r="G9" s="62"/>
      <c r="H9" s="12"/>
      <c r="I9" s="5">
        <v>603</v>
      </c>
      <c r="J9" s="62"/>
    </row>
    <row r="10" spans="1:10" ht="14.25">
      <c r="A10" s="9" t="s">
        <v>28</v>
      </c>
      <c r="B10" s="12"/>
      <c r="C10" s="5">
        <v>1456</v>
      </c>
      <c r="D10" s="62"/>
      <c r="E10" s="12"/>
      <c r="F10" s="5">
        <v>101</v>
      </c>
      <c r="G10" s="62"/>
      <c r="H10" s="12"/>
      <c r="I10" s="5">
        <v>1991</v>
      </c>
      <c r="J10" s="62"/>
    </row>
    <row r="11" spans="1:10" ht="14.25">
      <c r="A11" s="9" t="s">
        <v>29</v>
      </c>
      <c r="B11" s="12"/>
      <c r="C11" s="5">
        <v>592</v>
      </c>
      <c r="D11" s="62"/>
      <c r="E11" s="12"/>
      <c r="F11" s="5">
        <v>55</v>
      </c>
      <c r="G11" s="62"/>
      <c r="H11" s="12"/>
      <c r="I11" s="5">
        <v>805</v>
      </c>
      <c r="J11" s="62"/>
    </row>
    <row r="12" spans="1:10" ht="14.25">
      <c r="A12" s="9" t="s">
        <v>30</v>
      </c>
      <c r="B12" s="12"/>
      <c r="C12" s="5">
        <v>416</v>
      </c>
      <c r="D12" s="62"/>
      <c r="E12" s="12"/>
      <c r="F12" s="5">
        <v>55</v>
      </c>
      <c r="G12" s="62"/>
      <c r="H12" s="12"/>
      <c r="I12" s="5">
        <v>557</v>
      </c>
      <c r="J12" s="62"/>
    </row>
    <row r="13" spans="1:10" ht="14.25">
      <c r="A13" s="9" t="s">
        <v>31</v>
      </c>
      <c r="B13" s="12"/>
      <c r="C13" s="5">
        <v>198</v>
      </c>
      <c r="D13" s="62"/>
      <c r="E13" s="12"/>
      <c r="F13" s="5">
        <v>24</v>
      </c>
      <c r="G13" s="62"/>
      <c r="H13" s="12"/>
      <c r="I13" s="5">
        <v>253</v>
      </c>
      <c r="J13" s="62"/>
    </row>
    <row r="14" spans="1:10" ht="14.25">
      <c r="A14" s="9" t="s">
        <v>32</v>
      </c>
      <c r="B14" s="12"/>
      <c r="C14" s="5">
        <v>662</v>
      </c>
      <c r="D14" s="62"/>
      <c r="E14" s="12"/>
      <c r="F14" s="5">
        <v>49</v>
      </c>
      <c r="G14" s="62"/>
      <c r="H14" s="12"/>
      <c r="I14" s="5">
        <v>957</v>
      </c>
      <c r="J14" s="62"/>
    </row>
    <row r="15" spans="1:10" ht="14.25">
      <c r="A15" s="9" t="s">
        <v>33</v>
      </c>
      <c r="B15" s="12"/>
      <c r="C15" s="5">
        <v>433</v>
      </c>
      <c r="D15" s="62"/>
      <c r="E15" s="12"/>
      <c r="F15" s="5">
        <v>57</v>
      </c>
      <c r="G15" s="62"/>
      <c r="H15" s="12"/>
      <c r="I15" s="5">
        <v>613</v>
      </c>
      <c r="J15" s="62"/>
    </row>
    <row r="16" spans="1:10" ht="14.25">
      <c r="A16" s="9" t="s">
        <v>34</v>
      </c>
      <c r="B16" s="12"/>
      <c r="C16" s="5">
        <v>578</v>
      </c>
      <c r="D16" s="62"/>
      <c r="E16" s="12"/>
      <c r="F16" s="5">
        <v>37</v>
      </c>
      <c r="G16" s="62"/>
      <c r="H16" s="12"/>
      <c r="I16" s="5">
        <v>752</v>
      </c>
      <c r="J16" s="62"/>
    </row>
    <row r="17" spans="1:10" ht="14.25">
      <c r="A17" s="9" t="s">
        <v>35</v>
      </c>
      <c r="B17" s="12"/>
      <c r="C17" s="5">
        <v>1016</v>
      </c>
      <c r="D17" s="62"/>
      <c r="E17" s="12"/>
      <c r="F17" s="5">
        <v>9</v>
      </c>
      <c r="G17" s="62"/>
      <c r="H17" s="12"/>
      <c r="I17" s="5">
        <v>1261</v>
      </c>
      <c r="J17" s="62"/>
    </row>
    <row r="18" spans="1:10" ht="14.25">
      <c r="A18" s="9" t="s">
        <v>36</v>
      </c>
      <c r="B18" s="12"/>
      <c r="C18" s="5">
        <v>163</v>
      </c>
      <c r="D18" s="62"/>
      <c r="E18" s="12"/>
      <c r="F18" s="5">
        <v>19</v>
      </c>
      <c r="G18" s="62"/>
      <c r="H18" s="12"/>
      <c r="I18" s="5">
        <v>194</v>
      </c>
      <c r="J18" s="62"/>
    </row>
    <row r="19" spans="1:10" ht="14.25">
      <c r="A19" s="9" t="s">
        <v>37</v>
      </c>
      <c r="B19" s="12"/>
      <c r="C19" s="5">
        <v>271</v>
      </c>
      <c r="D19" s="62"/>
      <c r="E19" s="12"/>
      <c r="F19" s="5">
        <v>24</v>
      </c>
      <c r="G19" s="62"/>
      <c r="H19" s="12"/>
      <c r="I19" s="5">
        <v>416</v>
      </c>
      <c r="J19" s="62"/>
    </row>
    <row r="20" spans="1:10" ht="14.25">
      <c r="A20" s="9" t="s">
        <v>38</v>
      </c>
      <c r="B20" s="12"/>
      <c r="C20" s="5">
        <v>1053</v>
      </c>
      <c r="D20" s="62"/>
      <c r="E20" s="12"/>
      <c r="F20" s="5">
        <v>95</v>
      </c>
      <c r="G20" s="62"/>
      <c r="H20" s="12"/>
      <c r="I20" s="5">
        <v>1471</v>
      </c>
      <c r="J20" s="62"/>
    </row>
    <row r="21" spans="1:10" ht="14.25">
      <c r="A21" s="9" t="s">
        <v>39</v>
      </c>
      <c r="B21" s="12"/>
      <c r="C21" s="5">
        <v>437</v>
      </c>
      <c r="D21" s="62"/>
      <c r="E21" s="12"/>
      <c r="F21" s="5">
        <v>22</v>
      </c>
      <c r="G21" s="62"/>
      <c r="H21" s="12"/>
      <c r="I21" s="5">
        <v>577</v>
      </c>
      <c r="J21" s="62"/>
    </row>
    <row r="22" spans="1:10" ht="14.25">
      <c r="A22" s="9" t="s">
        <v>40</v>
      </c>
      <c r="B22" s="12"/>
      <c r="C22" s="5">
        <v>1037</v>
      </c>
      <c r="D22" s="62"/>
      <c r="E22" s="12"/>
      <c r="F22" s="5">
        <v>77</v>
      </c>
      <c r="G22" s="62"/>
      <c r="H22" s="12"/>
      <c r="I22" s="5">
        <v>1314</v>
      </c>
      <c r="J22" s="62"/>
    </row>
    <row r="23" spans="1:10" ht="14.25">
      <c r="A23" s="9" t="s">
        <v>41</v>
      </c>
      <c r="B23" s="12"/>
      <c r="C23" s="5">
        <v>697</v>
      </c>
      <c r="D23" s="62"/>
      <c r="E23" s="12"/>
      <c r="F23" s="5">
        <v>72</v>
      </c>
      <c r="G23" s="62"/>
      <c r="H23" s="12"/>
      <c r="I23" s="5">
        <v>997</v>
      </c>
      <c r="J23" s="62"/>
    </row>
    <row r="24" spans="1:10" ht="14.25">
      <c r="A24" s="9" t="s">
        <v>42</v>
      </c>
      <c r="B24" s="12"/>
      <c r="C24" s="5">
        <v>143</v>
      </c>
      <c r="D24" s="62"/>
      <c r="E24" s="12"/>
      <c r="F24" s="5">
        <v>12</v>
      </c>
      <c r="G24" s="62"/>
      <c r="H24" s="12"/>
      <c r="I24" s="5">
        <v>179</v>
      </c>
      <c r="J24" s="62"/>
    </row>
    <row r="25" spans="1:10" ht="14.25">
      <c r="A25" s="9" t="s">
        <v>43</v>
      </c>
      <c r="B25" s="12"/>
      <c r="C25" s="5">
        <v>308</v>
      </c>
      <c r="D25" s="62"/>
      <c r="E25" s="12"/>
      <c r="F25" s="5">
        <v>27</v>
      </c>
      <c r="G25" s="62"/>
      <c r="H25" s="12"/>
      <c r="I25" s="5">
        <v>390</v>
      </c>
      <c r="J25" s="62"/>
    </row>
    <row r="26" spans="1:10" ht="14.25">
      <c r="A26" s="9" t="s">
        <v>44</v>
      </c>
      <c r="B26" s="12"/>
      <c r="C26" s="5">
        <v>208</v>
      </c>
      <c r="D26" s="62"/>
      <c r="E26" s="12"/>
      <c r="F26" s="5">
        <v>15</v>
      </c>
      <c r="G26" s="62"/>
      <c r="H26" s="12"/>
      <c r="I26" s="5">
        <v>313</v>
      </c>
      <c r="J26" s="62"/>
    </row>
    <row r="27" spans="1:10" ht="14.25">
      <c r="A27" s="9" t="s">
        <v>45</v>
      </c>
      <c r="B27" s="12"/>
      <c r="C27" s="5">
        <v>249</v>
      </c>
      <c r="D27" s="62"/>
      <c r="E27" s="12"/>
      <c r="F27" s="5">
        <v>5</v>
      </c>
      <c r="G27" s="62"/>
      <c r="H27" s="12"/>
      <c r="I27" s="5">
        <v>345</v>
      </c>
      <c r="J27" s="62"/>
    </row>
    <row r="28" spans="1:10" ht="14.25">
      <c r="A28" s="9" t="s">
        <v>46</v>
      </c>
      <c r="B28" s="12"/>
      <c r="C28" s="5">
        <v>361</v>
      </c>
      <c r="D28" s="62"/>
      <c r="E28" s="12"/>
      <c r="F28" s="5">
        <v>60</v>
      </c>
      <c r="G28" s="62"/>
      <c r="H28" s="12"/>
      <c r="I28" s="5">
        <v>483</v>
      </c>
      <c r="J28" s="62"/>
    </row>
    <row r="29" spans="1:10" ht="14.25">
      <c r="A29" s="9" t="s">
        <v>47</v>
      </c>
      <c r="B29" s="12"/>
      <c r="C29" s="5">
        <v>267</v>
      </c>
      <c r="D29" s="62"/>
      <c r="E29" s="12"/>
      <c r="F29" s="5">
        <v>22</v>
      </c>
      <c r="G29" s="62"/>
      <c r="H29" s="12"/>
      <c r="I29" s="5">
        <v>379</v>
      </c>
      <c r="J29" s="62"/>
    </row>
    <row r="30" spans="1:10" ht="14.25">
      <c r="A30" s="9" t="s">
        <v>48</v>
      </c>
      <c r="B30" s="12"/>
      <c r="C30" s="5">
        <v>720</v>
      </c>
      <c r="D30" s="62"/>
      <c r="E30" s="12"/>
      <c r="F30" s="5">
        <v>92</v>
      </c>
      <c r="G30" s="62"/>
      <c r="H30" s="12"/>
      <c r="I30" s="5">
        <v>948</v>
      </c>
      <c r="J30" s="62"/>
    </row>
    <row r="31" spans="1:10" ht="14.25">
      <c r="A31" s="9" t="s">
        <v>49</v>
      </c>
      <c r="B31" s="12"/>
      <c r="C31" s="5">
        <v>434</v>
      </c>
      <c r="D31" s="62"/>
      <c r="E31" s="12"/>
      <c r="F31" s="5">
        <v>80</v>
      </c>
      <c r="G31" s="62"/>
      <c r="H31" s="12"/>
      <c r="I31" s="5">
        <v>573</v>
      </c>
      <c r="J31" s="62"/>
    </row>
    <row r="32" spans="1:10" ht="14.25">
      <c r="A32" s="9" t="s">
        <v>50</v>
      </c>
      <c r="B32" s="12"/>
      <c r="C32" s="5">
        <v>133</v>
      </c>
      <c r="D32" s="62"/>
      <c r="E32" s="12"/>
      <c r="F32" s="5">
        <v>14</v>
      </c>
      <c r="G32" s="62"/>
      <c r="H32" s="12"/>
      <c r="I32" s="5">
        <v>152</v>
      </c>
      <c r="J32" s="62"/>
    </row>
    <row r="33" spans="1:10" ht="14.25">
      <c r="A33" s="9" t="s">
        <v>51</v>
      </c>
      <c r="B33" s="12"/>
      <c r="C33" s="5">
        <v>0</v>
      </c>
      <c r="D33" s="62"/>
      <c r="E33" s="12"/>
      <c r="F33" s="5">
        <v>0</v>
      </c>
      <c r="G33" s="62"/>
      <c r="H33" s="12"/>
      <c r="I33" s="5">
        <v>0</v>
      </c>
      <c r="J33" s="62"/>
    </row>
    <row r="34" spans="1:10" ht="15.75" customHeight="1">
      <c r="A34" s="77" t="s">
        <v>52</v>
      </c>
      <c r="B34" s="80"/>
      <c r="C34" s="90">
        <v>12620</v>
      </c>
      <c r="D34" s="92"/>
      <c r="E34" s="80"/>
      <c r="F34" s="90">
        <v>1109</v>
      </c>
      <c r="G34" s="92"/>
      <c r="H34" s="80"/>
      <c r="I34" s="90">
        <v>17039</v>
      </c>
      <c r="J34" s="92"/>
    </row>
    <row r="35" ht="14.25" hidden="1">
      <c r="G35" s="51" t="e">
        <f aca="true" t="shared" si="0" ref="G35:G62">F35*100/E35-100</f>
        <v>#DIV/0!</v>
      </c>
    </row>
    <row r="36" spans="1:7" ht="14.25" hidden="1">
      <c r="A36" s="9" t="s">
        <v>26</v>
      </c>
      <c r="G36" s="25" t="e">
        <f t="shared" si="0"/>
        <v>#DIV/0!</v>
      </c>
    </row>
    <row r="37" spans="1:7" ht="14.25" hidden="1">
      <c r="A37" s="9" t="s">
        <v>27</v>
      </c>
      <c r="G37" s="25" t="e">
        <f t="shared" si="0"/>
        <v>#DIV/0!</v>
      </c>
    </row>
    <row r="38" spans="1:7" ht="14.25" hidden="1">
      <c r="A38" s="9" t="s">
        <v>28</v>
      </c>
      <c r="G38" s="25" t="e">
        <f t="shared" si="0"/>
        <v>#DIV/0!</v>
      </c>
    </row>
    <row r="39" spans="1:7" ht="14.25" hidden="1">
      <c r="A39" s="9" t="s">
        <v>29</v>
      </c>
      <c r="G39" s="25" t="e">
        <f t="shared" si="0"/>
        <v>#DIV/0!</v>
      </c>
    </row>
    <row r="40" spans="1:7" ht="14.25" hidden="1">
      <c r="A40" s="9" t="s">
        <v>30</v>
      </c>
      <c r="G40" s="25" t="e">
        <f t="shared" si="0"/>
        <v>#DIV/0!</v>
      </c>
    </row>
    <row r="41" spans="1:7" ht="14.25" hidden="1">
      <c r="A41" s="9" t="s">
        <v>31</v>
      </c>
      <c r="G41" s="25" t="e">
        <f t="shared" si="0"/>
        <v>#DIV/0!</v>
      </c>
    </row>
    <row r="42" spans="1:7" ht="14.25" hidden="1">
      <c r="A42" s="9" t="s">
        <v>32</v>
      </c>
      <c r="G42" s="25" t="e">
        <f t="shared" si="0"/>
        <v>#DIV/0!</v>
      </c>
    </row>
    <row r="43" spans="1:7" ht="14.25" hidden="1">
      <c r="A43" s="9" t="s">
        <v>33</v>
      </c>
      <c r="G43" s="25" t="e">
        <f t="shared" si="0"/>
        <v>#DIV/0!</v>
      </c>
    </row>
    <row r="44" spans="1:7" ht="14.25" hidden="1">
      <c r="A44" s="9" t="s">
        <v>34</v>
      </c>
      <c r="G44" s="25" t="e">
        <f t="shared" si="0"/>
        <v>#DIV/0!</v>
      </c>
    </row>
    <row r="45" spans="1:7" ht="14.25" hidden="1">
      <c r="A45" s="9" t="s">
        <v>35</v>
      </c>
      <c r="G45" s="25" t="e">
        <f t="shared" si="0"/>
        <v>#DIV/0!</v>
      </c>
    </row>
    <row r="46" spans="1:7" ht="14.25" hidden="1">
      <c r="A46" s="9" t="s">
        <v>36</v>
      </c>
      <c r="G46" s="25" t="e">
        <f t="shared" si="0"/>
        <v>#DIV/0!</v>
      </c>
    </row>
    <row r="47" spans="1:7" ht="14.25" hidden="1">
      <c r="A47" s="9" t="s">
        <v>37</v>
      </c>
      <c r="G47" s="25" t="e">
        <f t="shared" si="0"/>
        <v>#DIV/0!</v>
      </c>
    </row>
    <row r="48" spans="1:7" ht="14.25" hidden="1">
      <c r="A48" s="9" t="s">
        <v>38</v>
      </c>
      <c r="G48" s="25" t="e">
        <f t="shared" si="0"/>
        <v>#DIV/0!</v>
      </c>
    </row>
    <row r="49" spans="1:7" ht="14.25" hidden="1">
      <c r="A49" s="9" t="s">
        <v>39</v>
      </c>
      <c r="G49" s="25" t="e">
        <f t="shared" si="0"/>
        <v>#DIV/0!</v>
      </c>
    </row>
    <row r="50" spans="1:7" ht="14.25" hidden="1">
      <c r="A50" s="9" t="s">
        <v>40</v>
      </c>
      <c r="G50" s="25" t="e">
        <f t="shared" si="0"/>
        <v>#DIV/0!</v>
      </c>
    </row>
    <row r="51" spans="1:7" ht="14.25" hidden="1">
      <c r="A51" s="9" t="s">
        <v>41</v>
      </c>
      <c r="G51" s="25" t="e">
        <f t="shared" si="0"/>
        <v>#DIV/0!</v>
      </c>
    </row>
    <row r="52" spans="1:7" ht="14.25" hidden="1">
      <c r="A52" s="9" t="s">
        <v>42</v>
      </c>
      <c r="G52" s="25" t="e">
        <f t="shared" si="0"/>
        <v>#DIV/0!</v>
      </c>
    </row>
    <row r="53" spans="1:7" ht="14.25" hidden="1">
      <c r="A53" s="9" t="s">
        <v>43</v>
      </c>
      <c r="G53" s="25" t="e">
        <f t="shared" si="0"/>
        <v>#DIV/0!</v>
      </c>
    </row>
    <row r="54" spans="1:7" ht="14.25" hidden="1">
      <c r="A54" s="9" t="s">
        <v>44</v>
      </c>
      <c r="G54" s="25" t="e">
        <f t="shared" si="0"/>
        <v>#DIV/0!</v>
      </c>
    </row>
    <row r="55" spans="1:7" ht="14.25" hidden="1">
      <c r="A55" s="9" t="s">
        <v>45</v>
      </c>
      <c r="G55" s="25" t="e">
        <f t="shared" si="0"/>
        <v>#DIV/0!</v>
      </c>
    </row>
    <row r="56" spans="1:7" ht="14.25" hidden="1">
      <c r="A56" s="9" t="s">
        <v>46</v>
      </c>
      <c r="G56" s="25" t="e">
        <f t="shared" si="0"/>
        <v>#DIV/0!</v>
      </c>
    </row>
    <row r="57" spans="1:7" ht="14.25" hidden="1">
      <c r="A57" s="9" t="s">
        <v>47</v>
      </c>
      <c r="G57" s="25" t="e">
        <f t="shared" si="0"/>
        <v>#DIV/0!</v>
      </c>
    </row>
    <row r="58" spans="1:7" ht="14.25" hidden="1">
      <c r="A58" s="9" t="s">
        <v>48</v>
      </c>
      <c r="G58" s="25" t="e">
        <f t="shared" si="0"/>
        <v>#DIV/0!</v>
      </c>
    </row>
    <row r="59" spans="1:7" ht="14.25" hidden="1">
      <c r="A59" s="9" t="s">
        <v>49</v>
      </c>
      <c r="G59" s="25" t="e">
        <f t="shared" si="0"/>
        <v>#DIV/0!</v>
      </c>
    </row>
    <row r="60" spans="1:7" ht="14.25" hidden="1">
      <c r="A60" s="9" t="s">
        <v>50</v>
      </c>
      <c r="G60" s="25" t="e">
        <f t="shared" si="0"/>
        <v>#DIV/0!</v>
      </c>
    </row>
    <row r="61" spans="1:7" ht="14.25" hidden="1">
      <c r="A61" s="9" t="s">
        <v>51</v>
      </c>
      <c r="G61" s="25" t="e">
        <f t="shared" si="0"/>
        <v>#DIV/0!</v>
      </c>
    </row>
    <row r="62" spans="1:7" ht="15" hidden="1">
      <c r="A62" s="10" t="s">
        <v>52</v>
      </c>
      <c r="G62" s="25" t="e">
        <f t="shared" si="0"/>
        <v>#DIV/0!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34 G8:G62 J8:J34">
    <cfRule type="cellIs" priority="21" dxfId="520" operator="greaterThan" stopIfTrue="1">
      <formula>0</formula>
    </cfRule>
    <cfRule type="cellIs" priority="22" dxfId="521" operator="lessThanOrEqual" stopIfTrue="1">
      <formula>0</formula>
    </cfRule>
  </conditionalFormatting>
  <conditionalFormatting sqref="D7 G7">
    <cfRule type="cellIs" priority="19" dxfId="520" operator="greaterThan" stopIfTrue="1">
      <formula>0</formula>
    </cfRule>
    <cfRule type="cellIs" priority="20" dxfId="521" operator="lessThanOrEqual" stopIfTrue="1">
      <formula>0</formula>
    </cfRule>
  </conditionalFormatting>
  <conditionalFormatting sqref="D7 G7 J7">
    <cfRule type="cellIs" priority="17" dxfId="520" operator="greaterThan" stopIfTrue="1">
      <formula>0</formula>
    </cfRule>
    <cfRule type="cellIs" priority="18" dxfId="521" operator="lessThanOrEqual" stopIfTrue="1">
      <formula>0</formula>
    </cfRule>
  </conditionalFormatting>
  <conditionalFormatting sqref="D7">
    <cfRule type="cellIs" priority="15" dxfId="520" operator="greaterThan" stopIfTrue="1">
      <formula>0</formula>
    </cfRule>
    <cfRule type="cellIs" priority="16" dxfId="521" operator="lessThanOrEqual" stopIfTrue="1">
      <formula>0</formula>
    </cfRule>
  </conditionalFormatting>
  <conditionalFormatting sqref="G7">
    <cfRule type="cellIs" priority="13" dxfId="520" operator="greaterThan" stopIfTrue="1">
      <formula>0</formula>
    </cfRule>
    <cfRule type="cellIs" priority="14" dxfId="521" operator="lessThanOrEqual" stopIfTrue="1">
      <formula>0</formula>
    </cfRule>
  </conditionalFormatting>
  <conditionalFormatting sqref="J7">
    <cfRule type="cellIs" priority="11" dxfId="520" operator="greaterThan" stopIfTrue="1">
      <formula>0</formula>
    </cfRule>
    <cfRule type="cellIs" priority="12" dxfId="521" operator="lessThanOrEqual" stopIfTrue="1">
      <formula>0</formula>
    </cfRule>
  </conditionalFormatting>
  <conditionalFormatting sqref="D33 G33 J33">
    <cfRule type="cellIs" priority="9" dxfId="520" operator="greaterThan" stopIfTrue="1">
      <formula>0</formula>
    </cfRule>
    <cfRule type="cellIs" priority="10" dxfId="521" operator="lessThanOrEqual" stopIfTrue="1">
      <formula>0</formula>
    </cfRule>
  </conditionalFormatting>
  <conditionalFormatting sqref="D33">
    <cfRule type="cellIs" priority="7" dxfId="520" operator="greaterThan" stopIfTrue="1">
      <formula>0</formula>
    </cfRule>
    <cfRule type="cellIs" priority="8" dxfId="521" operator="lessThanOrEqual" stopIfTrue="1">
      <formula>0</formula>
    </cfRule>
  </conditionalFormatting>
  <conditionalFormatting sqref="G33">
    <cfRule type="cellIs" priority="5" dxfId="520" operator="greaterThan" stopIfTrue="1">
      <formula>0</formula>
    </cfRule>
    <cfRule type="cellIs" priority="6" dxfId="521" operator="lessThanOrEqual" stopIfTrue="1">
      <formula>0</formula>
    </cfRule>
  </conditionalFormatting>
  <conditionalFormatting sqref="J33">
    <cfRule type="cellIs" priority="3" dxfId="520" operator="greaterThan" stopIfTrue="1">
      <formula>0</formula>
    </cfRule>
    <cfRule type="cellIs" priority="4" dxfId="521" operator="lessThanOrEqual" stopIfTrue="1">
      <formula>0</formula>
    </cfRule>
  </conditionalFormatting>
  <conditionalFormatting sqref="D7">
    <cfRule type="cellIs" priority="1" dxfId="520" operator="greaterThan" stopIfTrue="1">
      <formula>0</formula>
    </cfRule>
    <cfRule type="cellIs" priority="2" dxfId="52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fitToHeight="1" fitToWidth="1" horizontalDpi="600" verticalDpi="600" orientation="portrait" paperSize="9" scale="59" r:id="rId1"/>
  <headerFooter alignWithMargins="0">
    <oddHeader>&amp;L12 місяців 2016-2017р.р.&amp;C&amp;N&amp;RДІАП НП України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J62"/>
  <sheetViews>
    <sheetView workbookViewId="0" topLeftCell="A1">
      <selection activeCell="J7" sqref="J7:J34"/>
    </sheetView>
  </sheetViews>
  <sheetFormatPr defaultColWidth="8.796875" defaultRowHeight="14.25"/>
  <cols>
    <col min="1" max="1" width="25" style="0" customWidth="1"/>
    <col min="2" max="10" width="10.8984375" style="0" customWidth="1"/>
    <col min="11" max="13" width="9.5" style="0" customWidth="1"/>
  </cols>
  <sheetData>
    <row r="1" spans="1:10" ht="18">
      <c r="A1" s="108" t="s">
        <v>6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8">
      <c r="A2" s="108" t="s">
        <v>285</v>
      </c>
      <c r="B2" s="108"/>
      <c r="C2" s="108"/>
      <c r="D2" s="108"/>
      <c r="E2" s="108"/>
      <c r="F2" s="108"/>
      <c r="G2" s="108"/>
      <c r="H2" s="108"/>
      <c r="I2" s="108"/>
      <c r="J2" s="108"/>
    </row>
    <row r="4" spans="1:10" ht="14.25">
      <c r="A4" s="111" t="s">
        <v>16</v>
      </c>
      <c r="B4" s="113" t="s">
        <v>18</v>
      </c>
      <c r="C4" s="113"/>
      <c r="D4" s="113"/>
      <c r="E4" s="113"/>
      <c r="F4" s="113"/>
      <c r="G4" s="113"/>
      <c r="H4" s="113"/>
      <c r="I4" s="113"/>
      <c r="J4" s="114"/>
    </row>
    <row r="5" spans="1:10" ht="14.25">
      <c r="A5" s="112"/>
      <c r="B5" s="109" t="s">
        <v>19</v>
      </c>
      <c r="C5" s="109"/>
      <c r="D5" s="109"/>
      <c r="E5" s="109" t="s">
        <v>20</v>
      </c>
      <c r="F5" s="109"/>
      <c r="G5" s="109"/>
      <c r="H5" s="109" t="s">
        <v>21</v>
      </c>
      <c r="I5" s="109"/>
      <c r="J5" s="115"/>
    </row>
    <row r="6" spans="1:10" ht="14.25">
      <c r="A6" s="112"/>
      <c r="B6" s="1" t="s">
        <v>22</v>
      </c>
      <c r="C6" s="1" t="s">
        <v>23</v>
      </c>
      <c r="D6" s="1" t="s">
        <v>24</v>
      </c>
      <c r="E6" s="1" t="s">
        <v>22</v>
      </c>
      <c r="F6" s="1" t="s">
        <v>23</v>
      </c>
      <c r="G6" s="1" t="s">
        <v>24</v>
      </c>
      <c r="H6" s="1" t="s">
        <v>22</v>
      </c>
      <c r="I6" s="1" t="s">
        <v>23</v>
      </c>
      <c r="J6" s="52" t="s">
        <v>24</v>
      </c>
    </row>
    <row r="7" spans="1:10" ht="14.25">
      <c r="A7" s="53" t="s">
        <v>25</v>
      </c>
      <c r="B7" s="12"/>
      <c r="C7" s="5">
        <v>0</v>
      </c>
      <c r="D7" s="62"/>
      <c r="E7" s="12"/>
      <c r="F7" s="5">
        <v>0</v>
      </c>
      <c r="G7" s="62"/>
      <c r="H7" s="12"/>
      <c r="I7" s="5">
        <v>0</v>
      </c>
      <c r="J7" s="62"/>
    </row>
    <row r="8" spans="1:10" ht="14.25">
      <c r="A8" s="53" t="s">
        <v>26</v>
      </c>
      <c r="B8" s="12"/>
      <c r="C8" s="5">
        <v>0</v>
      </c>
      <c r="D8" s="62"/>
      <c r="E8" s="12"/>
      <c r="F8" s="5">
        <v>0</v>
      </c>
      <c r="G8" s="62"/>
      <c r="H8" s="12"/>
      <c r="I8" s="5">
        <v>0</v>
      </c>
      <c r="J8" s="62"/>
    </row>
    <row r="9" spans="1:10" ht="14.25">
      <c r="A9" s="53" t="s">
        <v>27</v>
      </c>
      <c r="B9" s="12"/>
      <c r="C9" s="5">
        <v>0</v>
      </c>
      <c r="D9" s="62"/>
      <c r="E9" s="12"/>
      <c r="F9" s="5">
        <v>0</v>
      </c>
      <c r="G9" s="62"/>
      <c r="H9" s="12"/>
      <c r="I9" s="5">
        <v>0</v>
      </c>
      <c r="J9" s="62"/>
    </row>
    <row r="10" spans="1:10" ht="14.25">
      <c r="A10" s="53" t="s">
        <v>28</v>
      </c>
      <c r="B10" s="12"/>
      <c r="C10" s="5">
        <v>0</v>
      </c>
      <c r="D10" s="95"/>
      <c r="E10" s="12"/>
      <c r="F10" s="5">
        <v>0</v>
      </c>
      <c r="G10" s="62"/>
      <c r="H10" s="12"/>
      <c r="I10" s="5">
        <v>0</v>
      </c>
      <c r="J10" s="95"/>
    </row>
    <row r="11" spans="1:10" ht="14.25">
      <c r="A11" s="53" t="s">
        <v>29</v>
      </c>
      <c r="B11" s="12"/>
      <c r="C11" s="5">
        <v>0</v>
      </c>
      <c r="D11" s="62"/>
      <c r="E11" s="12"/>
      <c r="F11" s="5">
        <v>0</v>
      </c>
      <c r="G11" s="62"/>
      <c r="H11" s="12"/>
      <c r="I11" s="5">
        <v>0</v>
      </c>
      <c r="J11" s="62"/>
    </row>
    <row r="12" spans="1:10" ht="14.25">
      <c r="A12" s="53" t="s">
        <v>30</v>
      </c>
      <c r="B12" s="12"/>
      <c r="C12" s="5">
        <v>0</v>
      </c>
      <c r="D12" s="62"/>
      <c r="E12" s="12"/>
      <c r="F12" s="5">
        <v>0</v>
      </c>
      <c r="G12" s="62"/>
      <c r="H12" s="12"/>
      <c r="I12" s="5">
        <v>0</v>
      </c>
      <c r="J12" s="62"/>
    </row>
    <row r="13" spans="1:10" ht="14.25">
      <c r="A13" s="53" t="s">
        <v>31</v>
      </c>
      <c r="B13" s="12"/>
      <c r="C13" s="5">
        <v>0</v>
      </c>
      <c r="D13" s="62"/>
      <c r="E13" s="12"/>
      <c r="F13" s="5">
        <v>0</v>
      </c>
      <c r="G13" s="62"/>
      <c r="H13" s="12"/>
      <c r="I13" s="5">
        <v>0</v>
      </c>
      <c r="J13" s="62"/>
    </row>
    <row r="14" spans="1:10" ht="14.25">
      <c r="A14" s="53" t="s">
        <v>32</v>
      </c>
      <c r="B14" s="12"/>
      <c r="C14" s="5">
        <v>0</v>
      </c>
      <c r="D14" s="62"/>
      <c r="E14" s="12"/>
      <c r="F14" s="5">
        <v>0</v>
      </c>
      <c r="G14" s="62"/>
      <c r="H14" s="12"/>
      <c r="I14" s="5">
        <v>0</v>
      </c>
      <c r="J14" s="62"/>
    </row>
    <row r="15" spans="1:10" ht="14.25">
      <c r="A15" s="53" t="s">
        <v>33</v>
      </c>
      <c r="B15" s="12"/>
      <c r="C15" s="5">
        <v>0</v>
      </c>
      <c r="D15" s="62"/>
      <c r="E15" s="12"/>
      <c r="F15" s="5">
        <v>0</v>
      </c>
      <c r="G15" s="62"/>
      <c r="H15" s="12"/>
      <c r="I15" s="5">
        <v>0</v>
      </c>
      <c r="J15" s="62"/>
    </row>
    <row r="16" spans="1:10" ht="14.25">
      <c r="A16" s="53" t="s">
        <v>34</v>
      </c>
      <c r="B16" s="12"/>
      <c r="C16" s="5">
        <v>0</v>
      </c>
      <c r="D16" s="62"/>
      <c r="E16" s="12"/>
      <c r="F16" s="5">
        <v>0</v>
      </c>
      <c r="G16" s="62"/>
      <c r="H16" s="12"/>
      <c r="I16" s="5">
        <v>0</v>
      </c>
      <c r="J16" s="62"/>
    </row>
    <row r="17" spans="1:10" ht="14.25">
      <c r="A17" s="53" t="s">
        <v>35</v>
      </c>
      <c r="B17" s="12"/>
      <c r="C17" s="5">
        <v>0</v>
      </c>
      <c r="D17" s="62"/>
      <c r="E17" s="12"/>
      <c r="F17" s="5">
        <v>0</v>
      </c>
      <c r="G17" s="62"/>
      <c r="H17" s="12"/>
      <c r="I17" s="5">
        <v>0</v>
      </c>
      <c r="J17" s="62"/>
    </row>
    <row r="18" spans="1:10" ht="14.25">
      <c r="A18" s="53" t="s">
        <v>36</v>
      </c>
      <c r="B18" s="12"/>
      <c r="C18" s="5">
        <v>0</v>
      </c>
      <c r="D18" s="62"/>
      <c r="E18" s="12"/>
      <c r="F18" s="5">
        <v>0</v>
      </c>
      <c r="G18" s="62"/>
      <c r="H18" s="12"/>
      <c r="I18" s="5">
        <v>0</v>
      </c>
      <c r="J18" s="62"/>
    </row>
    <row r="19" spans="1:10" ht="14.25">
      <c r="A19" s="53" t="s">
        <v>37</v>
      </c>
      <c r="B19" s="12"/>
      <c r="C19" s="5">
        <v>0</v>
      </c>
      <c r="D19" s="62"/>
      <c r="E19" s="12"/>
      <c r="F19" s="5">
        <v>0</v>
      </c>
      <c r="G19" s="62"/>
      <c r="H19" s="12"/>
      <c r="I19" s="5">
        <v>0</v>
      </c>
      <c r="J19" s="62"/>
    </row>
    <row r="20" spans="1:10" ht="14.25">
      <c r="A20" s="53" t="s">
        <v>38</v>
      </c>
      <c r="B20" s="12"/>
      <c r="C20" s="5">
        <v>0</v>
      </c>
      <c r="D20" s="62"/>
      <c r="E20" s="12"/>
      <c r="F20" s="5">
        <v>0</v>
      </c>
      <c r="G20" s="62"/>
      <c r="H20" s="12"/>
      <c r="I20" s="5">
        <v>0</v>
      </c>
      <c r="J20" s="62"/>
    </row>
    <row r="21" spans="1:10" ht="14.25">
      <c r="A21" s="53" t="s">
        <v>39</v>
      </c>
      <c r="B21" s="12"/>
      <c r="C21" s="5">
        <v>0</v>
      </c>
      <c r="D21" s="62"/>
      <c r="E21" s="12"/>
      <c r="F21" s="5">
        <v>0</v>
      </c>
      <c r="G21" s="62"/>
      <c r="H21" s="12"/>
      <c r="I21" s="5">
        <v>0</v>
      </c>
      <c r="J21" s="62"/>
    </row>
    <row r="22" spans="1:10" ht="14.25">
      <c r="A22" s="53" t="s">
        <v>40</v>
      </c>
      <c r="B22" s="12"/>
      <c r="C22" s="5">
        <v>1</v>
      </c>
      <c r="D22" s="94"/>
      <c r="E22" s="12"/>
      <c r="F22" s="5">
        <v>0</v>
      </c>
      <c r="G22" s="62"/>
      <c r="H22" s="12"/>
      <c r="I22" s="5">
        <v>1</v>
      </c>
      <c r="J22" s="94"/>
    </row>
    <row r="23" spans="1:10" ht="14.25">
      <c r="A23" s="53" t="s">
        <v>41</v>
      </c>
      <c r="B23" s="12"/>
      <c r="C23" s="5">
        <v>0</v>
      </c>
      <c r="D23" s="62"/>
      <c r="E23" s="12"/>
      <c r="F23" s="5">
        <v>0</v>
      </c>
      <c r="G23" s="62"/>
      <c r="H23" s="12"/>
      <c r="I23" s="5">
        <v>0</v>
      </c>
      <c r="J23" s="62"/>
    </row>
    <row r="24" spans="1:10" ht="14.25">
      <c r="A24" s="53" t="s">
        <v>42</v>
      </c>
      <c r="B24" s="12"/>
      <c r="C24" s="5">
        <v>0</v>
      </c>
      <c r="D24" s="62"/>
      <c r="E24" s="12"/>
      <c r="F24" s="5">
        <v>0</v>
      </c>
      <c r="G24" s="62"/>
      <c r="H24" s="12"/>
      <c r="I24" s="5">
        <v>0</v>
      </c>
      <c r="J24" s="62"/>
    </row>
    <row r="25" spans="1:10" ht="14.25">
      <c r="A25" s="53" t="s">
        <v>43</v>
      </c>
      <c r="B25" s="12"/>
      <c r="C25" s="5">
        <v>0</v>
      </c>
      <c r="D25" s="62"/>
      <c r="E25" s="12"/>
      <c r="F25" s="5">
        <v>0</v>
      </c>
      <c r="G25" s="62"/>
      <c r="H25" s="12"/>
      <c r="I25" s="5">
        <v>0</v>
      </c>
      <c r="J25" s="62"/>
    </row>
    <row r="26" spans="1:10" ht="14.25">
      <c r="A26" s="53" t="s">
        <v>44</v>
      </c>
      <c r="B26" s="12"/>
      <c r="C26" s="5">
        <v>0</v>
      </c>
      <c r="D26" s="62"/>
      <c r="E26" s="12"/>
      <c r="F26" s="5">
        <v>0</v>
      </c>
      <c r="G26" s="62"/>
      <c r="H26" s="12"/>
      <c r="I26" s="5">
        <v>0</v>
      </c>
      <c r="J26" s="62"/>
    </row>
    <row r="27" spans="1:10" ht="14.25">
      <c r="A27" s="53" t="s">
        <v>45</v>
      </c>
      <c r="B27" s="12"/>
      <c r="C27" s="5">
        <v>0</v>
      </c>
      <c r="D27" s="62"/>
      <c r="E27" s="12"/>
      <c r="F27" s="5">
        <v>0</v>
      </c>
      <c r="G27" s="62"/>
      <c r="H27" s="12"/>
      <c r="I27" s="5">
        <v>0</v>
      </c>
      <c r="J27" s="62"/>
    </row>
    <row r="28" spans="1:10" ht="14.25">
      <c r="A28" s="53" t="s">
        <v>46</v>
      </c>
      <c r="B28" s="12"/>
      <c r="C28" s="5">
        <v>0</v>
      </c>
      <c r="D28" s="62"/>
      <c r="E28" s="12"/>
      <c r="F28" s="5">
        <v>0</v>
      </c>
      <c r="G28" s="62"/>
      <c r="H28" s="12"/>
      <c r="I28" s="5">
        <v>0</v>
      </c>
      <c r="J28" s="62"/>
    </row>
    <row r="29" spans="1:10" ht="14.25">
      <c r="A29" s="53" t="s">
        <v>47</v>
      </c>
      <c r="B29" s="12"/>
      <c r="C29" s="5">
        <v>0</v>
      </c>
      <c r="D29" s="62"/>
      <c r="E29" s="12"/>
      <c r="F29" s="5">
        <v>0</v>
      </c>
      <c r="G29" s="62"/>
      <c r="H29" s="12"/>
      <c r="I29" s="5">
        <v>0</v>
      </c>
      <c r="J29" s="62"/>
    </row>
    <row r="30" spans="1:10" ht="14.25">
      <c r="A30" s="53" t="s">
        <v>48</v>
      </c>
      <c r="B30" s="12"/>
      <c r="C30" s="5">
        <v>0</v>
      </c>
      <c r="D30" s="62"/>
      <c r="E30" s="12"/>
      <c r="F30" s="5">
        <v>0</v>
      </c>
      <c r="G30" s="62"/>
      <c r="H30" s="12"/>
      <c r="I30" s="5">
        <v>0</v>
      </c>
      <c r="J30" s="62"/>
    </row>
    <row r="31" spans="1:10" ht="14.25">
      <c r="A31" s="53" t="s">
        <v>49</v>
      </c>
      <c r="B31" s="12"/>
      <c r="C31" s="5">
        <v>0</v>
      </c>
      <c r="D31" s="95"/>
      <c r="E31" s="12"/>
      <c r="F31" s="5">
        <v>0</v>
      </c>
      <c r="G31" s="62"/>
      <c r="H31" s="12"/>
      <c r="I31" s="5">
        <v>0</v>
      </c>
      <c r="J31" s="95"/>
    </row>
    <row r="32" spans="1:10" ht="14.25">
      <c r="A32" s="53" t="s">
        <v>50</v>
      </c>
      <c r="B32" s="12"/>
      <c r="C32" s="5">
        <v>0</v>
      </c>
      <c r="D32" s="62"/>
      <c r="E32" s="12"/>
      <c r="F32" s="5">
        <v>0</v>
      </c>
      <c r="G32" s="62"/>
      <c r="H32" s="12"/>
      <c r="I32" s="5">
        <v>0</v>
      </c>
      <c r="J32" s="62"/>
    </row>
    <row r="33" spans="1:10" ht="14.25">
      <c r="A33" s="53" t="s">
        <v>51</v>
      </c>
      <c r="B33" s="12"/>
      <c r="C33" s="5">
        <v>0</v>
      </c>
      <c r="D33" s="62"/>
      <c r="E33" s="12"/>
      <c r="F33" s="5">
        <v>0</v>
      </c>
      <c r="G33" s="62"/>
      <c r="H33" s="12"/>
      <c r="I33" s="5">
        <v>0</v>
      </c>
      <c r="J33" s="62"/>
    </row>
    <row r="34" spans="1:10" ht="15">
      <c r="A34" s="54" t="s">
        <v>52</v>
      </c>
      <c r="B34" s="80"/>
      <c r="C34" s="90">
        <v>1</v>
      </c>
      <c r="D34" s="92"/>
      <c r="E34" s="80"/>
      <c r="F34" s="90">
        <v>0</v>
      </c>
      <c r="G34" s="92"/>
      <c r="H34" s="80"/>
      <c r="I34" s="90">
        <v>1</v>
      </c>
      <c r="J34" s="92"/>
    </row>
    <row r="35" ht="14.25" hidden="1">
      <c r="J35" s="51" t="e">
        <f aca="true" t="shared" si="0" ref="J35:J62">I35*100/H35-100</f>
        <v>#DIV/0!</v>
      </c>
    </row>
    <row r="36" spans="1:10" ht="14.25" hidden="1">
      <c r="A36" s="9" t="s">
        <v>26</v>
      </c>
      <c r="C36">
        <f>'[5]6'!C8</f>
        <v>0</v>
      </c>
      <c r="F36">
        <f>'[5]6'!F7</f>
        <v>0</v>
      </c>
      <c r="I36">
        <f>'[5]6'!I8</f>
        <v>0</v>
      </c>
      <c r="J36" s="25" t="e">
        <f t="shared" si="0"/>
        <v>#DIV/0!</v>
      </c>
    </row>
    <row r="37" spans="1:10" ht="14.25" hidden="1">
      <c r="A37" s="9" t="s">
        <v>27</v>
      </c>
      <c r="C37">
        <f>'[5]6'!C9</f>
        <v>0</v>
      </c>
      <c r="F37">
        <f>'[5]6'!F8</f>
        <v>0</v>
      </c>
      <c r="I37">
        <f>'[5]6'!I9</f>
        <v>0</v>
      </c>
      <c r="J37" s="25" t="e">
        <f t="shared" si="0"/>
        <v>#DIV/0!</v>
      </c>
    </row>
    <row r="38" spans="1:10" ht="14.25" hidden="1">
      <c r="A38" s="9" t="s">
        <v>28</v>
      </c>
      <c r="C38">
        <f>'[5]6'!C10</f>
        <v>0</v>
      </c>
      <c r="F38">
        <f>'[5]6'!F9</f>
        <v>0</v>
      </c>
      <c r="I38">
        <f>'[5]6'!I10</f>
        <v>0</v>
      </c>
      <c r="J38" s="25" t="e">
        <f t="shared" si="0"/>
        <v>#DIV/0!</v>
      </c>
    </row>
    <row r="39" spans="1:10" ht="14.25" hidden="1">
      <c r="A39" s="9" t="s">
        <v>29</v>
      </c>
      <c r="C39">
        <f>'[5]6'!C11</f>
        <v>0</v>
      </c>
      <c r="F39">
        <f>'[5]6'!F10</f>
        <v>0</v>
      </c>
      <c r="I39">
        <f>'[5]6'!I11</f>
        <v>0</v>
      </c>
      <c r="J39" s="25" t="e">
        <f t="shared" si="0"/>
        <v>#DIV/0!</v>
      </c>
    </row>
    <row r="40" spans="1:10" ht="14.25" hidden="1">
      <c r="A40" s="9" t="s">
        <v>30</v>
      </c>
      <c r="C40">
        <f>'[5]6'!C12</f>
        <v>0</v>
      </c>
      <c r="F40">
        <f>'[5]6'!F11</f>
        <v>0</v>
      </c>
      <c r="I40">
        <f>'[5]6'!I12</f>
        <v>0</v>
      </c>
      <c r="J40" s="25" t="e">
        <f t="shared" si="0"/>
        <v>#DIV/0!</v>
      </c>
    </row>
    <row r="41" spans="1:10" ht="14.25" hidden="1">
      <c r="A41" s="9" t="s">
        <v>31</v>
      </c>
      <c r="C41">
        <f>'[5]6'!C13</f>
        <v>0</v>
      </c>
      <c r="F41">
        <f>'[5]6'!F12</f>
        <v>0</v>
      </c>
      <c r="I41">
        <f>'[5]6'!I13</f>
        <v>0</v>
      </c>
      <c r="J41" s="25" t="e">
        <f t="shared" si="0"/>
        <v>#DIV/0!</v>
      </c>
    </row>
    <row r="42" spans="1:10" ht="14.25" hidden="1">
      <c r="A42" s="9" t="s">
        <v>32</v>
      </c>
      <c r="C42">
        <f>'[5]6'!C14</f>
        <v>0</v>
      </c>
      <c r="F42">
        <f>'[5]6'!F13</f>
        <v>0</v>
      </c>
      <c r="I42">
        <f>'[5]6'!I14</f>
        <v>0</v>
      </c>
      <c r="J42" s="25" t="e">
        <f t="shared" si="0"/>
        <v>#DIV/0!</v>
      </c>
    </row>
    <row r="43" spans="1:10" ht="14.25" hidden="1">
      <c r="A43" s="9" t="s">
        <v>33</v>
      </c>
      <c r="C43">
        <f>'[5]6'!C15</f>
        <v>0</v>
      </c>
      <c r="F43">
        <f>'[5]6'!F14</f>
        <v>0</v>
      </c>
      <c r="I43">
        <f>'[5]6'!I15</f>
        <v>0</v>
      </c>
      <c r="J43" s="25" t="e">
        <f t="shared" si="0"/>
        <v>#DIV/0!</v>
      </c>
    </row>
    <row r="44" spans="1:10" ht="14.25" hidden="1">
      <c r="A44" s="9" t="s">
        <v>34</v>
      </c>
      <c r="C44">
        <f>'[5]6'!C16</f>
        <v>0</v>
      </c>
      <c r="F44">
        <f>'[5]6'!F15</f>
        <v>0</v>
      </c>
      <c r="I44">
        <f>'[5]6'!I16</f>
        <v>0</v>
      </c>
      <c r="J44" s="25" t="e">
        <f t="shared" si="0"/>
        <v>#DIV/0!</v>
      </c>
    </row>
    <row r="45" spans="1:10" ht="14.25" hidden="1">
      <c r="A45" s="9" t="s">
        <v>35</v>
      </c>
      <c r="C45">
        <f>'[5]6'!C17</f>
        <v>0</v>
      </c>
      <c r="F45">
        <f>'[5]6'!F16</f>
        <v>0</v>
      </c>
      <c r="I45">
        <f>'[5]6'!I17</f>
        <v>0</v>
      </c>
      <c r="J45" s="25" t="e">
        <f t="shared" si="0"/>
        <v>#DIV/0!</v>
      </c>
    </row>
    <row r="46" spans="1:10" ht="14.25" hidden="1">
      <c r="A46" s="9" t="s">
        <v>36</v>
      </c>
      <c r="C46">
        <f>'[5]6'!C18</f>
        <v>0</v>
      </c>
      <c r="F46">
        <f>'[5]6'!F17</f>
        <v>0</v>
      </c>
      <c r="I46">
        <f>'[5]6'!I18</f>
        <v>0</v>
      </c>
      <c r="J46" s="25" t="e">
        <f t="shared" si="0"/>
        <v>#DIV/0!</v>
      </c>
    </row>
    <row r="47" spans="1:10" ht="14.25" hidden="1">
      <c r="A47" s="9" t="s">
        <v>37</v>
      </c>
      <c r="C47">
        <f>'[5]6'!C19</f>
        <v>0</v>
      </c>
      <c r="F47">
        <f>'[5]6'!F18</f>
        <v>0</v>
      </c>
      <c r="I47">
        <f>'[5]6'!I19</f>
        <v>0</v>
      </c>
      <c r="J47" s="25" t="e">
        <f t="shared" si="0"/>
        <v>#DIV/0!</v>
      </c>
    </row>
    <row r="48" spans="1:10" ht="14.25" hidden="1">
      <c r="A48" s="9" t="s">
        <v>38</v>
      </c>
      <c r="C48">
        <f>'[5]6'!C20</f>
        <v>0</v>
      </c>
      <c r="F48">
        <f>'[5]6'!F19</f>
        <v>0</v>
      </c>
      <c r="I48">
        <f>'[5]6'!I20</f>
        <v>0</v>
      </c>
      <c r="J48" s="25" t="e">
        <f t="shared" si="0"/>
        <v>#DIV/0!</v>
      </c>
    </row>
    <row r="49" spans="1:10" ht="14.25" hidden="1">
      <c r="A49" s="9" t="s">
        <v>39</v>
      </c>
      <c r="C49">
        <f>'[5]6'!C21</f>
        <v>0</v>
      </c>
      <c r="F49">
        <f>'[5]6'!F20</f>
        <v>0</v>
      </c>
      <c r="I49">
        <f>'[5]6'!I21</f>
        <v>0</v>
      </c>
      <c r="J49" s="25" t="e">
        <f t="shared" si="0"/>
        <v>#DIV/0!</v>
      </c>
    </row>
    <row r="50" spans="1:10" ht="14.25" hidden="1">
      <c r="A50" s="9" t="s">
        <v>40</v>
      </c>
      <c r="C50">
        <f>'[5]6'!C22</f>
        <v>0</v>
      </c>
      <c r="F50">
        <f>'[5]6'!F21</f>
        <v>0</v>
      </c>
      <c r="I50">
        <f>'[5]6'!I22</f>
        <v>0</v>
      </c>
      <c r="J50" s="25" t="e">
        <f t="shared" si="0"/>
        <v>#DIV/0!</v>
      </c>
    </row>
    <row r="51" spans="1:10" ht="14.25" hidden="1">
      <c r="A51" s="9" t="s">
        <v>41</v>
      </c>
      <c r="C51">
        <f>'[5]6'!C23</f>
        <v>0</v>
      </c>
      <c r="F51">
        <f>'[5]6'!F22</f>
        <v>0</v>
      </c>
      <c r="I51">
        <f>'[5]6'!I23</f>
        <v>0</v>
      </c>
      <c r="J51" s="25" t="e">
        <f t="shared" si="0"/>
        <v>#DIV/0!</v>
      </c>
    </row>
    <row r="52" spans="1:10" ht="14.25" hidden="1">
      <c r="A52" s="9" t="s">
        <v>42</v>
      </c>
      <c r="C52">
        <f>'[5]6'!C24</f>
        <v>0</v>
      </c>
      <c r="F52">
        <f>'[5]6'!F23</f>
        <v>0</v>
      </c>
      <c r="I52">
        <f>'[5]6'!I24</f>
        <v>0</v>
      </c>
      <c r="J52" s="25" t="e">
        <f t="shared" si="0"/>
        <v>#DIV/0!</v>
      </c>
    </row>
    <row r="53" spans="1:10" ht="14.25" hidden="1">
      <c r="A53" s="9" t="s">
        <v>43</v>
      </c>
      <c r="C53">
        <f>'[5]6'!C25</f>
        <v>0</v>
      </c>
      <c r="F53">
        <f>'[5]6'!F24</f>
        <v>0</v>
      </c>
      <c r="I53">
        <f>'[5]6'!I25</f>
        <v>0</v>
      </c>
      <c r="J53" s="25" t="e">
        <f t="shared" si="0"/>
        <v>#DIV/0!</v>
      </c>
    </row>
    <row r="54" spans="1:10" ht="14.25" hidden="1">
      <c r="A54" s="9" t="s">
        <v>44</v>
      </c>
      <c r="C54">
        <f>'[5]6'!C26</f>
        <v>0</v>
      </c>
      <c r="F54">
        <f>'[5]6'!F25</f>
        <v>0</v>
      </c>
      <c r="I54">
        <f>'[5]6'!I26</f>
        <v>0</v>
      </c>
      <c r="J54" s="25" t="e">
        <f t="shared" si="0"/>
        <v>#DIV/0!</v>
      </c>
    </row>
    <row r="55" spans="1:10" ht="14.25" hidden="1">
      <c r="A55" s="9" t="s">
        <v>45</v>
      </c>
      <c r="C55">
        <f>'[5]6'!C27</f>
        <v>0</v>
      </c>
      <c r="F55">
        <f>'[5]6'!F26</f>
        <v>0</v>
      </c>
      <c r="I55">
        <f>'[5]6'!I27</f>
        <v>0</v>
      </c>
      <c r="J55" s="25" t="e">
        <f t="shared" si="0"/>
        <v>#DIV/0!</v>
      </c>
    </row>
    <row r="56" spans="1:10" ht="14.25" hidden="1">
      <c r="A56" s="9" t="s">
        <v>46</v>
      </c>
      <c r="C56">
        <f>'[5]6'!C28</f>
        <v>0</v>
      </c>
      <c r="F56">
        <f>'[5]6'!F27</f>
        <v>0</v>
      </c>
      <c r="I56">
        <f>'[5]6'!I28</f>
        <v>0</v>
      </c>
      <c r="J56" s="25" t="e">
        <f t="shared" si="0"/>
        <v>#DIV/0!</v>
      </c>
    </row>
    <row r="57" spans="1:10" ht="14.25" hidden="1">
      <c r="A57" s="9" t="s">
        <v>47</v>
      </c>
      <c r="C57">
        <f>'[5]6'!C29</f>
        <v>0</v>
      </c>
      <c r="F57">
        <f>'[5]6'!F28</f>
        <v>0</v>
      </c>
      <c r="I57">
        <f>'[5]6'!I29</f>
        <v>0</v>
      </c>
      <c r="J57" s="25" t="e">
        <f t="shared" si="0"/>
        <v>#DIV/0!</v>
      </c>
    </row>
    <row r="58" spans="1:10" ht="14.25" hidden="1">
      <c r="A58" s="9" t="s">
        <v>48</v>
      </c>
      <c r="C58">
        <f>'[5]6'!C30</f>
        <v>0</v>
      </c>
      <c r="F58">
        <f>'[5]6'!F29</f>
        <v>0</v>
      </c>
      <c r="I58">
        <f>'[5]6'!I30</f>
        <v>0</v>
      </c>
      <c r="J58" s="25" t="e">
        <f t="shared" si="0"/>
        <v>#DIV/0!</v>
      </c>
    </row>
    <row r="59" spans="1:10" ht="14.25" hidden="1">
      <c r="A59" s="9" t="s">
        <v>49</v>
      </c>
      <c r="C59">
        <f>'[5]6'!C31</f>
        <v>0</v>
      </c>
      <c r="F59">
        <f>'[5]6'!F30</f>
        <v>0</v>
      </c>
      <c r="I59">
        <f>'[5]6'!I31</f>
        <v>0</v>
      </c>
      <c r="J59" s="25" t="e">
        <f t="shared" si="0"/>
        <v>#DIV/0!</v>
      </c>
    </row>
    <row r="60" spans="1:10" ht="14.25" hidden="1">
      <c r="A60" s="9" t="s">
        <v>50</v>
      </c>
      <c r="C60">
        <f>'[5]6'!C32</f>
        <v>0</v>
      </c>
      <c r="F60">
        <f>'[5]6'!F31</f>
        <v>0</v>
      </c>
      <c r="I60">
        <f>'[5]6'!I32</f>
        <v>0</v>
      </c>
      <c r="J60" s="25" t="e">
        <f t="shared" si="0"/>
        <v>#DIV/0!</v>
      </c>
    </row>
    <row r="61" spans="1:10" ht="14.25" hidden="1">
      <c r="A61" s="9" t="s">
        <v>51</v>
      </c>
      <c r="C61">
        <f>'[5]6'!C33</f>
        <v>0</v>
      </c>
      <c r="F61">
        <f>'[5]6'!F32</f>
        <v>0</v>
      </c>
      <c r="I61">
        <f>'[5]6'!I33</f>
        <v>0</v>
      </c>
      <c r="J61" s="25" t="e">
        <f t="shared" si="0"/>
        <v>#DIV/0!</v>
      </c>
    </row>
    <row r="62" spans="1:10" ht="15" hidden="1">
      <c r="A62" s="10" t="s">
        <v>52</v>
      </c>
      <c r="C62">
        <f>'[5]6'!C34</f>
        <v>0</v>
      </c>
      <c r="F62">
        <f>'[5]6'!F33</f>
        <v>0</v>
      </c>
      <c r="I62">
        <f>'[5]6'!I34</f>
        <v>0</v>
      </c>
      <c r="J62" s="25" t="e">
        <f t="shared" si="0"/>
        <v>#DIV/0!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J32:J62 G7:G34 D32:D34 D7:D9 J7:J9 D23:D30 D11:D21 J11:J21 J23:J30">
    <cfRule type="cellIs" priority="25" dxfId="520" operator="greaterThan" stopIfTrue="1">
      <formula>0</formula>
    </cfRule>
    <cfRule type="cellIs" priority="26" dxfId="521" operator="lessThanOrEqual" stopIfTrue="1">
      <formula>0</formula>
    </cfRule>
  </conditionalFormatting>
  <conditionalFormatting sqref="D32:D34 D7:D9 D11:D21 D23:D30">
    <cfRule type="cellIs" priority="23" dxfId="520" operator="greaterThan" stopIfTrue="1">
      <formula>0</formula>
    </cfRule>
    <cfRule type="cellIs" priority="24" dxfId="521" operator="lessThanOrEqual" stopIfTrue="1">
      <formula>0</formula>
    </cfRule>
  </conditionalFormatting>
  <conditionalFormatting sqref="G7:G34">
    <cfRule type="cellIs" priority="21" dxfId="520" operator="greaterThan" stopIfTrue="1">
      <formula>0</formula>
    </cfRule>
    <cfRule type="cellIs" priority="22" dxfId="521" operator="lessThanOrEqual" stopIfTrue="1">
      <formula>0</formula>
    </cfRule>
  </conditionalFormatting>
  <conditionalFormatting sqref="J7:J9 J32:J34 J11:J21 J23:J30">
    <cfRule type="cellIs" priority="19" dxfId="520" operator="greaterThan" stopIfTrue="1">
      <formula>0</formula>
    </cfRule>
    <cfRule type="cellIs" priority="20" dxfId="521" operator="lessThanOrEqual" stopIfTrue="1">
      <formula>0</formula>
    </cfRule>
  </conditionalFormatting>
  <conditionalFormatting sqref="D32:D34 D8:D9 D11:D21 D23:D30">
    <cfRule type="cellIs" priority="13" dxfId="520" operator="greaterThan" stopIfTrue="1">
      <formula>0</formula>
    </cfRule>
    <cfRule type="cellIs" priority="14" dxfId="521" operator="lessThanOrEqual" stopIfTrue="1">
      <formula>0</formula>
    </cfRule>
  </conditionalFormatting>
  <conditionalFormatting sqref="G8:G34">
    <cfRule type="cellIs" priority="11" dxfId="520" operator="greaterThan" stopIfTrue="1">
      <formula>0</formula>
    </cfRule>
    <cfRule type="cellIs" priority="12" dxfId="521" operator="lessThanOrEqual" stopIfTrue="1">
      <formula>0</formula>
    </cfRule>
  </conditionalFormatting>
  <conditionalFormatting sqref="J8:J9 J32:J34 J11:J21 J23:J30">
    <cfRule type="cellIs" priority="9" dxfId="520" operator="greaterThan" stopIfTrue="1">
      <formula>0</formula>
    </cfRule>
    <cfRule type="cellIs" priority="10" dxfId="521" operator="lessThanOrEqual" stopIfTrue="1">
      <formula>0</formula>
    </cfRule>
  </conditionalFormatting>
  <conditionalFormatting sqref="G8:G34">
    <cfRule type="cellIs" priority="7" dxfId="520" operator="greaterThan" stopIfTrue="1">
      <formula>0</formula>
    </cfRule>
    <cfRule type="cellIs" priority="8" dxfId="521" operator="lessThanOrEqual" stopIfTrue="1">
      <formula>0</formula>
    </cfRule>
  </conditionalFormatting>
  <conditionalFormatting sqref="G8:G34">
    <cfRule type="cellIs" priority="5" dxfId="520" operator="greaterThan" stopIfTrue="1">
      <formula>0</formula>
    </cfRule>
    <cfRule type="cellIs" priority="6" dxfId="521" operator="lessThanOrEqual" stopIfTrue="1">
      <formula>0</formula>
    </cfRule>
  </conditionalFormatting>
  <conditionalFormatting sqref="J8:J9 J32:J34 J11:J21 J23:J30">
    <cfRule type="cellIs" priority="3" dxfId="520" operator="greaterThan" stopIfTrue="1">
      <formula>0</formula>
    </cfRule>
    <cfRule type="cellIs" priority="4" dxfId="521" operator="lessThanOrEqual" stopIfTrue="1">
      <formula>0</formula>
    </cfRule>
  </conditionalFormatting>
  <conditionalFormatting sqref="J8:J9 J32:J34 J11:J21 J23:J30">
    <cfRule type="cellIs" priority="1" dxfId="520" operator="greaterThan" stopIfTrue="1">
      <formula>0</formula>
    </cfRule>
    <cfRule type="cellIs" priority="2" dxfId="52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fitToHeight="1" fitToWidth="1" horizontalDpi="600" verticalDpi="600" orientation="portrait" paperSize="9" scale="62" r:id="rId1"/>
  <headerFooter alignWithMargins="0">
    <oddHeader>&amp;L12 місяців 2016-2017р.р.&amp;C&amp;N&amp;RДІАП НП України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 Y. Kozak</dc:creator>
  <cp:keywords/>
  <dc:description/>
  <cp:lastModifiedBy>user</cp:lastModifiedBy>
  <cp:lastPrinted>2020-07-01T07:31:22Z</cp:lastPrinted>
  <dcterms:created xsi:type="dcterms:W3CDTF">2015-09-05T13:01:37Z</dcterms:created>
  <dcterms:modified xsi:type="dcterms:W3CDTF">2020-07-06T06:11:42Z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