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E15FD728-E030-4FB3-B3A1-DFD3550A6650}" xr6:coauthVersionLast="40" xr6:coauthVersionMax="40" xr10:uidLastSave="{00000000-0000-0000-0000-000000000000}"/>
  <bookViews>
    <workbookView xWindow="0" yWindow="0" windowWidth="22260" windowHeight="12645" activeTab="8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" i="8" l="1"/>
  <c r="G134" i="8"/>
  <c r="D134" i="8"/>
  <c r="J132" i="8"/>
  <c r="D132" i="8"/>
  <c r="D131" i="8"/>
  <c r="J129" i="8"/>
  <c r="D129" i="8"/>
  <c r="J124" i="8"/>
  <c r="D124" i="8"/>
  <c r="J121" i="8"/>
  <c r="G121" i="8"/>
  <c r="D121" i="8"/>
  <c r="D120" i="8"/>
  <c r="J119" i="8"/>
  <c r="D119" i="8"/>
  <c r="J112" i="8"/>
  <c r="D112" i="8"/>
  <c r="J116" i="8"/>
  <c r="G116" i="8"/>
  <c r="D116" i="8"/>
  <c r="J114" i="8"/>
  <c r="D114" i="8"/>
  <c r="J113" i="8"/>
  <c r="D113" i="8"/>
  <c r="J111" i="8"/>
  <c r="D111" i="8"/>
  <c r="J109" i="8"/>
  <c r="D109" i="8"/>
  <c r="J108" i="8"/>
  <c r="D108" i="8"/>
  <c r="J107" i="8"/>
  <c r="D107" i="8"/>
  <c r="J106" i="8"/>
  <c r="G106" i="8"/>
  <c r="D106" i="8"/>
  <c r="J105" i="8"/>
  <c r="D105" i="8"/>
  <c r="J104" i="8"/>
  <c r="D104" i="8"/>
  <c r="J103" i="8"/>
  <c r="D103" i="8"/>
  <c r="J101" i="8"/>
  <c r="D101" i="8"/>
  <c r="J97" i="8"/>
  <c r="D97" i="8"/>
  <c r="J94" i="8"/>
  <c r="D94" i="8"/>
  <c r="J93" i="8"/>
  <c r="D93" i="8"/>
  <c r="J92" i="8"/>
  <c r="D92" i="8"/>
  <c r="J89" i="8"/>
  <c r="D89" i="8"/>
  <c r="J87" i="8"/>
  <c r="D87" i="8"/>
  <c r="J86" i="8"/>
  <c r="D86" i="8"/>
  <c r="J85" i="8"/>
  <c r="G85" i="8"/>
  <c r="D85" i="8"/>
  <c r="J84" i="8"/>
  <c r="D84" i="8"/>
  <c r="J83" i="8"/>
  <c r="D83" i="8"/>
  <c r="J82" i="8"/>
  <c r="G82" i="8"/>
  <c r="D82" i="8"/>
  <c r="J79" i="8"/>
  <c r="G79" i="8"/>
  <c r="D79" i="8"/>
  <c r="J78" i="8"/>
  <c r="D78" i="8"/>
  <c r="J76" i="8"/>
  <c r="D76" i="8"/>
  <c r="J74" i="8"/>
  <c r="D74" i="8"/>
  <c r="J73" i="8"/>
  <c r="G73" i="8"/>
  <c r="D73" i="8"/>
  <c r="J72" i="8"/>
  <c r="D72" i="8"/>
  <c r="J71" i="8"/>
  <c r="D71" i="8"/>
  <c r="J70" i="8"/>
  <c r="G70" i="8"/>
  <c r="D70" i="8"/>
  <c r="J69" i="8"/>
  <c r="G69" i="8"/>
  <c r="D69" i="8"/>
  <c r="J68" i="8"/>
  <c r="G68" i="8"/>
  <c r="D68" i="8"/>
  <c r="J67" i="8"/>
  <c r="D67" i="8"/>
  <c r="J65" i="8"/>
  <c r="G65" i="8"/>
  <c r="D65" i="8"/>
  <c r="J64" i="8"/>
  <c r="D64" i="8"/>
  <c r="J62" i="8"/>
  <c r="D62" i="8"/>
  <c r="J61" i="8"/>
  <c r="G61" i="8"/>
  <c r="D61" i="8"/>
  <c r="J59" i="8"/>
  <c r="G59" i="8"/>
  <c r="D59" i="8"/>
  <c r="J58" i="8"/>
  <c r="G58" i="8"/>
  <c r="D58" i="8"/>
  <c r="J56" i="8"/>
  <c r="G56" i="8"/>
  <c r="D56" i="8"/>
  <c r="J55" i="8"/>
  <c r="G55" i="8"/>
  <c r="D55" i="8"/>
  <c r="J54" i="8"/>
  <c r="G54" i="8"/>
  <c r="D54" i="8"/>
  <c r="G53" i="8"/>
  <c r="D53" i="8"/>
  <c r="J52" i="8"/>
  <c r="G52" i="8"/>
  <c r="D52" i="8"/>
  <c r="J51" i="8"/>
  <c r="D51" i="8"/>
  <c r="J50" i="8"/>
  <c r="D50" i="8"/>
  <c r="J49" i="8"/>
  <c r="G49" i="8"/>
  <c r="D49" i="8"/>
  <c r="J47" i="8"/>
  <c r="D47" i="8"/>
  <c r="J45" i="8"/>
  <c r="G45" i="8"/>
  <c r="D45" i="8"/>
  <c r="J43" i="8"/>
  <c r="G43" i="8"/>
  <c r="D43" i="8"/>
  <c r="J40" i="8"/>
  <c r="D40" i="8"/>
  <c r="J39" i="8"/>
  <c r="G39" i="8"/>
  <c r="D39" i="8"/>
  <c r="J37" i="8"/>
  <c r="G37" i="8"/>
  <c r="D37" i="8"/>
  <c r="J36" i="8"/>
  <c r="D36" i="8"/>
  <c r="J35" i="8"/>
  <c r="D35" i="8"/>
  <c r="J34" i="8"/>
  <c r="G34" i="8"/>
  <c r="D34" i="8"/>
  <c r="J31" i="8"/>
  <c r="G31" i="8"/>
  <c r="D31" i="8"/>
  <c r="J30" i="8"/>
  <c r="D30" i="8"/>
  <c r="J27" i="8"/>
  <c r="G27" i="8"/>
  <c r="D27" i="8"/>
  <c r="J26" i="8"/>
  <c r="G26" i="8"/>
  <c r="D26" i="8"/>
  <c r="J25" i="8"/>
  <c r="D25" i="8"/>
  <c r="J24" i="8"/>
  <c r="G24" i="8"/>
  <c r="D24" i="8"/>
  <c r="J23" i="8"/>
  <c r="G23" i="8"/>
  <c r="D23" i="8"/>
  <c r="J22" i="8"/>
  <c r="D22" i="8"/>
  <c r="J21" i="8"/>
  <c r="G21" i="8"/>
  <c r="D21" i="8"/>
  <c r="J20" i="8"/>
  <c r="D20" i="8"/>
  <c r="J17" i="8"/>
  <c r="G17" i="8"/>
  <c r="D17" i="8"/>
  <c r="J15" i="8"/>
  <c r="G15" i="8"/>
  <c r="D15" i="8"/>
  <c r="J13" i="8"/>
  <c r="G13" i="8"/>
  <c r="D13" i="8"/>
  <c r="J11" i="8"/>
  <c r="G11" i="8"/>
  <c r="D11" i="8"/>
  <c r="J10" i="8"/>
  <c r="G10" i="8"/>
  <c r="D10" i="8"/>
  <c r="J8" i="8"/>
  <c r="D8" i="8"/>
  <c r="J7" i="8"/>
  <c r="G7" i="8"/>
  <c r="D7" i="8"/>
  <c r="J34" i="9"/>
  <c r="G34" i="9"/>
  <c r="D34" i="9"/>
  <c r="J32" i="9"/>
  <c r="D32" i="9"/>
  <c r="J29" i="9"/>
  <c r="D29" i="9"/>
  <c r="J23" i="9"/>
  <c r="D23" i="9"/>
  <c r="J20" i="9"/>
  <c r="G20" i="9"/>
  <c r="D20" i="9"/>
  <c r="J19" i="9"/>
  <c r="D19" i="9"/>
  <c r="J13" i="9"/>
  <c r="D13" i="9"/>
  <c r="J11" i="9"/>
  <c r="D11" i="9"/>
  <c r="J10" i="9"/>
  <c r="D10" i="9"/>
  <c r="J9" i="9"/>
  <c r="G9" i="9"/>
  <c r="D9" i="9"/>
  <c r="J8" i="9"/>
  <c r="D8" i="9"/>
  <c r="J34" i="10"/>
  <c r="G34" i="10"/>
  <c r="D34" i="10"/>
  <c r="J30" i="10"/>
  <c r="D30" i="10"/>
  <c r="J25" i="10"/>
  <c r="D25" i="10"/>
  <c r="J23" i="10"/>
  <c r="D23" i="10"/>
  <c r="J22" i="10"/>
  <c r="D22" i="10"/>
  <c r="J20" i="10"/>
  <c r="G20" i="10"/>
  <c r="D20" i="10"/>
  <c r="J18" i="10"/>
  <c r="D18" i="10"/>
  <c r="J16" i="10"/>
  <c r="G16" i="10"/>
  <c r="D16" i="10"/>
  <c r="J14" i="10"/>
  <c r="D14" i="10"/>
  <c r="J8" i="10"/>
  <c r="G8" i="10"/>
  <c r="D8" i="10"/>
  <c r="J34" i="7"/>
  <c r="G34" i="7"/>
  <c r="D34" i="7"/>
  <c r="G31" i="7"/>
  <c r="D31" i="7"/>
  <c r="J30" i="7"/>
  <c r="D30" i="7"/>
  <c r="J29" i="7"/>
  <c r="D29" i="7"/>
  <c r="J28" i="7"/>
  <c r="D28" i="7"/>
  <c r="J26" i="7"/>
  <c r="D26" i="7"/>
  <c r="J25" i="7"/>
  <c r="D25" i="7"/>
  <c r="J23" i="7"/>
  <c r="G23" i="7"/>
  <c r="D23" i="7"/>
  <c r="J17" i="7"/>
  <c r="D17" i="7"/>
  <c r="J15" i="7"/>
  <c r="D15" i="7"/>
  <c r="J14" i="7"/>
  <c r="D14" i="7"/>
  <c r="J11" i="7"/>
  <c r="D11" i="7"/>
  <c r="J10" i="7"/>
  <c r="D10" i="7"/>
  <c r="J34" i="12"/>
  <c r="G34" i="12"/>
  <c r="D34" i="12"/>
  <c r="J32" i="12"/>
  <c r="D32" i="12"/>
  <c r="G31" i="12"/>
  <c r="D31" i="12"/>
  <c r="D30" i="12"/>
  <c r="J29" i="12"/>
  <c r="D29" i="12"/>
  <c r="J28" i="12"/>
  <c r="D28" i="12"/>
  <c r="J26" i="12"/>
  <c r="D26" i="12"/>
  <c r="J25" i="12"/>
  <c r="D25" i="12"/>
  <c r="J24" i="12"/>
  <c r="D24" i="12"/>
  <c r="J23" i="12"/>
  <c r="D23" i="12"/>
  <c r="J22" i="12"/>
  <c r="D22" i="12"/>
  <c r="J20" i="12"/>
  <c r="D20" i="12"/>
  <c r="D18" i="12"/>
  <c r="J16" i="12"/>
  <c r="D16" i="12"/>
  <c r="J15" i="12"/>
  <c r="D15" i="12"/>
  <c r="J14" i="12"/>
  <c r="D14" i="12"/>
  <c r="J12" i="12"/>
  <c r="D12" i="12"/>
  <c r="J11" i="12"/>
  <c r="D11" i="12"/>
  <c r="J10" i="12"/>
  <c r="D10" i="12"/>
  <c r="J9" i="12"/>
  <c r="D9" i="12"/>
  <c r="J8" i="12"/>
  <c r="D8" i="12"/>
  <c r="J34" i="6"/>
  <c r="G34" i="6"/>
  <c r="D34" i="6"/>
  <c r="J32" i="6"/>
  <c r="D32" i="6"/>
  <c r="J31" i="6"/>
  <c r="G31" i="6"/>
  <c r="D31" i="6"/>
  <c r="J30" i="6"/>
  <c r="G30" i="6"/>
  <c r="D30" i="6"/>
  <c r="J29" i="6"/>
  <c r="D29" i="6"/>
  <c r="J28" i="6"/>
  <c r="D28" i="6"/>
  <c r="J27" i="6"/>
  <c r="D27" i="6"/>
  <c r="J26" i="6"/>
  <c r="D26" i="6"/>
  <c r="J25" i="6"/>
  <c r="D25" i="6"/>
  <c r="J24" i="6"/>
  <c r="D24" i="6"/>
  <c r="J23" i="6"/>
  <c r="D23" i="6"/>
  <c r="J22" i="6"/>
  <c r="D22" i="6"/>
  <c r="J21" i="6"/>
  <c r="D21" i="6"/>
  <c r="J20" i="6"/>
  <c r="G20" i="6"/>
  <c r="D20" i="6"/>
  <c r="J19" i="6"/>
  <c r="D19" i="6"/>
  <c r="J18" i="6"/>
  <c r="D18" i="6"/>
  <c r="J17" i="6"/>
  <c r="G17" i="6"/>
  <c r="D17" i="6"/>
  <c r="J16" i="6"/>
  <c r="G16" i="6"/>
  <c r="D16" i="6"/>
  <c r="J15" i="6"/>
  <c r="G15" i="6"/>
  <c r="D15" i="6"/>
  <c r="J14" i="6"/>
  <c r="D14" i="6"/>
  <c r="J13" i="6"/>
  <c r="D13" i="6"/>
  <c r="J12" i="6"/>
  <c r="D12" i="6"/>
  <c r="J11" i="6"/>
  <c r="D11" i="6"/>
  <c r="J10" i="6"/>
  <c r="D10" i="6"/>
  <c r="J9" i="6"/>
  <c r="G9" i="6"/>
  <c r="D9" i="6"/>
  <c r="J8" i="6"/>
  <c r="G8" i="6"/>
  <c r="D8" i="6"/>
  <c r="J34" i="13"/>
  <c r="G34" i="13"/>
  <c r="D34" i="13"/>
  <c r="J31" i="13"/>
  <c r="G31" i="13"/>
  <c r="D31" i="13"/>
  <c r="J30" i="13"/>
  <c r="G30" i="13"/>
  <c r="D30" i="13"/>
  <c r="J29" i="13"/>
  <c r="D29" i="13"/>
  <c r="J28" i="13"/>
  <c r="G28" i="13"/>
  <c r="D28" i="13"/>
  <c r="J27" i="13"/>
  <c r="D27" i="13"/>
  <c r="J26" i="13"/>
  <c r="D26" i="13"/>
  <c r="J25" i="13"/>
  <c r="G25" i="13"/>
  <c r="D25" i="13"/>
  <c r="J24" i="13"/>
  <c r="D24" i="13"/>
  <c r="J23" i="13"/>
  <c r="G23" i="13"/>
  <c r="D23" i="13"/>
  <c r="J22" i="13"/>
  <c r="D22" i="13"/>
  <c r="J21" i="13"/>
  <c r="D21" i="13"/>
  <c r="J20" i="13"/>
  <c r="G20" i="13"/>
  <c r="D20" i="13"/>
  <c r="J19" i="13"/>
  <c r="G19" i="13"/>
  <c r="D19" i="13"/>
  <c r="J18" i="13"/>
  <c r="D18" i="13"/>
  <c r="J17" i="13"/>
  <c r="D17" i="13"/>
  <c r="J16" i="13"/>
  <c r="G16" i="13"/>
  <c r="D16" i="13"/>
  <c r="J15" i="13"/>
  <c r="G15" i="13"/>
  <c r="D15" i="13"/>
  <c r="J14" i="13"/>
  <c r="G14" i="13"/>
  <c r="D14" i="13"/>
  <c r="J12" i="13"/>
  <c r="D12" i="13"/>
  <c r="J11" i="13"/>
  <c r="G11" i="13"/>
  <c r="D11" i="13"/>
  <c r="J10" i="13"/>
  <c r="G10" i="13"/>
  <c r="D10" i="13"/>
  <c r="J9" i="13"/>
  <c r="D9" i="13"/>
  <c r="J8" i="13"/>
  <c r="G8" i="13"/>
  <c r="D8" i="13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M34" i="16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<sst xmlns="http://schemas.openxmlformats.org/spreadsheetml/2006/main" count="845" uniqueCount="276">
  <si>
    <t>Регіон</t>
  </si>
  <si>
    <t>Усього ДТП</t>
  </si>
  <si>
    <t>ДТП з постраждалими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</si>
  <si>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</si>
  <si>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</si>
  <si>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</si>
  <si>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</si>
  <si>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</si>
  <si>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</si>
  <si>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</si>
  <si>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</si>
  <si>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</si>
  <si>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</si>
  <si>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</si>
  <si>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</si>
  <si>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</si>
  <si>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</si>
  <si>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</si>
  <si>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</si>
  <si>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</si>
  <si>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</si>
  <si>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</si>
  <si>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</si>
  <si>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</si>
  <si>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</si>
  <si>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</si>
  <si>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</si>
  <si>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</si>
  <si>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</si>
  <si>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</si>
  <si>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</si>
  <si>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</si>
  <si>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</si>
  <si>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</si>
  <si>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</si>
  <si>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</si>
  <si>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ріст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</si>
  <si>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</si>
  <si>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</si>
  <si>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</si>
  <si>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</si>
  <si>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</si>
  <si>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</si>
  <si>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</si>
  <si>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</si>
  <si>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2019</t>
  </si>
  <si>
    <t>Усього ДТП з постраждалими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</si>
  <si>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</si>
  <si>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</si>
  <si>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</si>
  <si>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</si>
  <si>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</si>
  <si>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</si>
  <si>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</si>
  <si>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</si>
  <si>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</si>
  <si>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</si>
  <si>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</si>
  <si>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</si>
  <si>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</si>
  <si>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КЕРУВАННЯ ТРАНСПОРТНИМ ЗАСОБОМ У НЕТВЕРЕЗОМУ СТАНІ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</si>
  <si>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</si>
  <si>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</si>
  <si>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</si>
  <si>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</si>
  <si>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</si>
  <si>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</si>
  <si>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</si>
  <si>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</si>
  <si>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</si>
  <si>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</si>
  <si>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</si>
  <si>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</si>
  <si>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</si>
  <si>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</si>
  <si>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</si>
  <si>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</si>
  <si>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</si>
  <si>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</si>
  <si>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</si>
  <si>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</si>
  <si>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</si>
  <si>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</si>
  <si>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</si>
  <si>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</si>
  <si>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</si>
  <si>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</si>
  <si>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</si>
  <si>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</si>
  <si>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</si>
  <si>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ДТП з постраждалими, скоєнi з вини водіїв автобусів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</si>
  <si>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</si>
  <si>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</si>
  <si>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</si>
  <si>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</si>
  <si>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</si>
  <si>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</si>
  <si>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</si>
  <si>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</si>
  <si>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H-12 Суми - Полтава</t>
  </si>
  <si>
    <t>H-12-01 Обхід м. Суми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</si>
  <si>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</si>
  <si>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</si>
  <si>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</si>
  <si>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</si>
  <si>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</si>
  <si>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</si>
  <si>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</si>
  <si>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</si>
  <si>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H-23 Кіровоград - Кривий Ріг - Запоріжжя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</si>
  <si>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</si>
  <si>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</si>
  <si>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</si>
  <si>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</si>
  <si>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</si>
  <si>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</si>
  <si>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</si>
  <si>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M-04-1 Південний обхід м. Дніпро</t>
  </si>
  <si>
    <t>M-05 Київ - Одеса</t>
  </si>
  <si>
    <t>M-05-01 Обхід м.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</si>
  <si>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</si>
  <si>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</si>
  <si>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</si>
  <si>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</si>
  <si>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</si>
  <si>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</si>
  <si>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</si>
  <si>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</si>
  <si>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</si>
  <si>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</si>
  <si>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</si>
  <si>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</si>
  <si>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</si>
  <si>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</si>
  <si>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</si>
  <si>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</si>
  <si>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</si>
  <si>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M-18-01 "Під`їзд до Міжнародного аеропорту ""Харків"""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</si>
  <si>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</si>
  <si>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</si>
  <si>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</si>
  <si>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</si>
  <si>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M-21-02 під`їзд до м. Бердичева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</si>
  <si>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</si>
  <si>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</si>
  <si>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</si>
  <si>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</si>
  <si>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P-02-01 "Під`їзд до Чорнобильської АЕС (контрольно-пропускний пункт ""Дитятки"")"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</si>
  <si>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</si>
  <si>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</si>
  <si>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</si>
  <si>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</si>
  <si>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</si>
  <si>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</si>
  <si>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</si>
  <si>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</si>
  <si>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</si>
  <si>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</si>
  <si>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</si>
  <si>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</si>
  <si>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</si>
  <si>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</si>
  <si>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</si>
  <si>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</si>
  <si>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</si>
  <si>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</si>
  <si>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</si>
  <si>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</si>
  <si>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</si>
  <si>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</si>
  <si>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</si>
  <si>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</si>
  <si>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</si>
  <si>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</si>
  <si>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P-57 Цюрупинськ - Гола Пристань - Скадовськ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</si>
  <si>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</si>
  <si>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</si>
  <si>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</si>
  <si>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</si>
  <si>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</si>
  <si>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</si>
  <si>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</si>
  <si>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</si>
  <si>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P-71 Одеса - Іванівка - Ананьїв - Піщана - Хащувате - Колодисте - Рижовка - /М-05/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</si>
  <si>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</si>
  <si>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</si>
  <si>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</si>
  <si>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</si>
  <si>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</si>
  <si>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</si>
  <si>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</si>
  <si>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</si>
  <si>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</si>
  <si>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усього ДТП з постраждалими за учаcтю дітей</t>
  </si>
  <si>
    <t>У тому числі ДТП з постраждалими за учаcтю дітей</t>
  </si>
  <si>
    <t>ДТП  з постраждалими  на автодорогах державного значення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</si>
  <si>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</si>
  <si>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</si>
  <si>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</si>
  <si>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</si>
  <si>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</si>
  <si>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</si>
  <si>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</si>
  <si>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</si>
  <si>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</si>
  <si>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</si>
  <si>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</si>
  <si>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</si>
  <si>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</si>
  <si>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</si>
  <si>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</si>
  <si>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</si>
  <si>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</si>
  <si>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</si>
  <si>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</si>
  <si>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</si>
  <si>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</si>
  <si>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</si>
  <si>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</si>
  <si>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</si>
  <si>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</si>
  <si>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</si>
  <si>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</si>
  <si>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ДТП з постраждалими, скоєні за умов незадовільного стану вулиць</t>
  </si>
  <si>
    <t xml:space="preserve"> ДТП з постраждалими, скоєні за умов незадовільного стану доріг</t>
  </si>
  <si>
    <t>ДТП з потерпілими з вини дітей</t>
  </si>
  <si>
    <t>усього ДТП з потерпілими з вини дітей</t>
  </si>
  <si>
    <t>ДТП з постраждалими, скоєнi з вини дітей</t>
  </si>
  <si>
    <t>ДТП з постраждалими, скоєнi з вини пішоходів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</si>
  <si>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</si>
  <si>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</si>
  <si>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</si>
  <si>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</si>
  <si>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</si>
  <si>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</si>
  <si>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</si>
  <si>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</si>
  <si>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ДТП з постраждалими у населених пунктах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</si>
  <si>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</si>
  <si>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</si>
  <si>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</si>
  <si>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</si>
  <si>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</si>
  <si>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 ДТП, скоєнi за учаcтю дітей (постраждалі в ДТП діти віком до 18 років) 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</si>
  <si>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</si>
  <si>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</si>
  <si>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</si>
  <si>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</si>
  <si>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</si>
  <si>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</si>
  <si>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7. ДТП з постраждалими у населених пунктах</t>
  </si>
  <si>
    <t>8. ДТП з постраждалими на дорогах</t>
  </si>
  <si>
    <t>9. ДТП з постраждалими, скоєнi з участі пішоходів</t>
  </si>
  <si>
    <t>10. ДТП з постраждалими, скоєнi з вини пішоходів</t>
  </si>
  <si>
    <t xml:space="preserve">11.  ДТП з постраждалими скоєнi за учаcтю дітей  (постраждалі в ДТП діти віком до 18 років) </t>
  </si>
  <si>
    <t xml:space="preserve">12.  ДТП, скоєнi з вини дітей (постраждалі в ДТП діти віком до 18 років) </t>
  </si>
  <si>
    <t>13. ДТП з постраждалими, скоєнi з вини водіїв автобусів</t>
  </si>
  <si>
    <t>14. ДТП з постраждалими, скоєні за умов незадовільного стану доріг</t>
  </si>
  <si>
    <t>15. ДТП з постраждалими, скоєні за умов незадовільного стану вулиць</t>
  </si>
  <si>
    <t>ДТП з постраждалими за участі пішоходів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</si>
  <si>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</si>
  <si>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</si>
  <si>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</si>
  <si>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</si>
  <si>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</si>
  <si>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</si>
  <si>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ПДР ПІШОХОДАМИ У НЕТВЕРЕЗОМУ СТАНІ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</si>
  <si>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</si>
  <si>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</si>
  <si>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зниж.</t>
  </si>
  <si>
    <t xml:space="preserve">за період з 01.01.2020 по 30.04.2020 </t>
  </si>
  <si>
    <t>за квітень 2020 року</t>
  </si>
  <si>
    <t>за період з 01.01.2020 по 30.04.2020</t>
  </si>
  <si>
    <t>0 </t>
  </si>
  <si>
    <t> 0</t>
  </si>
  <si>
    <r>
      <t xml:space="preserve">ВСЬОГО </t>
    </r>
    <r>
      <rPr>
        <b/>
        <sz val="12"/>
        <color rgb="FF000000"/>
        <rFont val="Times New Roman"/>
        <family val="1"/>
        <charset val="204"/>
      </rPr>
      <t>по Україні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</si>
</sst>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 Cyr"/>
    </font>
    <font>
      <b/>
      <sz val="11"/>
      <color theme="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Arial Cyr"/>
    </font>
    <font>
      <sz val="11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indexed="57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11111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Fill="0" applyAlignment="0" applyProtection="0">
      <alignment horizontal="center" vertical="center" wrapText="1"/>
    </xf>
    <xf numFmtId="0" fontId="6" fillId="0" borderId="0"/>
    <xf numFmtId="0" fontId="12" fillId="0" borderId="0" applyNumberFormat="0" applyFill="0" applyBorder="0" applyAlignment="0" applyProtection="0"/>
    <xf numFmtId="0" fontId="17" fillId="0" borderId="0"/>
  </cellStyleXfs>
  <cellXfs count="211">
    <xf numFmtId="0" fontId="0" fillId="0" borderId="0" xfId="0"/>
    <xf numFmtId="0" fontId="2" fillId="0" borderId="0" xfId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3" borderId="15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4" fillId="0" borderId="24" xfId="1" applyFont="1" applyFill="1" applyBorder="1" applyAlignment="1" applyProtection="1">
      <alignment horizontal="left" vertical="center" wrapText="1"/>
    </xf>
    <xf numFmtId="0" fontId="7" fillId="0" borderId="24" xfId="1" applyFont="1" applyFill="1" applyBorder="1" applyAlignment="1" applyProtection="1">
      <alignment horizontal="right" vertical="center" wrapText="1"/>
    </xf>
    <xf numFmtId="0" fontId="7" fillId="0" borderId="1" xfId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10" borderId="2" xfId="1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1" fontId="24" fillId="0" borderId="3" xfId="0" applyNumberFormat="1" applyFont="1" applyFill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0" fontId="25" fillId="0" borderId="24" xfId="1" applyFont="1" applyFill="1" applyBorder="1" applyAlignment="1" applyProtection="1">
      <alignment horizontal="left" vertical="center" wrapText="1"/>
    </xf>
    <xf numFmtId="0" fontId="29" fillId="0" borderId="24" xfId="1" applyFont="1" applyFill="1" applyBorder="1" applyAlignment="1" applyProtection="1">
      <alignment horizontal="right" vertical="center" wrapText="1"/>
    </xf>
    <xf numFmtId="0" fontId="29" fillId="0" borderId="24" xfId="1" applyFont="1" applyFill="1" applyBorder="1" applyAlignment="1" applyProtection="1">
      <alignment horizontal="center" vertical="center" wrapText="1"/>
    </xf>
    <xf numFmtId="0" fontId="25" fillId="0" borderId="25" xfId="1" applyFont="1" applyFill="1" applyBorder="1" applyAlignment="1" applyProtection="1">
      <alignment horizontal="left" vertical="center" wrapText="1"/>
    </xf>
    <xf numFmtId="0" fontId="25" fillId="0" borderId="26" xfId="1" applyFont="1" applyFill="1" applyBorder="1" applyAlignment="1" applyProtection="1">
      <alignment horizontal="left" vertical="center" wrapText="1"/>
    </xf>
    <xf numFmtId="0" fontId="29" fillId="0" borderId="27" xfId="1" applyFont="1" applyFill="1" applyBorder="1" applyAlignment="1" applyProtection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49" fontId="15" fillId="5" borderId="33" xfId="0" applyNumberFormat="1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right" vertical="center" wrapText="1"/>
    </xf>
    <xf numFmtId="0" fontId="4" fillId="0" borderId="24" xfId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35" fillId="0" borderId="3" xfId="1" applyNumberFormat="1" applyFont="1" applyFill="1" applyBorder="1" applyAlignment="1" applyProtection="1">
      <alignment horizontal="right" vertical="center" wrapText="1"/>
    </xf>
    <xf numFmtId="0" fontId="4" fillId="0" borderId="36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2" fontId="4" fillId="0" borderId="3" xfId="1" applyNumberFormat="1" applyFont="1" applyFill="1" applyBorder="1" applyAlignment="1" applyProtection="1">
      <alignment vertical="center" wrapText="1"/>
    </xf>
    <xf numFmtId="2" fontId="4" fillId="0" borderId="3" xfId="0" applyNumberFormat="1" applyFont="1" applyFill="1" applyBorder="1" applyAlignment="1" applyProtection="1">
      <alignment vertical="center" wrapText="1"/>
    </xf>
    <xf numFmtId="2" fontId="4" fillId="0" borderId="3" xfId="1" applyNumberFormat="1" applyFont="1" applyFill="1" applyBorder="1" applyAlignment="1" applyProtection="1">
      <alignment vertical="center"/>
    </xf>
    <xf numFmtId="0" fontId="4" fillId="0" borderId="3" xfId="1" applyFont="1" applyBorder="1" applyAlignment="1"/>
    <xf numFmtId="0" fontId="4" fillId="0" borderId="3" xfId="2" applyFont="1" applyBorder="1" applyAlignment="1"/>
    <xf numFmtId="2" fontId="33" fillId="0" borderId="3" xfId="1" applyNumberFormat="1" applyFont="1" applyFill="1" applyBorder="1" applyAlignment="1" applyProtection="1">
      <alignment vertical="center" wrapText="1"/>
    </xf>
    <xf numFmtId="2" fontId="33" fillId="0" borderId="3" xfId="0" applyNumberFormat="1" applyFont="1" applyFill="1" applyBorder="1" applyAlignment="1" applyProtection="1">
      <alignment vertical="center" wrapText="1"/>
    </xf>
    <xf numFmtId="2" fontId="33" fillId="0" borderId="3" xfId="1" applyNumberFormat="1" applyFont="1" applyFill="1" applyBorder="1" applyAlignment="1" applyProtection="1">
      <alignment vertical="center"/>
    </xf>
    <xf numFmtId="164" fontId="33" fillId="0" borderId="3" xfId="1" applyNumberFormat="1" applyFont="1" applyFill="1" applyBorder="1" applyAlignment="1" applyProtection="1">
      <alignment vertical="center" wrapText="1"/>
    </xf>
    <xf numFmtId="164" fontId="33" fillId="0" borderId="3" xfId="0" applyNumberFormat="1" applyFont="1" applyFill="1" applyBorder="1" applyAlignment="1" applyProtection="1">
      <alignment vertical="center" wrapText="1"/>
    </xf>
    <xf numFmtId="2" fontId="35" fillId="0" borderId="3" xfId="1" applyNumberFormat="1" applyFont="1" applyFill="1" applyBorder="1" applyAlignment="1" applyProtection="1">
      <alignment vertical="center" wrapText="1"/>
    </xf>
    <xf numFmtId="2" fontId="35" fillId="0" borderId="3" xfId="1" applyNumberFormat="1" applyFont="1" applyFill="1" applyBorder="1" applyAlignment="1" applyProtection="1">
      <alignment vertical="center"/>
    </xf>
    <xf numFmtId="2" fontId="35" fillId="0" borderId="3" xfId="0" applyNumberFormat="1" applyFont="1" applyFill="1" applyBorder="1" applyAlignment="1" applyProtection="1">
      <alignment vertical="center" wrapText="1"/>
    </xf>
    <xf numFmtId="164" fontId="33" fillId="0" borderId="3" xfId="1" applyNumberFormat="1" applyFont="1" applyFill="1" applyBorder="1" applyAlignment="1" applyProtection="1">
      <alignment vertical="center"/>
    </xf>
    <xf numFmtId="164" fontId="35" fillId="0" borderId="3" xfId="1" applyNumberFormat="1" applyFont="1" applyFill="1" applyBorder="1" applyAlignment="1" applyProtection="1">
      <alignment vertical="center"/>
    </xf>
    <xf numFmtId="0" fontId="2" fillId="0" borderId="0" xfId="1" applyFill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right" vertical="center" wrapText="1"/>
    </xf>
    <xf numFmtId="2" fontId="4" fillId="0" borderId="3" xfId="1" applyNumberFormat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>
      <alignment horizontal="right"/>
    </xf>
    <xf numFmtId="164" fontId="33" fillId="0" borderId="3" xfId="1" applyNumberFormat="1" applyFont="1" applyFill="1" applyBorder="1" applyAlignment="1" applyProtection="1">
      <alignment horizontal="right" vertical="center" wrapText="1"/>
    </xf>
    <xf numFmtId="0" fontId="4" fillId="11" borderId="3" xfId="1" applyFont="1" applyFill="1" applyBorder="1" applyAlignment="1">
      <alignment horizontal="right"/>
    </xf>
    <xf numFmtId="164" fontId="35" fillId="11" borderId="3" xfId="1" applyNumberFormat="1" applyFont="1" applyFill="1" applyBorder="1" applyAlignment="1" applyProtection="1">
      <alignment horizontal="right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1" fillId="7" borderId="17" xfId="0" applyFont="1" applyFill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0" fontId="41" fillId="7" borderId="19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0" fontId="41" fillId="0" borderId="19" xfId="0" applyFont="1" applyBorder="1" applyAlignment="1">
      <alignment vertical="center" wrapText="1"/>
    </xf>
    <xf numFmtId="0" fontId="40" fillId="8" borderId="21" xfId="0" applyFont="1" applyFill="1" applyBorder="1" applyAlignment="1">
      <alignment horizontal="center" vertical="center" wrapText="1"/>
    </xf>
    <xf numFmtId="0" fontId="4" fillId="6" borderId="33" xfId="1" applyFont="1" applyFill="1" applyBorder="1" applyAlignment="1" applyProtection="1">
      <alignment horizontal="center" vertical="center" wrapText="1"/>
    </xf>
    <xf numFmtId="0" fontId="14" fillId="5" borderId="33" xfId="1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>
      <alignment horizontal="left" vertical="center"/>
    </xf>
    <xf numFmtId="164" fontId="37" fillId="0" borderId="3" xfId="3" applyNumberFormat="1" applyFont="1" applyBorder="1" applyAlignment="1">
      <alignment horizontal="center" vertical="center" wrapText="1"/>
    </xf>
    <xf numFmtId="164" fontId="36" fillId="0" borderId="3" xfId="3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/>
    </xf>
    <xf numFmtId="0" fontId="29" fillId="7" borderId="3" xfId="0" applyNumberFormat="1" applyFont="1" applyFill="1" applyBorder="1" applyAlignment="1">
      <alignment horizontal="center" vertical="center"/>
    </xf>
    <xf numFmtId="49" fontId="15" fillId="8" borderId="33" xfId="0" applyNumberFormat="1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4" fillId="9" borderId="33" xfId="1" applyFont="1" applyFill="1" applyBorder="1" applyAlignment="1" applyProtection="1">
      <alignment horizontal="center" vertical="center" wrapText="1"/>
    </xf>
    <xf numFmtId="0" fontId="14" fillId="8" borderId="33" xfId="1" applyFont="1" applyFill="1" applyBorder="1" applyAlignment="1" applyProtection="1">
      <alignment horizontal="center" vertical="center"/>
    </xf>
    <xf numFmtId="2" fontId="27" fillId="0" borderId="3" xfId="3" applyNumberFormat="1" applyFont="1" applyBorder="1" applyAlignment="1">
      <alignment horizontal="center" vertical="center" wrapText="1"/>
    </xf>
    <xf numFmtId="2" fontId="26" fillId="0" borderId="3" xfId="3" applyNumberFormat="1" applyFont="1" applyBorder="1" applyAlignment="1">
      <alignment horizontal="center" vertical="center" wrapText="1"/>
    </xf>
    <xf numFmtId="164" fontId="4" fillId="0" borderId="4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4" fillId="0" borderId="31" xfId="1" applyFont="1" applyFill="1" applyBorder="1" applyAlignment="1" applyProtection="1">
      <alignment horizontal="right" vertical="center" wrapText="1"/>
    </xf>
    <xf numFmtId="0" fontId="42" fillId="0" borderId="1" xfId="0" applyFont="1" applyFill="1" applyBorder="1" applyAlignment="1" applyProtection="1">
      <alignment horizontal="right" vertical="center" wrapText="1"/>
    </xf>
    <xf numFmtId="1" fontId="4" fillId="0" borderId="3" xfId="1" applyNumberFormat="1" applyFont="1" applyFill="1" applyBorder="1" applyAlignment="1" applyProtection="1">
      <alignment horizontal="right" vertical="center" wrapText="1"/>
    </xf>
    <xf numFmtId="0" fontId="35" fillId="0" borderId="3" xfId="1" applyFont="1" applyFill="1" applyBorder="1" applyAlignment="1" applyProtection="1">
      <alignment horizontal="right"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35" fillId="0" borderId="3" xfId="1" applyFont="1" applyFill="1" applyBorder="1" applyAlignment="1" applyProtection="1">
      <alignment horizontal="center" vertical="center" wrapText="1"/>
    </xf>
    <xf numFmtId="0" fontId="22" fillId="0" borderId="3" xfId="1" applyFont="1" applyFill="1" applyBorder="1" applyAlignment="1" applyProtection="1">
      <alignment horizontal="right" vertical="center" wrapText="1"/>
    </xf>
    <xf numFmtId="0" fontId="23" fillId="0" borderId="3" xfId="0" applyFont="1" applyFill="1" applyBorder="1" applyAlignment="1" applyProtection="1">
      <alignment horizontal="right" vertical="center" wrapText="1"/>
    </xf>
    <xf numFmtId="0" fontId="43" fillId="0" borderId="3" xfId="0" applyFont="1" applyFill="1" applyBorder="1" applyAlignment="1" applyProtection="1">
      <alignment horizontal="right" vertical="center" wrapText="1"/>
    </xf>
    <xf numFmtId="0" fontId="44" fillId="0" borderId="3" xfId="0" applyFont="1" applyFill="1" applyBorder="1" applyAlignment="1" applyProtection="1">
      <alignment horizontal="right" vertical="center" wrapText="1"/>
    </xf>
    <xf numFmtId="0" fontId="7" fillId="0" borderId="3" xfId="1" applyFont="1" applyFill="1" applyBorder="1" applyAlignment="1" applyProtection="1">
      <alignment horizontal="right" vertical="center" wrapText="1"/>
    </xf>
    <xf numFmtId="0" fontId="4" fillId="2" borderId="40" xfId="1" applyFont="1" applyFill="1" applyBorder="1" applyAlignment="1" applyProtection="1">
      <alignment horizontal="center" vertical="center" wrapText="1"/>
    </xf>
    <xf numFmtId="0" fontId="4" fillId="2" borderId="41" xfId="1" applyFont="1" applyFill="1" applyBorder="1" applyAlignment="1" applyProtection="1">
      <alignment horizontal="center" vertical="center" wrapText="1"/>
    </xf>
    <xf numFmtId="0" fontId="25" fillId="0" borderId="3" xfId="1" applyFont="1" applyFill="1" applyBorder="1" applyAlignment="1" applyProtection="1">
      <alignment horizontal="left" vertical="center" wrapText="1"/>
    </xf>
    <xf numFmtId="0" fontId="29" fillId="0" borderId="3" xfId="1" applyFont="1" applyFill="1" applyBorder="1" applyAlignment="1" applyProtection="1">
      <alignment horizontal="right" vertical="center" wrapText="1"/>
    </xf>
    <xf numFmtId="0" fontId="45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3" fillId="0" borderId="1" xfId="0" applyFont="1" applyFill="1" applyBorder="1" applyAlignment="1" applyProtection="1">
      <alignment horizontal="right" vertical="center" wrapText="1"/>
    </xf>
    <xf numFmtId="164" fontId="34" fillId="0" borderId="3" xfId="1" applyNumberFormat="1" applyFont="1" applyFill="1" applyBorder="1" applyAlignment="1" applyProtection="1">
      <alignment horizontal="right" vertical="center" wrapText="1"/>
    </xf>
    <xf numFmtId="0" fontId="22" fillId="0" borderId="0" xfId="1" applyFont="1" applyFill="1" applyAlignment="1" applyProtection="1">
      <alignment horizontal="right" vertical="center" wrapText="1"/>
    </xf>
    <xf numFmtId="0" fontId="4" fillId="0" borderId="29" xfId="1" applyFont="1" applyFill="1" applyBorder="1" applyAlignment="1" applyProtection="1">
      <alignment horizontal="right" vertical="center" wrapText="1"/>
    </xf>
    <xf numFmtId="1" fontId="7" fillId="0" borderId="3" xfId="1" applyNumberFormat="1" applyFont="1" applyFill="1" applyBorder="1" applyAlignment="1" applyProtection="1">
      <alignment horizontal="right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164" fontId="7" fillId="0" borderId="3" xfId="1" applyNumberFormat="1" applyFont="1" applyFill="1" applyBorder="1" applyAlignment="1" applyProtection="1">
      <alignment vertical="center" wrapText="1"/>
    </xf>
    <xf numFmtId="0" fontId="31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3" fillId="5" borderId="3" xfId="1" applyFont="1" applyFill="1" applyBorder="1" applyAlignment="1" applyProtection="1">
      <alignment horizontal="center" vertical="center" wrapText="1"/>
    </xf>
    <xf numFmtId="0" fontId="14" fillId="6" borderId="3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/>
    <xf numFmtId="0" fontId="13" fillId="8" borderId="3" xfId="1" applyFont="1" applyFill="1" applyBorder="1" applyAlignment="1" applyProtection="1">
      <alignment horizontal="center" vertical="center" wrapText="1"/>
    </xf>
    <xf numFmtId="0" fontId="14" fillId="9" borderId="3" xfId="1" applyFont="1" applyFill="1" applyBorder="1" applyAlignment="1" applyProtection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/>
    <xf numFmtId="0" fontId="4" fillId="2" borderId="14" xfId="1" applyFont="1" applyFill="1" applyBorder="1" applyAlignment="1" applyProtection="1">
      <alignment horizontal="center" vertical="center" wrapText="1"/>
    </xf>
    <xf numFmtId="0" fontId="4" fillId="2" borderId="36" xfId="1" applyFont="1" applyFill="1" applyBorder="1" applyAlignment="1" applyProtection="1">
      <alignment horizontal="center" vertical="center" wrapText="1"/>
    </xf>
    <xf numFmtId="0" fontId="4" fillId="2" borderId="34" xfId="1" applyFont="1" applyFill="1" applyBorder="1" applyAlignment="1" applyProtection="1">
      <alignment horizontal="center" vertical="center" wrapText="1"/>
    </xf>
    <xf numFmtId="0" fontId="4" fillId="2" borderId="35" xfId="1" applyFont="1" applyFill="1" applyBorder="1" applyAlignment="1" applyProtection="1">
      <alignment horizontal="center" vertical="center" wrapText="1"/>
    </xf>
    <xf numFmtId="0" fontId="4" fillId="10" borderId="2" xfId="1" applyFont="1" applyFill="1" applyBorder="1" applyAlignment="1" applyProtection="1">
      <alignment horizontal="center" vertical="center" wrapText="1"/>
    </xf>
    <xf numFmtId="0" fontId="4" fillId="10" borderId="30" xfId="1" applyFont="1" applyFill="1" applyBorder="1" applyAlignment="1" applyProtection="1">
      <alignment horizontal="center" vertical="center" wrapText="1"/>
    </xf>
    <xf numFmtId="0" fontId="4" fillId="10" borderId="31" xfId="1" applyFont="1" applyFill="1" applyBorder="1" applyAlignment="1" applyProtection="1">
      <alignment horizontal="center" vertical="center" wrapText="1"/>
    </xf>
    <xf numFmtId="0" fontId="4" fillId="10" borderId="24" xfId="1" applyFont="1" applyFill="1" applyBorder="1" applyAlignment="1" applyProtection="1">
      <alignment horizontal="center" vertical="center" wrapText="1"/>
    </xf>
    <xf numFmtId="0" fontId="4" fillId="10" borderId="28" xfId="1" applyFont="1" applyFill="1" applyBorder="1" applyAlignment="1" applyProtection="1">
      <alignment horizontal="center" vertical="center" wrapText="1"/>
    </xf>
    <xf numFmtId="0" fontId="4" fillId="10" borderId="29" xfId="1" applyFont="1" applyFill="1" applyBorder="1" applyAlignment="1" applyProtection="1">
      <alignment horizontal="center" vertical="center" wrapText="1"/>
    </xf>
    <xf numFmtId="0" fontId="48" fillId="0" borderId="0" xfId="0" applyFont="1"/>
    <xf numFmtId="0" fontId="2" fillId="0" borderId="3" xfId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 wrapText="1"/>
    </xf>
    <xf numFmtId="0" fontId="8" fillId="0" borderId="3" xfId="1" applyFont="1" applyFill="1" applyBorder="1" applyAlignment="1" applyProtection="1">
      <alignment horizontal="right" vertical="center" wrapText="1"/>
    </xf>
    <xf numFmtId="2" fontId="39" fillId="0" borderId="3" xfId="1" applyNumberFormat="1" applyFont="1" applyFill="1" applyBorder="1" applyAlignment="1" applyProtection="1">
      <alignment vertical="center" wrapText="1"/>
    </xf>
    <xf numFmtId="0" fontId="7" fillId="0" borderId="3" xfId="1" applyFont="1" applyBorder="1" applyAlignment="1"/>
    <xf numFmtId="2" fontId="34" fillId="0" borderId="3" xfId="0" applyNumberFormat="1" applyFont="1" applyFill="1" applyBorder="1" applyAlignment="1" applyProtection="1">
      <alignment vertical="center" wrapText="1"/>
    </xf>
    <xf numFmtId="2" fontId="34" fillId="0" borderId="3" xfId="1" applyNumberFormat="1" applyFont="1" applyFill="1" applyBorder="1" applyAlignment="1" applyProtection="1">
      <alignment vertical="center" wrapText="1"/>
    </xf>
    <xf numFmtId="2" fontId="34" fillId="0" borderId="3" xfId="1" applyNumberFormat="1" applyFont="1" applyFill="1" applyBorder="1" applyAlignment="1" applyProtection="1">
      <alignment vertical="center"/>
    </xf>
    <xf numFmtId="1" fontId="7" fillId="4" borderId="3" xfId="1" applyNumberFormat="1" applyFont="1" applyFill="1" applyBorder="1" applyAlignment="1" applyProtection="1">
      <alignment vertical="center" wrapText="1"/>
    </xf>
    <xf numFmtId="2" fontId="39" fillId="4" borderId="3" xfId="1" applyNumberFormat="1" applyFont="1" applyFill="1" applyBorder="1" applyAlignment="1" applyProtection="1">
      <alignment vertical="center" wrapText="1"/>
    </xf>
    <xf numFmtId="2" fontId="34" fillId="4" borderId="3" xfId="0" applyNumberFormat="1" applyFont="1" applyFill="1" applyBorder="1" applyAlignment="1" applyProtection="1">
      <alignment vertical="center" wrapText="1"/>
    </xf>
    <xf numFmtId="2" fontId="34" fillId="4" borderId="3" xfId="1" applyNumberFormat="1" applyFont="1" applyFill="1" applyBorder="1" applyAlignment="1" applyProtection="1">
      <alignment vertical="center" wrapText="1"/>
    </xf>
    <xf numFmtId="2" fontId="34" fillId="4" borderId="3" xfId="1" applyNumberFormat="1" applyFont="1" applyFill="1" applyBorder="1" applyAlignment="1" applyProtection="1">
      <alignment vertical="center"/>
    </xf>
    <xf numFmtId="0" fontId="7" fillId="4" borderId="3" xfId="1" applyFont="1" applyFill="1" applyBorder="1" applyAlignment="1">
      <alignment horizontal="right"/>
    </xf>
    <xf numFmtId="164" fontId="39" fillId="4" borderId="3" xfId="1" applyNumberFormat="1" applyFont="1" applyFill="1" applyBorder="1" applyAlignment="1" applyProtection="1">
      <alignment horizontal="right" vertical="center" wrapText="1"/>
    </xf>
    <xf numFmtId="0" fontId="7" fillId="4" borderId="3" xfId="1" applyFont="1" applyFill="1" applyBorder="1" applyAlignment="1" applyProtection="1">
      <alignment horizontal="right" vertical="center" wrapText="1"/>
    </xf>
    <xf numFmtId="164" fontId="34" fillId="4" borderId="3" xfId="1" applyNumberFormat="1" applyFont="1" applyFill="1" applyBorder="1" applyAlignment="1" applyProtection="1">
      <alignment horizontal="right" vertical="center" wrapText="1"/>
    </xf>
    <xf numFmtId="0" fontId="47" fillId="0" borderId="37" xfId="3" applyFont="1" applyBorder="1" applyAlignment="1">
      <alignment horizontal="center" vertical="center" wrapText="1"/>
    </xf>
    <xf numFmtId="0" fontId="47" fillId="0" borderId="38" xfId="3" applyFont="1" applyBorder="1" applyAlignment="1">
      <alignment horizontal="center" vertical="center" wrapText="1"/>
    </xf>
    <xf numFmtId="0" fontId="47" fillId="0" borderId="39" xfId="3" applyFont="1" applyBorder="1" applyAlignment="1">
      <alignment horizontal="center" vertical="center" wrapText="1"/>
    </xf>
    <xf numFmtId="0" fontId="47" fillId="0" borderId="23" xfId="3" applyFont="1" applyBorder="1" applyAlignment="1">
      <alignment horizontal="center" vertical="center" wrapText="1"/>
    </xf>
    <xf numFmtId="0" fontId="50" fillId="8" borderId="39" xfId="0" applyFont="1" applyFill="1" applyBorder="1" applyAlignment="1">
      <alignment horizontal="center" vertical="center" wrapText="1"/>
    </xf>
    <xf numFmtId="0" fontId="50" fillId="8" borderId="23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 wrapText="1"/>
    </xf>
    <xf numFmtId="0" fontId="50" fillId="8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1" fillId="0" borderId="3" xfId="3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1" fontId="31" fillId="7" borderId="4" xfId="0" applyNumberFormat="1" applyFont="1" applyFill="1" applyBorder="1" applyAlignment="1">
      <alignment horizontal="center" vertical="center"/>
    </xf>
    <xf numFmtId="2" fontId="38" fillId="0" borderId="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3" applyFont="1" applyBorder="1" applyAlignment="1">
      <alignment horizontal="center" wrapText="1"/>
    </xf>
    <xf numFmtId="2" fontId="52" fillId="0" borderId="4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 wrapText="1"/>
    </xf>
    <xf numFmtId="2" fontId="30" fillId="0" borderId="3" xfId="0" applyNumberFormat="1" applyFont="1" applyBorder="1" applyAlignment="1">
      <alignment horizontal="center" vertical="center"/>
    </xf>
    <xf numFmtId="2" fontId="53" fillId="0" borderId="3" xfId="3" applyNumberFormat="1" applyFont="1" applyBorder="1" applyAlignment="1">
      <alignment horizontal="center" vertical="center" wrapText="1"/>
    </xf>
    <xf numFmtId="2" fontId="24" fillId="0" borderId="3" xfId="3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4" applyFont="1" applyBorder="1" applyAlignment="1">
      <alignment horizontal="center"/>
    </xf>
    <xf numFmtId="164" fontId="7" fillId="0" borderId="33" xfId="1" applyNumberFormat="1" applyFont="1" applyFill="1" applyBorder="1" applyAlignment="1" applyProtection="1">
      <alignment horizontal="right" vertical="center" wrapText="1"/>
    </xf>
    <xf numFmtId="0" fontId="25" fillId="0" borderId="42" xfId="1" applyFont="1" applyFill="1" applyBorder="1" applyAlignment="1" applyProtection="1">
      <alignment horizontal="left" vertical="center" wrapText="1"/>
    </xf>
    <xf numFmtId="0" fontId="47" fillId="0" borderId="3" xfId="3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/>
    </xf>
    <xf numFmtId="0" fontId="54" fillId="0" borderId="3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55" fillId="0" borderId="43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164" fontId="39" fillId="0" borderId="3" xfId="1" applyNumberFormat="1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right" vertical="center" wrapText="1"/>
    </xf>
    <xf numFmtId="0" fontId="22" fillId="0" borderId="44" xfId="1" applyFont="1" applyFill="1" applyBorder="1" applyAlignment="1" applyProtection="1">
      <alignment horizontal="right" vertical="center" wrapText="1"/>
    </xf>
  </cellXfs>
  <cellStyles count="5">
    <cellStyle name="Гіперпосилання" xfId="3" builtinId="8"/>
    <cellStyle name="Звичайний" xfId="0" builtinId="0"/>
    <cellStyle name="Звичайний 2" xfId="4" xr:uid="{7DE990C3-EFB3-43C2-9695-005BA17B8F1F}"/>
    <cellStyle name="Обычный 2" xfId="1" xr:uid="{3717A654-B1B1-4DFB-9072-32EF9C9DCC30}"/>
    <cellStyle name="Обычный_1." xfId="2" xr:uid="{8D57DE53-8ACF-46BF-9DF2-718BDB572092}"/>
  </cellStyles>
  <dxfs count="134"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133" dataDxfId="118" headerRowBorderDxfId="132" tableBorderDxfId="131" totalsRowBorderDxfId="130">
  <tableColumns count="3">
    <tableColumn id="2" xr3:uid="{81897CD1-BA92-46F3-8557-1F75995B42A4}" name="2019" dataDxfId="121"/>
    <tableColumn id="3" xr3:uid="{8174C47C-2207-49F1-9B8E-9F3337427376}" name="2020" dataDxfId="120"/>
    <tableColumn id="1" xr3:uid="{DEB2A26C-509D-431B-BA01-F373F653567B}" name="%" dataDxfId="11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129" dataDxfId="127" headerRowBorderDxfId="128" tableBorderDxfId="126" totalsRowBorderDxfId="125">
  <tableColumns count="3">
    <tableColumn id="2" xr3:uid="{1DD5458D-ECF3-41C5-846A-9AB01A8C88CB}" name="2019" dataDxfId="124"/>
    <tableColumn id="3" xr3:uid="{8EDBB546-C0E7-4625-9F5E-2C9D38A110A2}" name="2020" dataDxfId="123" dataCellStyle="Звичайний 2"/>
    <tableColumn id="1" xr3:uid="{AE829BE9-79F3-4C3F-AEA3-A1C4E1FF5652}" name="%" dataDxfId="12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2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4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4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6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6%25')" TargetMode="External"/><Relationship Id="rId6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8%25')" TargetMode="External"/><Relationship Id="rId8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8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11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1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10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3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3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5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5%25')" TargetMode="External"/><Relationship Id="rId5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9%25')" TargetMode="External"/><Relationship Id="rId7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7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10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2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7%25')" TargetMode="External"/><Relationship Id="rId12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%25')" TargetMode="External"/><Relationship Id="rId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9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9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2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2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4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2%25')" TargetMode="External"/><Relationship Id="rId4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0%25')" TargetMode="External"/><Relationship Id="rId6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6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11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1%25')" TargetMode="External"/><Relationship Id="rId11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4%25')" TargetMode="External"/><Relationship Id="rId8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8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1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1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3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3%25')" TargetMode="External"/><Relationship Id="rId38" Type="http://schemas.openxmlformats.org/officeDocument/2006/relationships/hyperlink" Target="..\..\..\..\..\armor\pub\qform\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6%25')" TargetMode="External"/><Relationship Id="rId5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10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5%25')" TargetMode="External"/><Relationship Id="rId10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8%25')" TargetMode="External"/><Relationship Id="rId12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12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5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7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7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9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9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2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8%25')" TargetMode="External"/><Relationship Id="rId2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1%25')" TargetMode="External"/><Relationship Id="rId4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11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11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4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6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6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8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8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13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1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2%25')" TargetMode="External"/><Relationship Id="rId1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4%25')" TargetMode="External"/><Relationship Id="rId3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10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3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5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5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7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9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0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12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12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7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9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2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2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4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4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6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8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11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11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13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6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8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1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1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3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3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5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7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10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10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12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7%25')" TargetMode="External"/><Relationship Id="rId5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7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9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1%25')" TargetMode="External"/><Relationship Id="rId9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3%25')" TargetMode="External"/><Relationship Id="rId12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5%25')" TargetMode="External"/><Relationship Id="rId2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4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6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11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2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4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6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8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6%25')" TargetMode="External"/><Relationship Id="rId8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9%25')" TargetMode="External"/><Relationship Id="rId11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1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3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5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10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27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1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3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5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7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1%25')" TargetMode="External"/><Relationship Id="rId7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3%25')" TargetMode="External"/><Relationship Id="rId9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9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10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22" Type="http://schemas.openxmlformats.org/officeDocument/2006/relationships/hyperlink" Target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26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5%25')" TargetMode="External"/><Relationship Id="rId1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2%25')" TargetMode="External"/><Relationship Id="rId2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8%25')" TargetMode="External"/><Relationship Id="rId3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7%25')" TargetMode="External"/><Relationship Id="rId2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6%25')" TargetMode="External"/><Relationship Id="rId3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9%25')" TargetMode="External"/><Relationship Id="rId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3%25')" TargetMode="External"/><Relationship Id="rId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1%25')" TargetMode="External"/><Relationship Id="rId1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5%25')" TargetMode="External"/><Relationship Id="rId2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2%25')" TargetMode="External"/><Relationship Id="rId2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10%25')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1%25')" TargetMode="External"/><Relationship Id="rId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3%25')" TargetMode="External"/><Relationship Id="rId1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4%25')" TargetMode="External"/><Relationship Id="rId2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6%25')" TargetMode="External"/><Relationship Id="rId3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10%25')" TargetMode="External"/><Relationship Id="rId3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7%25')" TargetMode="External"/><Relationship Id="rId4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7%25')" TargetMode="External"/><Relationship Id="rId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3%25')" TargetMode="External"/><Relationship Id="rId1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5%25')" TargetMode="External"/><Relationship Id="rId2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6%25')" TargetMode="External"/><Relationship Id="rId2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8%25')" TargetMode="External"/><Relationship Id="rId3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9%25')" TargetMode="External"/><Relationship Id="rId1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4%25')" TargetMode="External"/><Relationship Id="rId1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2%25')" TargetMode="External"/><Relationship Id="rId3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10%25')" TargetMode="External"/><Relationship Id="rId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1%25')" TargetMode="External"/><Relationship Id="rId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4%25')" TargetMode="External"/><Relationship Id="rId1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5%25')" TargetMode="External"/><Relationship Id="rId2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6%25')" TargetMode="External"/><Relationship Id="rId2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8%25')" TargetMode="External"/><Relationship Id="rId3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10%25')" TargetMode="External"/><Relationship Id="rId3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9%25')" TargetMode="External"/><Relationship Id="rId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3%25')" TargetMode="External"/><Relationship Id="rId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1%25')" TargetMode="External"/><Relationship Id="rId1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4%25')" TargetMode="External"/><Relationship Id="rId1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2%25')" TargetMode="External"/><Relationship Id="rId2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8%25')" TargetMode="External"/><Relationship Id="rId3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9%25')" TargetMode="External"/><Relationship Id="rId3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7%25'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E10" sqref="E10"/>
    </sheetView>
  </sheetViews>
  <sheetFormatPr defaultRowHeight="15" x14ac:dyDescent="0.25"/>
  <cols>
    <col min="1" max="1" width="84.7109375" customWidth="1"/>
  </cols>
  <sheetData>
    <row r="1" spans="1:2" ht="15.75" customHeight="1" x14ac:dyDescent="0.25">
      <c r="A1" s="119" t="s">
        <v>238</v>
      </c>
      <c r="B1" s="119"/>
    </row>
    <row r="2" spans="1:2" ht="15.75" x14ac:dyDescent="0.25">
      <c r="A2" s="119" t="s">
        <v>239</v>
      </c>
      <c r="B2" s="119"/>
    </row>
    <row r="3" spans="1:2" x14ac:dyDescent="0.25">
      <c r="A3" s="33"/>
      <c r="B3" s="33" t="s">
        <v>240</v>
      </c>
    </row>
    <row r="4" spans="1:2" ht="30" customHeight="1" x14ac:dyDescent="0.25">
      <c r="A4" s="34" t="s">
        <v>241</v>
      </c>
      <c r="B4" s="35">
        <v>2</v>
      </c>
    </row>
    <row r="5" spans="1:2" ht="30" customHeight="1" x14ac:dyDescent="0.25">
      <c r="A5" s="34" t="s">
        <v>246</v>
      </c>
      <c r="B5" s="35">
        <v>3</v>
      </c>
    </row>
    <row r="6" spans="1:2" ht="30" customHeight="1" x14ac:dyDescent="0.25">
      <c r="A6" s="34" t="s">
        <v>245</v>
      </c>
      <c r="B6" s="35">
        <v>4</v>
      </c>
    </row>
    <row r="7" spans="1:2" ht="30" customHeight="1" x14ac:dyDescent="0.25">
      <c r="A7" s="34" t="s">
        <v>247</v>
      </c>
      <c r="B7" s="35">
        <v>5</v>
      </c>
    </row>
    <row r="8" spans="1:2" ht="30" customHeight="1" x14ac:dyDescent="0.25">
      <c r="A8" s="34" t="s">
        <v>248</v>
      </c>
      <c r="B8" s="35">
        <v>6</v>
      </c>
    </row>
    <row r="9" spans="1:2" ht="30" customHeight="1" x14ac:dyDescent="0.25">
      <c r="A9" s="34" t="s">
        <v>249</v>
      </c>
      <c r="B9" s="35">
        <v>7</v>
      </c>
    </row>
    <row r="10" spans="1:2" ht="30" customHeight="1" x14ac:dyDescent="0.25">
      <c r="A10" s="34" t="s">
        <v>250</v>
      </c>
      <c r="B10" s="35">
        <v>8</v>
      </c>
    </row>
    <row r="11" spans="1:2" ht="30" customHeight="1" x14ac:dyDescent="0.25">
      <c r="A11" s="34" t="s">
        <v>251</v>
      </c>
      <c r="B11" s="35">
        <v>9</v>
      </c>
    </row>
    <row r="12" spans="1:2" ht="30" customHeight="1" x14ac:dyDescent="0.25">
      <c r="A12" s="34" t="s">
        <v>252</v>
      </c>
      <c r="B12" s="35">
        <v>10</v>
      </c>
    </row>
    <row r="13" spans="1:2" ht="30" customHeight="1" x14ac:dyDescent="0.25">
      <c r="A13" s="34" t="s">
        <v>253</v>
      </c>
      <c r="B13" s="35">
        <v>11</v>
      </c>
    </row>
    <row r="14" spans="1:2" ht="30" customHeight="1" x14ac:dyDescent="0.25">
      <c r="A14" s="34" t="s">
        <v>254</v>
      </c>
      <c r="B14" s="35">
        <v>12</v>
      </c>
    </row>
    <row r="15" spans="1:2" ht="30" customHeight="1" x14ac:dyDescent="0.25">
      <c r="A15" s="34" t="s">
        <v>255</v>
      </c>
      <c r="B15" s="35">
        <v>13</v>
      </c>
    </row>
    <row r="16" spans="1:2" ht="30" customHeight="1" x14ac:dyDescent="0.25">
      <c r="A16" s="34" t="s">
        <v>256</v>
      </c>
      <c r="B16" s="35">
        <v>14</v>
      </c>
    </row>
    <row r="17" spans="1:2" ht="30" customHeight="1" x14ac:dyDescent="0.25">
      <c r="A17" s="34" t="s">
        <v>257</v>
      </c>
      <c r="B17" s="35">
        <v>15</v>
      </c>
    </row>
    <row r="18" spans="1:2" ht="30" customHeight="1" x14ac:dyDescent="0.25">
      <c r="A18" s="34" t="s">
        <v>258</v>
      </c>
      <c r="B18" s="35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N34"/>
  <sheetViews>
    <sheetView workbookViewId="0">
      <selection activeCell="M15" sqref="M15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2" s="44" customFormat="1" ht="18" x14ac:dyDescent="0.25">
      <c r="A1" s="120" t="s">
        <v>259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2" s="44" customFormat="1" ht="18" x14ac:dyDescent="0.25">
      <c r="A2" s="120" t="s">
        <v>272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5.75" thickBot="1" x14ac:dyDescent="0.3">
      <c r="A4" s="121" t="s">
        <v>0</v>
      </c>
      <c r="B4" s="146" t="s">
        <v>2</v>
      </c>
      <c r="C4" s="146"/>
      <c r="D4" s="146"/>
      <c r="E4" s="146"/>
      <c r="F4" s="146"/>
      <c r="G4" s="146"/>
      <c r="H4" s="146"/>
      <c r="I4" s="146"/>
      <c r="J4" s="147"/>
    </row>
    <row r="5" spans="1:12" x14ac:dyDescent="0.25">
      <c r="A5" s="144"/>
      <c r="B5" s="121" t="s">
        <v>3</v>
      </c>
      <c r="C5" s="124"/>
      <c r="D5" s="126"/>
      <c r="E5" s="121" t="s">
        <v>4</v>
      </c>
      <c r="F5" s="124"/>
      <c r="G5" s="126"/>
      <c r="H5" s="121" t="s">
        <v>5</v>
      </c>
      <c r="I5" s="124"/>
      <c r="J5" s="126"/>
    </row>
    <row r="6" spans="1:12" x14ac:dyDescent="0.25">
      <c r="A6" s="145"/>
      <c r="B6" s="104">
        <v>2019</v>
      </c>
      <c r="C6" s="43">
        <v>2020</v>
      </c>
      <c r="D6" s="105" t="s">
        <v>6</v>
      </c>
      <c r="E6" s="104">
        <v>2019</v>
      </c>
      <c r="F6" s="43">
        <v>2020</v>
      </c>
      <c r="G6" s="105" t="s">
        <v>6</v>
      </c>
      <c r="H6" s="104">
        <v>2019</v>
      </c>
      <c r="I6" s="43">
        <v>2020</v>
      </c>
      <c r="J6" s="105" t="s">
        <v>6</v>
      </c>
    </row>
    <row r="7" spans="1:12" ht="18.75" x14ac:dyDescent="0.25">
      <c r="A7" s="106" t="s">
        <v>7</v>
      </c>
      <c r="B7" s="184">
        <v>0</v>
      </c>
      <c r="C7" s="203">
        <v>0</v>
      </c>
      <c r="D7" s="203"/>
      <c r="E7" s="203">
        <v>0</v>
      </c>
      <c r="F7" s="203">
        <v>0</v>
      </c>
      <c r="G7" s="203"/>
      <c r="H7" s="203">
        <v>0</v>
      </c>
      <c r="I7" s="203">
        <v>0</v>
      </c>
      <c r="J7" s="203"/>
    </row>
    <row r="8" spans="1:12" ht="18.75" x14ac:dyDescent="0.25">
      <c r="A8" s="200" t="s">
        <v>8</v>
      </c>
      <c r="B8" s="201">
        <v>66</v>
      </c>
      <c r="C8" s="201">
        <v>51</v>
      </c>
      <c r="D8" s="109">
        <v>-22.7</v>
      </c>
      <c r="E8" s="201">
        <v>13</v>
      </c>
      <c r="F8" s="201">
        <v>13</v>
      </c>
      <c r="G8" s="202">
        <v>0</v>
      </c>
      <c r="H8" s="202">
        <v>57</v>
      </c>
      <c r="I8" s="201">
        <v>41</v>
      </c>
      <c r="J8" s="109">
        <v>-28.1</v>
      </c>
    </row>
    <row r="9" spans="1:12" ht="18.75" x14ac:dyDescent="0.25">
      <c r="A9" s="200" t="s">
        <v>9</v>
      </c>
      <c r="B9" s="201">
        <v>72</v>
      </c>
      <c r="C9" s="201">
        <v>71</v>
      </c>
      <c r="D9" s="109">
        <v>-1.4</v>
      </c>
      <c r="E9" s="201">
        <v>15</v>
      </c>
      <c r="F9" s="201">
        <v>11</v>
      </c>
      <c r="G9" s="109">
        <v>-26.7</v>
      </c>
      <c r="H9" s="202">
        <v>64</v>
      </c>
      <c r="I9" s="201">
        <v>63</v>
      </c>
      <c r="J9" s="109">
        <v>-1.6</v>
      </c>
    </row>
    <row r="10" spans="1:12" ht="18.75" x14ac:dyDescent="0.25">
      <c r="A10" s="200" t="s">
        <v>10</v>
      </c>
      <c r="B10" s="201">
        <v>215</v>
      </c>
      <c r="C10" s="201">
        <v>203</v>
      </c>
      <c r="D10" s="109">
        <v>-5.6</v>
      </c>
      <c r="E10" s="201">
        <v>18</v>
      </c>
      <c r="F10" s="201">
        <v>37</v>
      </c>
      <c r="G10" s="108">
        <v>105.6</v>
      </c>
      <c r="H10" s="202">
        <v>205</v>
      </c>
      <c r="I10" s="201">
        <v>185</v>
      </c>
      <c r="J10" s="109">
        <v>-9.8000000000000007</v>
      </c>
    </row>
    <row r="11" spans="1:12" ht="18.75" x14ac:dyDescent="0.25">
      <c r="A11" s="200" t="s">
        <v>11</v>
      </c>
      <c r="B11" s="201">
        <v>96</v>
      </c>
      <c r="C11" s="201">
        <v>103</v>
      </c>
      <c r="D11" s="108">
        <v>7.3</v>
      </c>
      <c r="E11" s="201">
        <v>15</v>
      </c>
      <c r="F11" s="201">
        <v>17</v>
      </c>
      <c r="G11" s="108">
        <v>13.3</v>
      </c>
      <c r="H11" s="202">
        <v>88</v>
      </c>
      <c r="I11" s="201">
        <v>90</v>
      </c>
      <c r="J11" s="108">
        <v>2.2999999999999998</v>
      </c>
    </row>
    <row r="12" spans="1:12" ht="18.75" x14ac:dyDescent="0.25">
      <c r="A12" s="200" t="s">
        <v>12</v>
      </c>
      <c r="B12" s="201">
        <v>90</v>
      </c>
      <c r="C12" s="201">
        <v>76</v>
      </c>
      <c r="D12" s="109">
        <v>-15.6</v>
      </c>
      <c r="E12" s="201">
        <v>19</v>
      </c>
      <c r="F12" s="201">
        <v>16</v>
      </c>
      <c r="G12" s="109">
        <v>-15.8</v>
      </c>
      <c r="H12" s="202">
        <v>76</v>
      </c>
      <c r="I12" s="201">
        <v>62</v>
      </c>
      <c r="J12" s="109">
        <v>-18.399999999999999</v>
      </c>
      <c r="L12" s="154"/>
    </row>
    <row r="13" spans="1:12" ht="18.75" x14ac:dyDescent="0.25">
      <c r="A13" s="200" t="s">
        <v>13</v>
      </c>
      <c r="B13" s="201">
        <v>39</v>
      </c>
      <c r="C13" s="201">
        <v>45</v>
      </c>
      <c r="D13" s="108">
        <v>15.4</v>
      </c>
      <c r="E13" s="201">
        <v>7</v>
      </c>
      <c r="F13" s="201">
        <v>14</v>
      </c>
      <c r="G13" s="108">
        <v>100</v>
      </c>
      <c r="H13" s="202">
        <v>34</v>
      </c>
      <c r="I13" s="201">
        <v>32</v>
      </c>
      <c r="J13" s="109">
        <v>-5.9</v>
      </c>
    </row>
    <row r="14" spans="1:12" ht="18.75" x14ac:dyDescent="0.25">
      <c r="A14" s="200" t="s">
        <v>14</v>
      </c>
      <c r="B14" s="201">
        <v>115</v>
      </c>
      <c r="C14" s="201">
        <v>139</v>
      </c>
      <c r="D14" s="108">
        <v>20.9</v>
      </c>
      <c r="E14" s="201">
        <v>17</v>
      </c>
      <c r="F14" s="201">
        <v>24</v>
      </c>
      <c r="G14" s="108">
        <v>41.2</v>
      </c>
      <c r="H14" s="202">
        <v>108</v>
      </c>
      <c r="I14" s="201">
        <v>126</v>
      </c>
      <c r="J14" s="108">
        <v>16.7</v>
      </c>
    </row>
    <row r="15" spans="1:12" ht="18.75" x14ac:dyDescent="0.25">
      <c r="A15" s="200" t="s">
        <v>15</v>
      </c>
      <c r="B15" s="201">
        <v>79</v>
      </c>
      <c r="C15" s="201">
        <v>66</v>
      </c>
      <c r="D15" s="109">
        <v>-16.5</v>
      </c>
      <c r="E15" s="201">
        <v>17</v>
      </c>
      <c r="F15" s="201">
        <v>16</v>
      </c>
      <c r="G15" s="109">
        <v>-5.9</v>
      </c>
      <c r="H15" s="202">
        <v>64</v>
      </c>
      <c r="I15" s="201">
        <v>59</v>
      </c>
      <c r="J15" s="109">
        <v>-7.8</v>
      </c>
    </row>
    <row r="16" spans="1:12" ht="18.75" x14ac:dyDescent="0.25">
      <c r="A16" s="200" t="s">
        <v>16</v>
      </c>
      <c r="B16" s="201">
        <v>165</v>
      </c>
      <c r="C16" s="201">
        <v>170</v>
      </c>
      <c r="D16" s="108">
        <v>3</v>
      </c>
      <c r="E16" s="201">
        <v>34</v>
      </c>
      <c r="F16" s="201">
        <v>30</v>
      </c>
      <c r="G16" s="109">
        <v>-11.8</v>
      </c>
      <c r="H16" s="202">
        <v>141</v>
      </c>
      <c r="I16" s="201">
        <v>160</v>
      </c>
      <c r="J16" s="108">
        <v>13.5</v>
      </c>
    </row>
    <row r="17" spans="1:14" ht="18.75" x14ac:dyDescent="0.25">
      <c r="A17" s="200" t="s">
        <v>17</v>
      </c>
      <c r="B17" s="201">
        <v>287</v>
      </c>
      <c r="C17" s="201">
        <v>228</v>
      </c>
      <c r="D17" s="109">
        <v>-20.6</v>
      </c>
      <c r="E17" s="201">
        <v>25</v>
      </c>
      <c r="F17" s="201">
        <v>22</v>
      </c>
      <c r="G17" s="109">
        <v>-12</v>
      </c>
      <c r="H17" s="202">
        <v>273</v>
      </c>
      <c r="I17" s="201">
        <v>217</v>
      </c>
      <c r="J17" s="109">
        <v>-20.5</v>
      </c>
    </row>
    <row r="18" spans="1:14" ht="18.75" x14ac:dyDescent="0.25">
      <c r="A18" s="200" t="s">
        <v>18</v>
      </c>
      <c r="B18" s="201">
        <v>31</v>
      </c>
      <c r="C18" s="201">
        <v>42</v>
      </c>
      <c r="D18" s="108">
        <v>35.5</v>
      </c>
      <c r="E18" s="201">
        <v>3</v>
      </c>
      <c r="F18" s="201">
        <v>4</v>
      </c>
      <c r="G18" s="108">
        <v>33.299999999999997</v>
      </c>
      <c r="H18" s="202">
        <v>33</v>
      </c>
      <c r="I18" s="201">
        <v>38</v>
      </c>
      <c r="J18" s="108">
        <v>15.2</v>
      </c>
    </row>
    <row r="19" spans="1:14" ht="18.75" x14ac:dyDescent="0.25">
      <c r="A19" s="200" t="s">
        <v>19</v>
      </c>
      <c r="B19" s="201">
        <v>19</v>
      </c>
      <c r="C19" s="201">
        <v>17</v>
      </c>
      <c r="D19" s="109">
        <v>-10.5</v>
      </c>
      <c r="E19" s="201">
        <v>4</v>
      </c>
      <c r="F19" s="201">
        <v>2</v>
      </c>
      <c r="G19" s="109">
        <v>-50</v>
      </c>
      <c r="H19" s="202">
        <v>17</v>
      </c>
      <c r="I19" s="201">
        <v>14</v>
      </c>
      <c r="J19" s="109">
        <v>-17.600000000000001</v>
      </c>
    </row>
    <row r="20" spans="1:14" ht="18.75" x14ac:dyDescent="0.25">
      <c r="A20" s="200" t="s">
        <v>20</v>
      </c>
      <c r="B20" s="201">
        <v>206</v>
      </c>
      <c r="C20" s="201">
        <v>170</v>
      </c>
      <c r="D20" s="109">
        <v>-17.5</v>
      </c>
      <c r="E20" s="201">
        <v>27</v>
      </c>
      <c r="F20" s="201">
        <v>34</v>
      </c>
      <c r="G20" s="108">
        <v>25.9</v>
      </c>
      <c r="H20" s="202">
        <v>191</v>
      </c>
      <c r="I20" s="201">
        <v>154</v>
      </c>
      <c r="J20" s="109">
        <v>-19.399999999999999</v>
      </c>
    </row>
    <row r="21" spans="1:14" ht="18.75" x14ac:dyDescent="0.25">
      <c r="A21" s="200" t="s">
        <v>21</v>
      </c>
      <c r="B21" s="201">
        <v>84</v>
      </c>
      <c r="C21" s="201">
        <v>76</v>
      </c>
      <c r="D21" s="109">
        <v>-9.5</v>
      </c>
      <c r="E21" s="201">
        <v>7</v>
      </c>
      <c r="F21" s="201">
        <v>10</v>
      </c>
      <c r="G21" s="108">
        <v>42.9</v>
      </c>
      <c r="H21" s="202">
        <v>82</v>
      </c>
      <c r="I21" s="201">
        <v>68</v>
      </c>
      <c r="J21" s="109">
        <v>-17.100000000000001</v>
      </c>
    </row>
    <row r="22" spans="1:14" ht="18.75" x14ac:dyDescent="0.25">
      <c r="A22" s="200" t="s">
        <v>22</v>
      </c>
      <c r="B22" s="201">
        <v>210</v>
      </c>
      <c r="C22" s="201">
        <v>152</v>
      </c>
      <c r="D22" s="109">
        <v>-27.6</v>
      </c>
      <c r="E22" s="201">
        <v>31</v>
      </c>
      <c r="F22" s="201">
        <v>16</v>
      </c>
      <c r="G22" s="109">
        <v>-48.4</v>
      </c>
      <c r="H22" s="202">
        <v>193</v>
      </c>
      <c r="I22" s="201">
        <v>143</v>
      </c>
      <c r="J22" s="109">
        <v>-25.9</v>
      </c>
    </row>
    <row r="23" spans="1:14" ht="18.75" x14ac:dyDescent="0.25">
      <c r="A23" s="200" t="s">
        <v>23</v>
      </c>
      <c r="B23" s="201">
        <v>62</v>
      </c>
      <c r="C23" s="201">
        <v>68</v>
      </c>
      <c r="D23" s="108">
        <v>9.6999999999999993</v>
      </c>
      <c r="E23" s="201">
        <v>14</v>
      </c>
      <c r="F23" s="201">
        <v>5</v>
      </c>
      <c r="G23" s="109">
        <v>-64.3</v>
      </c>
      <c r="H23" s="202">
        <v>53</v>
      </c>
      <c r="I23" s="201">
        <v>67</v>
      </c>
      <c r="J23" s="108">
        <v>26.4</v>
      </c>
    </row>
    <row r="24" spans="1:14" ht="18.75" x14ac:dyDescent="0.25">
      <c r="A24" s="200" t="s">
        <v>24</v>
      </c>
      <c r="B24" s="201">
        <v>54</v>
      </c>
      <c r="C24" s="201">
        <v>60</v>
      </c>
      <c r="D24" s="108">
        <v>11.1</v>
      </c>
      <c r="E24" s="201">
        <v>17</v>
      </c>
      <c r="F24" s="201">
        <v>10</v>
      </c>
      <c r="G24" s="109">
        <v>-41.2</v>
      </c>
      <c r="H24" s="202">
        <v>45</v>
      </c>
      <c r="I24" s="201">
        <v>51</v>
      </c>
      <c r="J24" s="108">
        <v>13.3</v>
      </c>
    </row>
    <row r="25" spans="1:14" ht="18.75" x14ac:dyDescent="0.25">
      <c r="A25" s="200" t="s">
        <v>25</v>
      </c>
      <c r="B25" s="201">
        <v>37</v>
      </c>
      <c r="C25" s="201">
        <v>47</v>
      </c>
      <c r="D25" s="108">
        <v>27</v>
      </c>
      <c r="E25" s="201">
        <v>4</v>
      </c>
      <c r="F25" s="201">
        <v>11</v>
      </c>
      <c r="G25" s="108">
        <v>175</v>
      </c>
      <c r="H25" s="202">
        <v>36</v>
      </c>
      <c r="I25" s="201">
        <v>41</v>
      </c>
      <c r="J25" s="108">
        <v>13.9</v>
      </c>
    </row>
    <row r="26" spans="1:14" ht="18.75" x14ac:dyDescent="0.25">
      <c r="A26" s="200" t="s">
        <v>26</v>
      </c>
      <c r="B26" s="201">
        <v>43</v>
      </c>
      <c r="C26" s="201">
        <v>52</v>
      </c>
      <c r="D26" s="108">
        <v>20.9</v>
      </c>
      <c r="E26" s="201">
        <v>5</v>
      </c>
      <c r="F26" s="201">
        <v>6</v>
      </c>
      <c r="G26" s="108">
        <v>20</v>
      </c>
      <c r="H26" s="202">
        <v>43</v>
      </c>
      <c r="I26" s="201">
        <v>49</v>
      </c>
      <c r="J26" s="108">
        <v>14</v>
      </c>
      <c r="M26" s="154"/>
      <c r="N26" s="154"/>
    </row>
    <row r="27" spans="1:14" ht="18.75" x14ac:dyDescent="0.25">
      <c r="A27" s="200" t="s">
        <v>27</v>
      </c>
      <c r="B27" s="201">
        <v>205</v>
      </c>
      <c r="C27" s="201">
        <v>179</v>
      </c>
      <c r="D27" s="109">
        <v>-12.7</v>
      </c>
      <c r="E27" s="201">
        <v>24</v>
      </c>
      <c r="F27" s="201">
        <v>26</v>
      </c>
      <c r="G27" s="108">
        <v>8.3000000000000007</v>
      </c>
      <c r="H27" s="202">
        <v>189</v>
      </c>
      <c r="I27" s="201">
        <v>167</v>
      </c>
      <c r="J27" s="109">
        <v>-11.6</v>
      </c>
      <c r="M27" s="154"/>
      <c r="N27" s="154"/>
    </row>
    <row r="28" spans="1:14" ht="18.75" x14ac:dyDescent="0.25">
      <c r="A28" s="200" t="s">
        <v>28</v>
      </c>
      <c r="B28" s="201">
        <v>52</v>
      </c>
      <c r="C28" s="201">
        <v>47</v>
      </c>
      <c r="D28" s="109">
        <v>-9.6</v>
      </c>
      <c r="E28" s="201">
        <v>7</v>
      </c>
      <c r="F28" s="201">
        <v>10</v>
      </c>
      <c r="G28" s="108">
        <v>42.9</v>
      </c>
      <c r="H28" s="202">
        <v>48</v>
      </c>
      <c r="I28" s="201">
        <v>40</v>
      </c>
      <c r="J28" s="109">
        <v>-16.7</v>
      </c>
    </row>
    <row r="29" spans="1:14" ht="18.75" x14ac:dyDescent="0.25">
      <c r="A29" s="200" t="s">
        <v>29</v>
      </c>
      <c r="B29" s="201">
        <v>60</v>
      </c>
      <c r="C29" s="201">
        <v>68</v>
      </c>
      <c r="D29" s="108">
        <v>13.3</v>
      </c>
      <c r="E29" s="201">
        <v>4</v>
      </c>
      <c r="F29" s="201">
        <v>9</v>
      </c>
      <c r="G29" s="108">
        <v>125</v>
      </c>
      <c r="H29" s="202">
        <v>62</v>
      </c>
      <c r="I29" s="201">
        <v>62</v>
      </c>
      <c r="J29" s="202">
        <v>0</v>
      </c>
    </row>
    <row r="30" spans="1:14" ht="18.75" x14ac:dyDescent="0.25">
      <c r="A30" s="200" t="s">
        <v>30</v>
      </c>
      <c r="B30" s="201">
        <v>65</v>
      </c>
      <c r="C30" s="201">
        <v>60</v>
      </c>
      <c r="D30" s="109">
        <v>-7.7</v>
      </c>
      <c r="E30" s="201">
        <v>9</v>
      </c>
      <c r="F30" s="201">
        <v>16</v>
      </c>
      <c r="G30" s="108">
        <v>77.8</v>
      </c>
      <c r="H30" s="202">
        <v>66</v>
      </c>
      <c r="I30" s="201">
        <v>55</v>
      </c>
      <c r="J30" s="109">
        <v>-16.7</v>
      </c>
    </row>
    <row r="31" spans="1:14" ht="18.75" x14ac:dyDescent="0.25">
      <c r="A31" s="200" t="s">
        <v>31</v>
      </c>
      <c r="B31" s="201">
        <v>42</v>
      </c>
      <c r="C31" s="201">
        <v>51</v>
      </c>
      <c r="D31" s="108">
        <v>21.4</v>
      </c>
      <c r="E31" s="201">
        <v>7</v>
      </c>
      <c r="F31" s="201">
        <v>13</v>
      </c>
      <c r="G31" s="108">
        <v>85.7</v>
      </c>
      <c r="H31" s="202">
        <v>40</v>
      </c>
      <c r="I31" s="201">
        <v>38</v>
      </c>
      <c r="J31" s="109">
        <v>-5</v>
      </c>
    </row>
    <row r="32" spans="1:14" ht="18.75" x14ac:dyDescent="0.25">
      <c r="A32" s="200" t="s">
        <v>32</v>
      </c>
      <c r="B32" s="201">
        <v>35</v>
      </c>
      <c r="C32" s="201">
        <v>31</v>
      </c>
      <c r="D32" s="109">
        <v>-11.4</v>
      </c>
      <c r="E32" s="201">
        <v>4</v>
      </c>
      <c r="F32" s="201">
        <v>5</v>
      </c>
      <c r="G32" s="108">
        <v>25</v>
      </c>
      <c r="H32" s="202">
        <v>35</v>
      </c>
      <c r="I32" s="201">
        <v>28</v>
      </c>
      <c r="J32" s="109">
        <v>-20</v>
      </c>
    </row>
    <row r="33" spans="1:10" ht="19.5" thickBot="1" x14ac:dyDescent="0.3">
      <c r="A33" s="106" t="s">
        <v>33</v>
      </c>
      <c r="B33" s="204">
        <v>0</v>
      </c>
      <c r="C33" s="205">
        <v>0</v>
      </c>
      <c r="D33" s="205"/>
      <c r="E33" s="205">
        <v>0</v>
      </c>
      <c r="F33" s="205">
        <v>0</v>
      </c>
      <c r="G33" s="205"/>
      <c r="H33" s="205">
        <v>0</v>
      </c>
      <c r="I33" s="205">
        <v>0</v>
      </c>
      <c r="J33" s="205"/>
    </row>
    <row r="34" spans="1:10" ht="19.5" thickBot="1" x14ac:dyDescent="0.3">
      <c r="A34" s="107" t="s">
        <v>34</v>
      </c>
      <c r="B34" s="176">
        <v>2429</v>
      </c>
      <c r="C34" s="177">
        <v>2272</v>
      </c>
      <c r="D34" s="207">
        <v>-6.5</v>
      </c>
      <c r="E34" s="177">
        <v>347</v>
      </c>
      <c r="F34" s="177">
        <v>377</v>
      </c>
      <c r="G34" s="206">
        <v>8.6</v>
      </c>
      <c r="H34" s="176">
        <v>2243</v>
      </c>
      <c r="I34" s="177">
        <v>2050</v>
      </c>
      <c r="J34" s="207">
        <v>-8.6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B8" r:id="rId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B035381F-8BBA-401A-9D29-DB35C32D32BA}"/>
    <hyperlink ref="C8" r:id="rId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812E0E0F-07F5-43F5-9558-7E22D2C0E3AD}"/>
    <hyperlink ref="E8" r:id="rId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5%25')" xr:uid="{5D44A64C-8080-4A28-9CFE-72DA0BC32FED}"/>
    <hyperlink ref="F8" r:id="rId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0D6EB1AA-241E-4242-83F0-F779911E6D62}"/>
    <hyperlink ref="I8" r:id="rId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3D1A4C5B-0AC0-4FAD-8267-F86327C5F7CA}"/>
    <hyperlink ref="B9" r:id="rId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57A2D449-3207-4FBE-87FF-5256149417A7}"/>
    <hyperlink ref="C9" r:id="rId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E33A3994-AC6D-4494-A1F1-AF0B95F6EF57}"/>
    <hyperlink ref="E9" r:id="rId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7%25')" xr:uid="{6798B2CA-7EAE-40E8-B63E-CBE0F6DA90ED}"/>
    <hyperlink ref="F9" r:id="rId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4FB54EB7-ED5E-440D-B5D2-E6AA70380F53}"/>
    <hyperlink ref="I9" r:id="rId1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32D7D2BF-FA40-417C-B725-B3B9639DB9D9}"/>
    <hyperlink ref="B10" r:id="rId1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79A288AF-3998-4322-A656-5D25747DE190}"/>
    <hyperlink ref="C10" r:id="rId1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A06BD35E-BB84-4076-9AFC-7F8ADB0F4D95}"/>
    <hyperlink ref="E10" r:id="rId1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2%25')" xr:uid="{F3854F86-887A-4AC3-8096-5E03DFEC3474}"/>
    <hyperlink ref="F10" r:id="rId1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xr:uid="{CEE4E9C0-2A5B-4A3D-B040-C7D90364D8B9}"/>
    <hyperlink ref="I10" r:id="rId1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087CF352-BFC5-4396-8699-D76828EA2618}"/>
    <hyperlink ref="B11" r:id="rId1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5E6B9670-4CE4-4CA8-A45C-1BA99675D049}"/>
    <hyperlink ref="C11" r:id="rId1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7A60EC7D-8CAA-4F92-975C-2F4C4866BB15}"/>
    <hyperlink ref="E11" r:id="rId1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4%25')" xr:uid="{4A78DA62-48B1-41AE-B830-387DC5F905B4}"/>
    <hyperlink ref="F11" r:id="rId1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5C5701AA-723A-4DC2-A2D6-298AE3E6E5B7}"/>
    <hyperlink ref="I11" r:id="rId2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1E84DFEC-FB29-49CE-B015-7001390A6A55}"/>
    <hyperlink ref="B12" r:id="rId2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EFC25C9E-6CE5-4B62-9087-CB835A2226FB}"/>
    <hyperlink ref="C12" r:id="rId2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088EDC07-47D6-4EC9-B320-EA0102432B90}"/>
    <hyperlink ref="E12" r:id="rId2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8%25')" xr:uid="{1ADB5439-13F8-49DE-AEF9-F2BD68B41DD6}"/>
    <hyperlink ref="F12" r:id="rId2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8697793F-B942-4DC2-B4F5-FA2159A7439C}"/>
    <hyperlink ref="I12" r:id="rId2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EBA7E476-00ED-43C3-9587-3B2BFF916489}"/>
    <hyperlink ref="B13" r:id="rId2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88EF8710-6F19-4B58-BA7E-9A37EF7E5033}"/>
    <hyperlink ref="C13" r:id="rId2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2C814933-8C89-4377-B6A8-AE65EACBE8C6}"/>
    <hyperlink ref="E13" r:id="rId2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1%25')" xr:uid="{DC397479-D8A3-49F7-AFED-E10343833476}"/>
    <hyperlink ref="F13" r:id="rId2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7C337B73-4EB7-4286-91F6-637565EB7439}"/>
    <hyperlink ref="I13" r:id="rId3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2AF43DCB-9E4F-48CD-9DAC-1E1A81AC6D87}"/>
    <hyperlink ref="B14" r:id="rId3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94047632-130E-4501-83A6-9F4080CC61E5}"/>
    <hyperlink ref="C14" r:id="rId3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8AEBFC8D-5594-4133-B376-0D09ADA77219}"/>
    <hyperlink ref="E14" r:id="rId3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3%25')" xr:uid="{266C0C74-3465-4561-A8AA-4CB7C9D06630}"/>
    <hyperlink ref="F14" r:id="rId3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8CE9B03E-BE6D-41DE-9C6F-3659F7AD3D7A}"/>
    <hyperlink ref="I14" r:id="rId3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CBDAEFE0-E561-45D3-AB40-BD0FEFDB7CDD}"/>
    <hyperlink ref="B15" r:id="rId3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F7DD6B85-BFBF-467F-A9C4-CD3C86A5EA4D}"/>
    <hyperlink ref="C15" r:id="rId3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49A4DD83-2DD2-4FEB-B6BE-114D0CF6E350}"/>
    <hyperlink ref="E15" r:id="rId38" display="..\..\..\..\..\armor\pub\qform\d.php?dbname=EDTP&amp;sql= ID IN( select d.ID from dtp.i_dtp d,  dtp.i_dtp_pers p where d.id = p.dtp_link  and d.udln is null and p.udln is null and d.dt between add_months(to_date('01.01.2020 00:00:00','DD.MM.YYYY HH24:MI:SS'),-12) and add_months(to_date('30.04.2020 23:59:59','DD.MM.YYYY HH24:MI:SS'),-12) and exists(select 0 from dtp.i_dtp_pers where udln is null and d.id = dtp_link and ptype in ('6'))  and exists(select 0 from dtp.i_dtp_pers where udln is null and d.id = dtp_link and injur not like '0%')  and p.injur like '1%' and (case when eo_org like '1385%' then '13'||substr(eo_org,5,2) else eo_org end) like '1326%')" xr:uid="{ECAC5877-A88B-4D63-A9FD-557DB88B482A}"/>
    <hyperlink ref="F15" r:id="rId3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63EF7435-C006-4F9D-8865-C541DEEDD27A}"/>
    <hyperlink ref="I15" r:id="rId4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C3E5D639-E315-4F56-A2FB-1A40DBF00139}"/>
    <hyperlink ref="B16" r:id="rId4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DF05FBBD-798B-4F35-A007-FFFA8C08FD34}"/>
    <hyperlink ref="C16" r:id="rId4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28B30242-C42E-4C0F-96E1-B71EA78EE9B9}"/>
    <hyperlink ref="E16" r:id="rId4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2%25')" xr:uid="{51A24E55-D88A-41F0-98E1-3B9B92059224}"/>
    <hyperlink ref="F16" r:id="rId4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7E26487A-63A4-4E7F-8D72-4D237A084162}"/>
    <hyperlink ref="I16" r:id="rId4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F47EF486-36A8-4852-A5AD-62F1CCF37897}"/>
    <hyperlink ref="B17" r:id="rId4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A96C33C3-A791-4460-853C-F31AB9E8C3AF}"/>
    <hyperlink ref="C17" r:id="rId4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41F83AA9-ECC3-417F-A194-E03967431007}"/>
    <hyperlink ref="E17" r:id="rId4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0%25')" xr:uid="{068CE247-2BB8-4C7E-8F17-AD8D097E4FED}"/>
    <hyperlink ref="F17" r:id="rId4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8BF8A76F-EE41-4ED1-8884-426DBD141CCF}"/>
    <hyperlink ref="I17" r:id="rId5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301CF4F5-9042-41D8-9947-CDAA2EF32550}"/>
    <hyperlink ref="B18" r:id="rId5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63A23C7A-ED88-438E-B56E-04185115B7D6}"/>
    <hyperlink ref="C18" r:id="rId5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23608F23-74AF-437B-B5A9-F99F4CE5A192}"/>
    <hyperlink ref="E18" r:id="rId5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5%25')" xr:uid="{32E472F7-61E3-4692-85D3-40DE7D7F782D}"/>
    <hyperlink ref="F18" r:id="rId5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E77EBC78-283E-4EAD-ADA2-9CE5A1CA9AAB}"/>
    <hyperlink ref="I18" r:id="rId5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1F3E7FA8-4CEE-46C9-9A12-68E88FE07D7C}"/>
    <hyperlink ref="B19" r:id="rId5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908D0D1A-B056-43F0-95B7-CD9BE8AE3CB6}"/>
    <hyperlink ref="C19" r:id="rId5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CBA7C770-DD13-41C8-8310-15D2B76EA9A9}"/>
    <hyperlink ref="E19" r:id="rId5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9%25')" xr:uid="{CD801148-BD4C-4C42-A1CF-D219E9CE9EF7}"/>
    <hyperlink ref="F19" r:id="rId5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25174D7A-EC15-41DD-9A95-E8F284848C37}"/>
    <hyperlink ref="I19" r:id="rId6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F873FF52-C466-4C23-8FA5-F60B2F27D2A0}"/>
    <hyperlink ref="B20" r:id="rId6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BDBF8FD1-ABFC-4B75-88F7-0F9244EAAA7A}"/>
    <hyperlink ref="C20" r:id="rId6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906F8C0F-CDB6-48CF-AF41-2AA9D2747677}"/>
    <hyperlink ref="E20" r:id="rId6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6%25')" xr:uid="{CD56F8E1-11A6-4BCE-B60B-31543F49DC99}"/>
    <hyperlink ref="F20" r:id="rId6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5B20B1B7-F686-448A-A323-D52A291DBE82}"/>
    <hyperlink ref="I20" r:id="rId6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AC868F9E-C277-47D8-B6E1-4B7E60090278}"/>
    <hyperlink ref="B21" r:id="rId6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74E64C8D-80BA-4F62-9287-145CB9A69D2C}"/>
    <hyperlink ref="C21" r:id="rId6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929E7227-3091-4F2D-A00C-8BD5F3FCB1BA}"/>
    <hyperlink ref="E21" r:id="rId6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8%25')" xr:uid="{0318FD7D-71FE-4BCC-BC04-9D5BF4ED22B3}"/>
    <hyperlink ref="F21" r:id="rId6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B38ACD51-4A2A-40E7-97F4-CEE7DB11EC8B}"/>
    <hyperlink ref="I21" r:id="rId7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276A4244-339F-4C96-B36E-F985B49436C7}"/>
    <hyperlink ref="B22" r:id="rId7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A44E3862-9AC7-4E49-A801-F31F276E6C07}"/>
    <hyperlink ref="C22" r:id="rId7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A100F91F-8317-4514-8A1A-1B98184D8B98}"/>
    <hyperlink ref="E22" r:id="rId7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1%25')" xr:uid="{17183B71-E43B-4E6A-8DB5-263951E07EFB}"/>
    <hyperlink ref="F22" r:id="rId7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E5914F23-0213-446E-A3C6-A2966A7B1826}"/>
    <hyperlink ref="I22" r:id="rId7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F20AC386-1DFD-4180-9EA1-14EEE2B4C590}"/>
    <hyperlink ref="B23" r:id="rId7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804A6A5E-96FC-4AED-947E-B4589DE18061}"/>
    <hyperlink ref="C23" r:id="rId7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90150D51-9641-4287-A291-68AF61CD199C}"/>
    <hyperlink ref="E23" r:id="rId7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3%25')" xr:uid="{97F0C54C-AD73-4B72-AB85-CBFA488B6DFB}"/>
    <hyperlink ref="F23" r:id="rId7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87824D17-77C3-49D8-9CB6-F68B13013B8C}"/>
    <hyperlink ref="I23" r:id="rId8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96B096FD-CE6E-41F4-AB0A-FCBFB89E6C8F}"/>
    <hyperlink ref="B24" r:id="rId8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93F1CDBE-12C5-43AA-823C-B7E8A8E41EA3}"/>
    <hyperlink ref="C24" r:id="rId8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A8A4F49A-95FA-4B0F-A7F2-4DE73E3409B0}"/>
    <hyperlink ref="E24" r:id="rId8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6%25')" xr:uid="{5E7732DC-77B0-48D0-AE4A-A78B66451598}"/>
    <hyperlink ref="F24" r:id="rId8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496D93A8-F1A9-492C-ACFF-08B304FC5128}"/>
    <hyperlink ref="I24" r:id="rId8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3E2BAEC5-199D-4193-8E4D-7F7F374A81B9}"/>
    <hyperlink ref="B25" r:id="rId8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1ECA242D-D1B9-4882-A476-A91B1D1F89C3}"/>
    <hyperlink ref="C25" r:id="rId8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EA9A197D-7B4C-476C-9A0F-ABE68917E201}"/>
    <hyperlink ref="E25" r:id="rId8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9%25')" xr:uid="{D568A676-8081-45D6-BF61-795F0E7D41B3}"/>
    <hyperlink ref="F25" r:id="rId8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5BA67D42-6E5A-490B-B065-24484175089A}"/>
    <hyperlink ref="I25" r:id="rId9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AD882614-A0B7-477F-862A-952E0765D0FB}"/>
    <hyperlink ref="B26" r:id="rId9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A96782B0-F00C-4BD6-A0DA-BB3678AC1AF4}"/>
    <hyperlink ref="C26" r:id="rId9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65EFF95E-74DF-4003-98FB-7094119484EE}"/>
    <hyperlink ref="E26" r:id="rId9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1%25')" xr:uid="{FFE60492-627E-4CB1-B8CE-7F9B44D0D851}"/>
    <hyperlink ref="F26" r:id="rId9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F7036B02-1171-46FF-B3B1-10F69FF1137D}"/>
    <hyperlink ref="I26" r:id="rId9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4D1F6F12-2501-4881-A66B-F1613DB3AA48}"/>
    <hyperlink ref="B27" r:id="rId9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50AD8CB5-EE2E-4C99-BFC6-7151A8C58D8A}"/>
    <hyperlink ref="C27" r:id="rId9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79B9E0F7-A66C-4DE2-9458-D6D2E5C1B9C1}"/>
    <hyperlink ref="E27" r:id="rId9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3%25')" xr:uid="{AE28225D-43EA-4056-BE4B-41A1E22B2DE8}"/>
    <hyperlink ref="F27" r:id="rId9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5D3F947D-972D-4694-ACC7-6E2E1B97DB95}"/>
    <hyperlink ref="I27" r:id="rId10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C1D11221-491B-4C41-B778-8F81007203AB}"/>
    <hyperlink ref="B28" r:id="rId10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E2F8B5C5-3172-449B-9010-5A1B21AFA45F}"/>
    <hyperlink ref="C28" r:id="rId10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8C9B11A1-71FE-4C01-BAEE-F429C633B1FB}"/>
    <hyperlink ref="E28" r:id="rId10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5%25')" xr:uid="{0E6C3FA3-DA9D-459D-B58A-E343319145BD}"/>
    <hyperlink ref="F28" r:id="rId10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F8A6F21F-19F6-44B3-8B7D-00FF4F68A79D}"/>
    <hyperlink ref="I28" r:id="rId10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3FE83287-0672-497C-956F-DF93F781614E}"/>
    <hyperlink ref="B29" r:id="rId10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9E4AF74D-FD28-41A1-B857-A1DDD67379B3}"/>
    <hyperlink ref="C29" r:id="rId10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D1EFCF57-4E58-43A6-80E7-074CCB01DAC1}"/>
    <hyperlink ref="E29" r:id="rId10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8%25')" xr:uid="{78AA76CD-EFB5-4BE2-A745-3F15206C5878}"/>
    <hyperlink ref="F29" r:id="rId10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3E6CD99E-36C2-4B31-87F6-8CD3D700E819}"/>
    <hyperlink ref="I29" r:id="rId11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F442F1FE-91A2-4536-B2CA-F4EB082177CC}"/>
    <hyperlink ref="B30" r:id="rId11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1AE6C59C-21F9-4E3F-B9BD-8B9DA8A8B969}"/>
    <hyperlink ref="C30" r:id="rId11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57CAED5E-5FA7-4346-9BC9-5542789EAAC1}"/>
    <hyperlink ref="E30" r:id="rId11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1%25')" xr:uid="{D8B77020-258E-4A26-84F7-708BDAB8A621}"/>
    <hyperlink ref="F30" r:id="rId11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CAEB4D61-240C-42EA-9E26-D226B00720F5}"/>
    <hyperlink ref="I30" r:id="rId11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208CF122-E36F-4B40-860D-42F986A5ABCB}"/>
    <hyperlink ref="B31" r:id="rId11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D838EBA7-018A-4938-97DC-C4B6E811B01E}"/>
    <hyperlink ref="C31" r:id="rId11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B96D43CB-5445-4CAF-99C9-13EE13C7693B}"/>
    <hyperlink ref="E31" r:id="rId11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4%25')" xr:uid="{3CEEAC1C-891B-45C8-B809-C72B312D0B37}"/>
    <hyperlink ref="F31" r:id="rId11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8868BBF9-1ACD-4DB3-800F-8C58DA9CDAAC}"/>
    <hyperlink ref="I31" r:id="rId12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130DF0A1-374D-4937-A1E2-9D783AAF46B7}"/>
    <hyperlink ref="B32" r:id="rId121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22AAB623-1F79-43FA-B01C-7DE94268C447}"/>
    <hyperlink ref="C32" r:id="rId122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3924F863-12F3-417E-BF0F-7E4563B44313}"/>
    <hyperlink ref="E32" r:id="rId12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7%25')" xr:uid="{E8915A52-406E-402E-AB83-8CFEFFED87F7}"/>
    <hyperlink ref="F32" r:id="rId12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C1D237BB-8D91-4397-8AE3-784DE32AF31B}"/>
    <hyperlink ref="I32" r:id="rId125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447291F0-5D05-4310-A57E-4457892BFCE2}"/>
    <hyperlink ref="B34" r:id="rId126" display="../../../../../armor/pub/qform/d.php?dbname=EDTP&amp;sql=%20udln%20is%20null%20and%20dt%20between%20add_months(to_date('01.01.2020%2000:00:00','DD.MM.YYYY%20HH24:MI:SS'),-12)%20and%20add_months(to_date('30.04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4CC4DEFE-092F-48F4-91EA-27A5EBA1ACBE}"/>
    <hyperlink ref="C34" r:id="rId127" display="../../../../../armor/pub/qform/d.php?dbname=EDTP&amp;sql=udln%20is%20null%20and%20dt%20between%20to_date('01.01.2020%2000:00:00','DD.MM.YYYY%20HH24:MI:SS')%20and%20to_date('30.04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881561C9-F894-4377-80B6-53D48B567677}"/>
    <hyperlink ref="E34" r:id="rId128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%25')" xr:uid="{0FAEA7FC-6F0A-4580-81F5-B1424A32DBE3}"/>
    <hyperlink ref="F34" r:id="rId12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xr:uid="{86186AC6-AA87-43F1-A23B-1889D900D269}"/>
    <hyperlink ref="H34" r:id="rId130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4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89D6783F-E13E-45D3-8F18-20C81D9D8406}"/>
    <hyperlink ref="I34" r:id="rId131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4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8F72259D-A077-408B-8AA7-9C7AA4F23F5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workbookViewId="0">
      <selection activeCell="O12" sqref="O12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20" t="s">
        <v>228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272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0</v>
      </c>
      <c r="B4" s="125" t="s">
        <v>2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3</v>
      </c>
      <c r="C5" s="125"/>
      <c r="D5" s="125"/>
      <c r="E5" s="125" t="s">
        <v>4</v>
      </c>
      <c r="F5" s="125"/>
      <c r="G5" s="125"/>
      <c r="H5" s="125" t="s">
        <v>5</v>
      </c>
      <c r="I5" s="125"/>
      <c r="J5" s="125"/>
    </row>
    <row r="6" spans="1:10" x14ac:dyDescent="0.25">
      <c r="A6" s="125"/>
      <c r="B6" s="19">
        <v>2019</v>
      </c>
      <c r="C6" s="19">
        <v>2020</v>
      </c>
      <c r="D6" s="19" t="s">
        <v>6</v>
      </c>
      <c r="E6" s="19">
        <v>2019</v>
      </c>
      <c r="F6" s="19">
        <v>2020</v>
      </c>
      <c r="G6" s="19" t="s">
        <v>6</v>
      </c>
      <c r="H6" s="19">
        <v>2019</v>
      </c>
      <c r="I6" s="19">
        <v>2020</v>
      </c>
      <c r="J6" s="19" t="s">
        <v>6</v>
      </c>
    </row>
    <row r="7" spans="1:10" ht="20.100000000000001" customHeight="1" x14ac:dyDescent="0.25">
      <c r="A7" s="26" t="s">
        <v>7</v>
      </c>
      <c r="B7" s="65">
        <v>0</v>
      </c>
      <c r="C7" s="65">
        <v>0</v>
      </c>
      <c r="D7" s="38"/>
      <c r="E7" s="65">
        <v>0</v>
      </c>
      <c r="F7" s="65">
        <v>0</v>
      </c>
      <c r="G7" s="38"/>
      <c r="H7" s="65">
        <v>0</v>
      </c>
      <c r="I7" s="65">
        <v>0</v>
      </c>
      <c r="J7" s="38"/>
    </row>
    <row r="8" spans="1:10" ht="20.100000000000001" customHeight="1" x14ac:dyDescent="0.25">
      <c r="A8" s="26" t="s">
        <v>8</v>
      </c>
      <c r="B8" s="65">
        <v>3</v>
      </c>
      <c r="C8" s="92">
        <v>5</v>
      </c>
      <c r="D8" s="68">
        <f>C8*100/B8-100</f>
        <v>66.666666666666657</v>
      </c>
      <c r="E8" s="65">
        <v>1</v>
      </c>
      <c r="F8" s="92">
        <v>1</v>
      </c>
      <c r="G8" s="45">
        <f>F8*100/E8-100</f>
        <v>0</v>
      </c>
      <c r="H8" s="65">
        <v>2</v>
      </c>
      <c r="I8" s="92">
        <v>4</v>
      </c>
      <c r="J8" s="68">
        <f>I8*100/H8-100</f>
        <v>100</v>
      </c>
    </row>
    <row r="9" spans="1:10" ht="20.100000000000001" customHeight="1" x14ac:dyDescent="0.25">
      <c r="A9" s="26" t="s">
        <v>9</v>
      </c>
      <c r="B9" s="65">
        <v>7</v>
      </c>
      <c r="C9" s="92">
        <v>3</v>
      </c>
      <c r="D9" s="45">
        <f>C9*100/B9-100</f>
        <v>-57.142857142857146</v>
      </c>
      <c r="E9" s="65">
        <v>2</v>
      </c>
      <c r="F9" s="92">
        <v>0</v>
      </c>
      <c r="G9" s="45" t="s">
        <v>269</v>
      </c>
      <c r="H9" s="65">
        <v>7</v>
      </c>
      <c r="I9" s="92">
        <v>3</v>
      </c>
      <c r="J9" s="45">
        <f>I9*100/H9-100</f>
        <v>-57.142857142857146</v>
      </c>
    </row>
    <row r="10" spans="1:10" ht="20.100000000000001" customHeight="1" x14ac:dyDescent="0.25">
      <c r="A10" s="26" t="s">
        <v>10</v>
      </c>
      <c r="B10" s="65">
        <v>37</v>
      </c>
      <c r="C10" s="92">
        <v>23</v>
      </c>
      <c r="D10" s="45">
        <f>C10*100/B10-100</f>
        <v>-37.837837837837839</v>
      </c>
      <c r="E10" s="65">
        <v>2</v>
      </c>
      <c r="F10" s="92">
        <v>4</v>
      </c>
      <c r="G10" s="68">
        <f t="shared" ref="G10:G31" si="0">F10*100/E10-100</f>
        <v>100</v>
      </c>
      <c r="H10" s="65">
        <v>36</v>
      </c>
      <c r="I10" s="92">
        <v>20</v>
      </c>
      <c r="J10" s="45">
        <f>I10*100/H10-100</f>
        <v>-44.444444444444443</v>
      </c>
    </row>
    <row r="11" spans="1:10" ht="20.100000000000001" customHeight="1" x14ac:dyDescent="0.25">
      <c r="A11" s="26" t="s">
        <v>11</v>
      </c>
      <c r="B11" s="65">
        <v>8</v>
      </c>
      <c r="C11" s="92">
        <v>8</v>
      </c>
      <c r="D11" s="45">
        <f>C11*100/B11-100</f>
        <v>0</v>
      </c>
      <c r="E11" s="65">
        <v>2</v>
      </c>
      <c r="F11" s="92">
        <v>3</v>
      </c>
      <c r="G11" s="68">
        <f t="shared" si="0"/>
        <v>50</v>
      </c>
      <c r="H11" s="65">
        <v>7</v>
      </c>
      <c r="I11" s="92">
        <v>5</v>
      </c>
      <c r="J11" s="45">
        <f>I11*100/H11-100</f>
        <v>-28.571428571428569</v>
      </c>
    </row>
    <row r="12" spans="1:10" ht="20.100000000000001" customHeight="1" x14ac:dyDescent="0.25">
      <c r="A12" s="26" t="s">
        <v>12</v>
      </c>
      <c r="B12" s="65">
        <v>6</v>
      </c>
      <c r="C12" s="92">
        <v>4</v>
      </c>
      <c r="D12" s="45">
        <f>C12*100/B12-100</f>
        <v>-33.333333333333329</v>
      </c>
      <c r="E12" s="65">
        <v>0</v>
      </c>
      <c r="F12" s="92">
        <v>2</v>
      </c>
      <c r="G12" s="45" t="s">
        <v>269</v>
      </c>
      <c r="H12" s="65">
        <v>6</v>
      </c>
      <c r="I12" s="92">
        <v>2</v>
      </c>
      <c r="J12" s="45">
        <f>I12*100/H12-100</f>
        <v>-66.666666666666657</v>
      </c>
    </row>
    <row r="13" spans="1:10" ht="20.100000000000001" customHeight="1" x14ac:dyDescent="0.25">
      <c r="A13" s="26" t="s">
        <v>13</v>
      </c>
      <c r="B13" s="65">
        <v>0</v>
      </c>
      <c r="C13" s="92">
        <v>0</v>
      </c>
      <c r="D13" s="45"/>
      <c r="E13" s="65">
        <v>0</v>
      </c>
      <c r="F13" s="92">
        <v>0</v>
      </c>
      <c r="G13" s="45"/>
      <c r="H13" s="65">
        <v>0</v>
      </c>
      <c r="I13" s="92">
        <v>0</v>
      </c>
      <c r="J13" s="45"/>
    </row>
    <row r="14" spans="1:10" ht="20.100000000000001" customHeight="1" x14ac:dyDescent="0.25">
      <c r="A14" s="26" t="s">
        <v>14</v>
      </c>
      <c r="B14" s="65">
        <v>5</v>
      </c>
      <c r="C14" s="92">
        <v>14</v>
      </c>
      <c r="D14" s="68">
        <f t="shared" ref="D14:D31" si="1">C14*100/B14-100</f>
        <v>180</v>
      </c>
      <c r="E14" s="65">
        <v>2</v>
      </c>
      <c r="F14" s="92">
        <v>4</v>
      </c>
      <c r="G14" s="68">
        <f t="shared" si="0"/>
        <v>100</v>
      </c>
      <c r="H14" s="65">
        <v>3</v>
      </c>
      <c r="I14" s="92">
        <v>10</v>
      </c>
      <c r="J14" s="68">
        <f t="shared" ref="J14:J31" si="2">I14*100/H14-100</f>
        <v>233.33333333333331</v>
      </c>
    </row>
    <row r="15" spans="1:10" ht="20.100000000000001" customHeight="1" x14ac:dyDescent="0.25">
      <c r="A15" s="26" t="s">
        <v>15</v>
      </c>
      <c r="B15" s="65">
        <v>14</v>
      </c>
      <c r="C15" s="92">
        <v>6</v>
      </c>
      <c r="D15" s="45">
        <f t="shared" si="1"/>
        <v>-57.142857142857146</v>
      </c>
      <c r="E15" s="65">
        <v>6</v>
      </c>
      <c r="F15" s="92">
        <v>4</v>
      </c>
      <c r="G15" s="45">
        <f t="shared" si="0"/>
        <v>-33.333333333333329</v>
      </c>
      <c r="H15" s="65">
        <v>9</v>
      </c>
      <c r="I15" s="92">
        <v>2</v>
      </c>
      <c r="J15" s="45">
        <f t="shared" si="2"/>
        <v>-77.777777777777771</v>
      </c>
    </row>
    <row r="16" spans="1:10" ht="20.100000000000001" customHeight="1" x14ac:dyDescent="0.25">
      <c r="A16" s="26" t="s">
        <v>16</v>
      </c>
      <c r="B16" s="65">
        <v>16</v>
      </c>
      <c r="C16" s="92">
        <v>10</v>
      </c>
      <c r="D16" s="45">
        <f t="shared" si="1"/>
        <v>-37.5</v>
      </c>
      <c r="E16" s="65">
        <v>6</v>
      </c>
      <c r="F16" s="92">
        <v>2</v>
      </c>
      <c r="G16" s="45">
        <f t="shared" si="0"/>
        <v>-66.666666666666657</v>
      </c>
      <c r="H16" s="65">
        <v>12</v>
      </c>
      <c r="I16" s="92">
        <v>8</v>
      </c>
      <c r="J16" s="45">
        <f t="shared" si="2"/>
        <v>-33.333333333333329</v>
      </c>
    </row>
    <row r="17" spans="1:10" ht="20.100000000000001" customHeight="1" x14ac:dyDescent="0.25">
      <c r="A17" s="26" t="s">
        <v>17</v>
      </c>
      <c r="B17" s="65">
        <v>12</v>
      </c>
      <c r="C17" s="92">
        <v>14</v>
      </c>
      <c r="D17" s="68">
        <f t="shared" si="1"/>
        <v>16.666666666666671</v>
      </c>
      <c r="E17" s="65">
        <v>0</v>
      </c>
      <c r="F17" s="92">
        <v>0</v>
      </c>
      <c r="G17" s="45"/>
      <c r="H17" s="65">
        <v>12</v>
      </c>
      <c r="I17" s="92">
        <v>15</v>
      </c>
      <c r="J17" s="68">
        <f t="shared" si="2"/>
        <v>25</v>
      </c>
    </row>
    <row r="18" spans="1:10" ht="20.100000000000001" customHeight="1" x14ac:dyDescent="0.25">
      <c r="A18" s="26" t="s">
        <v>18</v>
      </c>
      <c r="B18" s="65">
        <v>3</v>
      </c>
      <c r="C18" s="92">
        <v>5</v>
      </c>
      <c r="D18" s="68">
        <f t="shared" si="1"/>
        <v>66.666666666666657</v>
      </c>
      <c r="E18" s="65">
        <v>0</v>
      </c>
      <c r="F18" s="92">
        <v>1</v>
      </c>
      <c r="G18" s="68" t="s">
        <v>36</v>
      </c>
      <c r="H18" s="65">
        <v>3</v>
      </c>
      <c r="I18" s="92">
        <v>4</v>
      </c>
      <c r="J18" s="68">
        <f t="shared" si="2"/>
        <v>33.333333333333343</v>
      </c>
    </row>
    <row r="19" spans="1:10" ht="20.100000000000001" customHeight="1" x14ac:dyDescent="0.25">
      <c r="A19" s="26" t="s">
        <v>19</v>
      </c>
      <c r="B19" s="65">
        <v>3</v>
      </c>
      <c r="C19" s="92">
        <v>2</v>
      </c>
      <c r="D19" s="45">
        <f t="shared" si="1"/>
        <v>-33.333333333333329</v>
      </c>
      <c r="E19" s="65">
        <v>1</v>
      </c>
      <c r="F19" s="92">
        <v>1</v>
      </c>
      <c r="G19" s="45">
        <f t="shared" si="0"/>
        <v>0</v>
      </c>
      <c r="H19" s="65">
        <v>2</v>
      </c>
      <c r="I19" s="92">
        <v>1</v>
      </c>
      <c r="J19" s="45">
        <f t="shared" si="2"/>
        <v>-50</v>
      </c>
    </row>
    <row r="20" spans="1:10" ht="20.100000000000001" customHeight="1" x14ac:dyDescent="0.25">
      <c r="A20" s="26" t="s">
        <v>20</v>
      </c>
      <c r="B20" s="65">
        <v>11</v>
      </c>
      <c r="C20" s="92">
        <v>15</v>
      </c>
      <c r="D20" s="68">
        <f t="shared" si="1"/>
        <v>36.363636363636374</v>
      </c>
      <c r="E20" s="65">
        <v>1</v>
      </c>
      <c r="F20" s="92">
        <v>4</v>
      </c>
      <c r="G20" s="68">
        <f t="shared" si="0"/>
        <v>300</v>
      </c>
      <c r="H20" s="65">
        <v>10</v>
      </c>
      <c r="I20" s="92">
        <v>12</v>
      </c>
      <c r="J20" s="68">
        <f t="shared" si="2"/>
        <v>20</v>
      </c>
    </row>
    <row r="21" spans="1:10" ht="20.100000000000001" customHeight="1" x14ac:dyDescent="0.25">
      <c r="A21" s="26" t="s">
        <v>21</v>
      </c>
      <c r="B21" s="65">
        <v>5</v>
      </c>
      <c r="C21" s="92">
        <v>3</v>
      </c>
      <c r="D21" s="45">
        <f t="shared" si="1"/>
        <v>-40</v>
      </c>
      <c r="E21" s="65">
        <v>1</v>
      </c>
      <c r="F21" s="92">
        <v>0</v>
      </c>
      <c r="G21" s="45" t="s">
        <v>269</v>
      </c>
      <c r="H21" s="65">
        <v>5</v>
      </c>
      <c r="I21" s="92">
        <v>3</v>
      </c>
      <c r="J21" s="45">
        <f t="shared" si="2"/>
        <v>-40</v>
      </c>
    </row>
    <row r="22" spans="1:10" ht="20.100000000000001" customHeight="1" x14ac:dyDescent="0.25">
      <c r="A22" s="26" t="s">
        <v>22</v>
      </c>
      <c r="B22" s="65">
        <v>9</v>
      </c>
      <c r="C22" s="92">
        <v>4</v>
      </c>
      <c r="D22" s="45">
        <f t="shared" si="1"/>
        <v>-55.555555555555557</v>
      </c>
      <c r="E22" s="65">
        <v>0</v>
      </c>
      <c r="F22" s="92">
        <v>1</v>
      </c>
      <c r="G22" s="68" t="s">
        <v>36</v>
      </c>
      <c r="H22" s="65">
        <v>9</v>
      </c>
      <c r="I22" s="92">
        <v>3</v>
      </c>
      <c r="J22" s="45">
        <f t="shared" si="2"/>
        <v>-66.666666666666657</v>
      </c>
    </row>
    <row r="23" spans="1:10" ht="20.100000000000001" customHeight="1" x14ac:dyDescent="0.25">
      <c r="A23" s="26" t="s">
        <v>23</v>
      </c>
      <c r="B23" s="65">
        <v>17</v>
      </c>
      <c r="C23" s="92">
        <v>14</v>
      </c>
      <c r="D23" s="45">
        <f t="shared" si="1"/>
        <v>-17.647058823529406</v>
      </c>
      <c r="E23" s="65">
        <v>2</v>
      </c>
      <c r="F23" s="92">
        <v>3</v>
      </c>
      <c r="G23" s="68">
        <f t="shared" si="0"/>
        <v>50</v>
      </c>
      <c r="H23" s="65">
        <v>17</v>
      </c>
      <c r="I23" s="92">
        <v>11</v>
      </c>
      <c r="J23" s="45">
        <f t="shared" si="2"/>
        <v>-35.294117647058826</v>
      </c>
    </row>
    <row r="24" spans="1:10" ht="20.100000000000001" customHeight="1" x14ac:dyDescent="0.25">
      <c r="A24" s="26" t="s">
        <v>24</v>
      </c>
      <c r="B24" s="65">
        <v>2</v>
      </c>
      <c r="C24" s="92">
        <v>1</v>
      </c>
      <c r="D24" s="45">
        <f t="shared" si="1"/>
        <v>-50</v>
      </c>
      <c r="E24" s="65">
        <v>0</v>
      </c>
      <c r="F24" s="92">
        <v>0</v>
      </c>
      <c r="G24" s="45"/>
      <c r="H24" s="65">
        <v>2</v>
      </c>
      <c r="I24" s="92">
        <v>1</v>
      </c>
      <c r="J24" s="45">
        <f t="shared" si="2"/>
        <v>-50</v>
      </c>
    </row>
    <row r="25" spans="1:10" ht="20.100000000000001" customHeight="1" x14ac:dyDescent="0.25">
      <c r="A25" s="26" t="s">
        <v>25</v>
      </c>
      <c r="B25" s="65">
        <v>7</v>
      </c>
      <c r="C25" s="92">
        <v>7</v>
      </c>
      <c r="D25" s="68">
        <f t="shared" si="1"/>
        <v>0</v>
      </c>
      <c r="E25" s="65">
        <v>1</v>
      </c>
      <c r="F25" s="92">
        <v>2</v>
      </c>
      <c r="G25" s="68">
        <f t="shared" si="0"/>
        <v>100</v>
      </c>
      <c r="H25" s="65">
        <v>6</v>
      </c>
      <c r="I25" s="92">
        <v>6</v>
      </c>
      <c r="J25" s="45">
        <f t="shared" si="2"/>
        <v>0</v>
      </c>
    </row>
    <row r="26" spans="1:10" ht="20.100000000000001" customHeight="1" x14ac:dyDescent="0.25">
      <c r="A26" s="26" t="s">
        <v>26</v>
      </c>
      <c r="B26" s="65">
        <v>5</v>
      </c>
      <c r="C26" s="92">
        <v>4</v>
      </c>
      <c r="D26" s="45">
        <f t="shared" si="1"/>
        <v>-20</v>
      </c>
      <c r="E26" s="65">
        <v>1</v>
      </c>
      <c r="F26" s="92">
        <v>0</v>
      </c>
      <c r="G26" s="45" t="s">
        <v>269</v>
      </c>
      <c r="H26" s="65">
        <v>4</v>
      </c>
      <c r="I26" s="92">
        <v>4</v>
      </c>
      <c r="J26" s="45">
        <f t="shared" si="2"/>
        <v>0</v>
      </c>
    </row>
    <row r="27" spans="1:10" ht="20.100000000000001" customHeight="1" x14ac:dyDescent="0.25">
      <c r="A27" s="26" t="s">
        <v>27</v>
      </c>
      <c r="B27" s="65">
        <v>2</v>
      </c>
      <c r="C27" s="92">
        <v>3</v>
      </c>
      <c r="D27" s="68">
        <f t="shared" si="1"/>
        <v>50</v>
      </c>
      <c r="E27" s="65">
        <v>0</v>
      </c>
      <c r="F27" s="92">
        <v>0</v>
      </c>
      <c r="G27" s="45"/>
      <c r="H27" s="65">
        <v>2</v>
      </c>
      <c r="I27" s="92">
        <v>4</v>
      </c>
      <c r="J27" s="68">
        <f t="shared" si="2"/>
        <v>100</v>
      </c>
    </row>
    <row r="28" spans="1:10" ht="20.100000000000001" customHeight="1" x14ac:dyDescent="0.25">
      <c r="A28" s="26" t="s">
        <v>28</v>
      </c>
      <c r="B28" s="65">
        <v>5</v>
      </c>
      <c r="C28" s="92">
        <v>7</v>
      </c>
      <c r="D28" s="68">
        <f t="shared" si="1"/>
        <v>40</v>
      </c>
      <c r="E28" s="65">
        <v>2</v>
      </c>
      <c r="F28" s="92">
        <v>1</v>
      </c>
      <c r="G28" s="45">
        <f t="shared" si="0"/>
        <v>-50</v>
      </c>
      <c r="H28" s="65">
        <v>3</v>
      </c>
      <c r="I28" s="92">
        <v>6</v>
      </c>
      <c r="J28" s="68">
        <f t="shared" si="2"/>
        <v>100</v>
      </c>
    </row>
    <row r="29" spans="1:10" ht="20.100000000000001" customHeight="1" x14ac:dyDescent="0.25">
      <c r="A29" s="26" t="s">
        <v>29</v>
      </c>
      <c r="B29" s="65">
        <v>2</v>
      </c>
      <c r="C29" s="92">
        <v>5</v>
      </c>
      <c r="D29" s="68">
        <f t="shared" si="1"/>
        <v>150</v>
      </c>
      <c r="E29" s="65">
        <v>0</v>
      </c>
      <c r="F29" s="92">
        <v>0</v>
      </c>
      <c r="G29" s="45"/>
      <c r="H29" s="65">
        <v>2</v>
      </c>
      <c r="I29" s="92">
        <v>5</v>
      </c>
      <c r="J29" s="68">
        <f t="shared" si="2"/>
        <v>150</v>
      </c>
    </row>
    <row r="30" spans="1:10" ht="20.100000000000001" customHeight="1" x14ac:dyDescent="0.25">
      <c r="A30" s="26" t="s">
        <v>30</v>
      </c>
      <c r="B30" s="65">
        <v>6</v>
      </c>
      <c r="C30" s="92">
        <v>7</v>
      </c>
      <c r="D30" s="68">
        <f t="shared" si="1"/>
        <v>16.666666666666671</v>
      </c>
      <c r="E30" s="65">
        <v>2</v>
      </c>
      <c r="F30" s="92">
        <v>1</v>
      </c>
      <c r="G30" s="45">
        <f t="shared" si="0"/>
        <v>-50</v>
      </c>
      <c r="H30" s="65">
        <v>6</v>
      </c>
      <c r="I30" s="92">
        <v>8</v>
      </c>
      <c r="J30" s="68">
        <f t="shared" si="2"/>
        <v>33.333333333333343</v>
      </c>
    </row>
    <row r="31" spans="1:10" ht="20.100000000000001" customHeight="1" x14ac:dyDescent="0.25">
      <c r="A31" s="26" t="s">
        <v>31</v>
      </c>
      <c r="B31" s="65">
        <v>9</v>
      </c>
      <c r="C31" s="92">
        <v>11</v>
      </c>
      <c r="D31" s="68">
        <f t="shared" si="1"/>
        <v>22.222222222222229</v>
      </c>
      <c r="E31" s="65">
        <v>2</v>
      </c>
      <c r="F31" s="92">
        <v>6</v>
      </c>
      <c r="G31" s="68">
        <f t="shared" si="0"/>
        <v>200</v>
      </c>
      <c r="H31" s="65">
        <v>7</v>
      </c>
      <c r="I31" s="92">
        <v>5</v>
      </c>
      <c r="J31" s="45">
        <f t="shared" si="2"/>
        <v>-28.571428571428569</v>
      </c>
    </row>
    <row r="32" spans="1:10" ht="20.100000000000001" customHeight="1" x14ac:dyDescent="0.25">
      <c r="A32" s="26" t="s">
        <v>32</v>
      </c>
      <c r="B32" s="65">
        <v>2</v>
      </c>
      <c r="C32" s="92">
        <v>0</v>
      </c>
      <c r="D32" s="45" t="s">
        <v>269</v>
      </c>
      <c r="E32" s="65">
        <v>0</v>
      </c>
      <c r="F32" s="92">
        <v>0</v>
      </c>
      <c r="G32" s="45"/>
      <c r="H32" s="65">
        <v>2</v>
      </c>
      <c r="I32" s="92">
        <v>0</v>
      </c>
      <c r="J32" s="45" t="s">
        <v>269</v>
      </c>
    </row>
    <row r="33" spans="1:10" ht="20.100000000000001" customHeight="1" x14ac:dyDescent="0.25">
      <c r="A33" s="26" t="s">
        <v>33</v>
      </c>
      <c r="B33" s="65">
        <v>0</v>
      </c>
      <c r="C33" s="92">
        <v>0</v>
      </c>
      <c r="D33" s="45"/>
      <c r="E33" s="65">
        <v>0</v>
      </c>
      <c r="F33" s="92">
        <v>0</v>
      </c>
      <c r="G33" s="68"/>
      <c r="H33" s="65">
        <v>0</v>
      </c>
      <c r="I33" s="92">
        <v>0</v>
      </c>
      <c r="J33" s="45"/>
    </row>
    <row r="34" spans="1:10" ht="24" customHeight="1" x14ac:dyDescent="0.25">
      <c r="A34" s="27" t="s">
        <v>34</v>
      </c>
      <c r="B34" s="103">
        <v>196</v>
      </c>
      <c r="C34" s="110">
        <v>175</v>
      </c>
      <c r="D34" s="208">
        <f>C34*100/B34-100</f>
        <v>-10.714285714285708</v>
      </c>
      <c r="E34" s="103">
        <v>34</v>
      </c>
      <c r="F34" s="110">
        <v>40</v>
      </c>
      <c r="G34" s="111">
        <f>F34*100/E34-100</f>
        <v>17.647058823529406</v>
      </c>
      <c r="H34" s="103">
        <v>174</v>
      </c>
      <c r="I34" s="110">
        <v>142</v>
      </c>
      <c r="J34" s="208">
        <f>I34*100/H34-100</f>
        <v>-18.390804597701148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topLeftCell="A19" workbookViewId="0">
      <selection activeCell="B6" sqref="B6:C6"/>
    </sheetView>
  </sheetViews>
  <sheetFormatPr defaultRowHeight="15" x14ac:dyDescent="0.25"/>
  <cols>
    <col min="1" max="1" width="18.85546875" customWidth="1"/>
    <col min="2" max="10" width="15.7109375" customWidth="1"/>
  </cols>
  <sheetData>
    <row r="1" spans="1:10" ht="18" x14ac:dyDescent="0.25">
      <c r="A1" s="120" t="s">
        <v>243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272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0</v>
      </c>
      <c r="B4" s="125" t="s">
        <v>194</v>
      </c>
      <c r="C4" s="125"/>
      <c r="D4" s="125"/>
      <c r="E4" s="125"/>
      <c r="F4" s="125"/>
      <c r="G4" s="125"/>
      <c r="H4" s="125"/>
      <c r="I4" s="125"/>
      <c r="J4" s="125"/>
    </row>
    <row r="5" spans="1:10" ht="46.5" customHeight="1" x14ac:dyDescent="0.25">
      <c r="A5" s="125"/>
      <c r="B5" s="125" t="s">
        <v>193</v>
      </c>
      <c r="C5" s="125"/>
      <c r="D5" s="125"/>
      <c r="E5" s="125" t="s">
        <v>88</v>
      </c>
      <c r="F5" s="125"/>
      <c r="G5" s="125"/>
      <c r="H5" s="125" t="s">
        <v>89</v>
      </c>
      <c r="I5" s="125"/>
      <c r="J5" s="125"/>
    </row>
    <row r="6" spans="1:10" ht="24.75" customHeight="1" x14ac:dyDescent="0.25">
      <c r="A6" s="125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0.100000000000001" customHeight="1" x14ac:dyDescent="0.25">
      <c r="A7" s="14" t="s">
        <v>7</v>
      </c>
      <c r="B7" s="40">
        <v>0</v>
      </c>
      <c r="C7" s="92">
        <v>0</v>
      </c>
      <c r="D7" s="117"/>
      <c r="E7" s="40">
        <v>0</v>
      </c>
      <c r="F7" s="92">
        <v>0</v>
      </c>
      <c r="G7" s="117"/>
      <c r="H7" s="40">
        <v>0</v>
      </c>
      <c r="I7" s="92">
        <v>0</v>
      </c>
      <c r="J7" s="117"/>
    </row>
    <row r="8" spans="1:10" ht="20.100000000000001" customHeight="1" x14ac:dyDescent="0.25">
      <c r="A8" s="14" t="s">
        <v>8</v>
      </c>
      <c r="B8" s="40">
        <v>21</v>
      </c>
      <c r="C8" s="92">
        <v>23</v>
      </c>
      <c r="D8" s="117">
        <f>C8*100/B8-100</f>
        <v>9.5238095238095184</v>
      </c>
      <c r="E8" s="40">
        <v>2</v>
      </c>
      <c r="F8" s="92">
        <v>1</v>
      </c>
      <c r="G8" s="117">
        <f>F8*100/E8-100</f>
        <v>-50</v>
      </c>
      <c r="H8" s="40">
        <v>22</v>
      </c>
      <c r="I8" s="92">
        <v>26</v>
      </c>
      <c r="J8" s="117">
        <f>I8*100/H8-100</f>
        <v>18.181818181818187</v>
      </c>
    </row>
    <row r="9" spans="1:10" ht="20.100000000000001" customHeight="1" x14ac:dyDescent="0.25">
      <c r="A9" s="14" t="s">
        <v>9</v>
      </c>
      <c r="B9" s="40">
        <v>44</v>
      </c>
      <c r="C9" s="92">
        <v>29</v>
      </c>
      <c r="D9" s="117">
        <f t="shared" ref="D9:D34" si="0">C9*100/B9-100</f>
        <v>-34.090909090909093</v>
      </c>
      <c r="E9" s="40">
        <v>5</v>
      </c>
      <c r="F9" s="92">
        <v>1</v>
      </c>
      <c r="G9" s="117">
        <f>F9*100/E9-100</f>
        <v>-80</v>
      </c>
      <c r="H9" s="40">
        <v>49</v>
      </c>
      <c r="I9" s="92">
        <v>33</v>
      </c>
      <c r="J9" s="117">
        <f t="shared" ref="J9:J34" si="1">I9*100/H9-100</f>
        <v>-32.65306122448979</v>
      </c>
    </row>
    <row r="10" spans="1:10" ht="20.100000000000001" customHeight="1" x14ac:dyDescent="0.25">
      <c r="A10" s="14" t="s">
        <v>10</v>
      </c>
      <c r="B10" s="40">
        <v>68</v>
      </c>
      <c r="C10" s="92">
        <v>64</v>
      </c>
      <c r="D10" s="117">
        <f t="shared" si="0"/>
        <v>-5.8823529411764639</v>
      </c>
      <c r="E10" s="40">
        <v>0</v>
      </c>
      <c r="F10" s="92">
        <v>3</v>
      </c>
      <c r="G10" s="38" t="s">
        <v>36</v>
      </c>
      <c r="H10" s="40">
        <v>75</v>
      </c>
      <c r="I10" s="92">
        <v>66</v>
      </c>
      <c r="J10" s="117">
        <f t="shared" si="1"/>
        <v>-12</v>
      </c>
    </row>
    <row r="11" spans="1:10" ht="20.100000000000001" customHeight="1" x14ac:dyDescent="0.25">
      <c r="A11" s="14" t="s">
        <v>11</v>
      </c>
      <c r="B11" s="40">
        <v>30</v>
      </c>
      <c r="C11" s="92">
        <v>34</v>
      </c>
      <c r="D11" s="117">
        <f t="shared" si="0"/>
        <v>13.333333333333329</v>
      </c>
      <c r="E11" s="40">
        <v>0</v>
      </c>
      <c r="F11" s="92">
        <v>3</v>
      </c>
      <c r="G11" s="38" t="s">
        <v>36</v>
      </c>
      <c r="H11" s="40">
        <v>36</v>
      </c>
      <c r="I11" s="92">
        <v>36</v>
      </c>
      <c r="J11" s="117">
        <f t="shared" si="1"/>
        <v>0</v>
      </c>
    </row>
    <row r="12" spans="1:10" ht="20.100000000000001" customHeight="1" x14ac:dyDescent="0.25">
      <c r="A12" s="14" t="s">
        <v>12</v>
      </c>
      <c r="B12" s="40">
        <v>29</v>
      </c>
      <c r="C12" s="92">
        <v>27</v>
      </c>
      <c r="D12" s="117">
        <f t="shared" si="0"/>
        <v>-6.8965517241379359</v>
      </c>
      <c r="E12" s="40">
        <v>0</v>
      </c>
      <c r="F12" s="92">
        <v>2</v>
      </c>
      <c r="G12" s="38" t="s">
        <v>36</v>
      </c>
      <c r="H12" s="40">
        <v>33</v>
      </c>
      <c r="I12" s="92">
        <v>29</v>
      </c>
      <c r="J12" s="117">
        <f t="shared" si="1"/>
        <v>-12.121212121212125</v>
      </c>
    </row>
    <row r="13" spans="1:10" ht="20.100000000000001" customHeight="1" x14ac:dyDescent="0.25">
      <c r="A13" s="14" t="s">
        <v>13</v>
      </c>
      <c r="B13" s="40">
        <v>24</v>
      </c>
      <c r="C13" s="92">
        <v>23</v>
      </c>
      <c r="D13" s="117">
        <f t="shared" si="0"/>
        <v>-4.1666666666666714</v>
      </c>
      <c r="E13" s="40">
        <v>0</v>
      </c>
      <c r="F13" s="92">
        <v>1</v>
      </c>
      <c r="G13" s="38" t="s">
        <v>36</v>
      </c>
      <c r="H13" s="40">
        <v>24</v>
      </c>
      <c r="I13" s="92">
        <v>33</v>
      </c>
      <c r="J13" s="117">
        <f t="shared" si="1"/>
        <v>37.5</v>
      </c>
    </row>
    <row r="14" spans="1:10" ht="20.100000000000001" customHeight="1" x14ac:dyDescent="0.25">
      <c r="A14" s="14" t="s">
        <v>14</v>
      </c>
      <c r="B14" s="40">
        <v>38</v>
      </c>
      <c r="C14" s="92">
        <v>31</v>
      </c>
      <c r="D14" s="117">
        <f t="shared" si="0"/>
        <v>-18.421052631578945</v>
      </c>
      <c r="E14" s="40">
        <v>2</v>
      </c>
      <c r="F14" s="92">
        <v>0</v>
      </c>
      <c r="G14" s="99" t="s">
        <v>269</v>
      </c>
      <c r="H14" s="40">
        <v>42</v>
      </c>
      <c r="I14" s="92">
        <v>33</v>
      </c>
      <c r="J14" s="117">
        <f t="shared" si="1"/>
        <v>-21.428571428571431</v>
      </c>
    </row>
    <row r="15" spans="1:10" ht="20.100000000000001" customHeight="1" x14ac:dyDescent="0.25">
      <c r="A15" s="14" t="s">
        <v>15</v>
      </c>
      <c r="B15" s="40">
        <v>31</v>
      </c>
      <c r="C15" s="92">
        <v>22</v>
      </c>
      <c r="D15" s="117">
        <f t="shared" si="0"/>
        <v>-29.032258064516128</v>
      </c>
      <c r="E15" s="40">
        <v>1</v>
      </c>
      <c r="F15" s="92">
        <v>1</v>
      </c>
      <c r="G15" s="38">
        <f>F15*100/E15-100</f>
        <v>0</v>
      </c>
      <c r="H15" s="40">
        <v>33</v>
      </c>
      <c r="I15" s="92">
        <v>26</v>
      </c>
      <c r="J15" s="117">
        <f t="shared" si="1"/>
        <v>-21.212121212121218</v>
      </c>
    </row>
    <row r="16" spans="1:10" ht="20.100000000000001" customHeight="1" x14ac:dyDescent="0.25">
      <c r="A16" s="14" t="s">
        <v>16</v>
      </c>
      <c r="B16" s="40">
        <v>61</v>
      </c>
      <c r="C16" s="92">
        <v>60</v>
      </c>
      <c r="D16" s="117">
        <f t="shared" si="0"/>
        <v>-1.6393442622950829</v>
      </c>
      <c r="E16" s="40">
        <v>4</v>
      </c>
      <c r="F16" s="92">
        <v>3</v>
      </c>
      <c r="G16" s="38">
        <f>F16*100/E16-100</f>
        <v>-25</v>
      </c>
      <c r="H16" s="40">
        <v>68</v>
      </c>
      <c r="I16" s="92">
        <v>65</v>
      </c>
      <c r="J16" s="117">
        <f t="shared" si="1"/>
        <v>-4.4117647058823479</v>
      </c>
    </row>
    <row r="17" spans="1:10" ht="20.100000000000001" customHeight="1" x14ac:dyDescent="0.25">
      <c r="A17" s="14" t="s">
        <v>17</v>
      </c>
      <c r="B17" s="40">
        <v>62</v>
      </c>
      <c r="C17" s="92">
        <v>46</v>
      </c>
      <c r="D17" s="117">
        <f t="shared" si="0"/>
        <v>-25.806451612903231</v>
      </c>
      <c r="E17" s="40">
        <v>1</v>
      </c>
      <c r="F17" s="92">
        <v>1</v>
      </c>
      <c r="G17" s="38">
        <f>F17*100/E17-100</f>
        <v>0</v>
      </c>
      <c r="H17" s="40">
        <v>57</v>
      </c>
      <c r="I17" s="92">
        <v>47</v>
      </c>
      <c r="J17" s="117">
        <f t="shared" si="1"/>
        <v>-17.543859649122808</v>
      </c>
    </row>
    <row r="18" spans="1:10" ht="20.100000000000001" customHeight="1" x14ac:dyDescent="0.25">
      <c r="A18" s="14" t="s">
        <v>18</v>
      </c>
      <c r="B18" s="40">
        <v>15</v>
      </c>
      <c r="C18" s="92">
        <v>13</v>
      </c>
      <c r="D18" s="117">
        <f t="shared" si="0"/>
        <v>-13.333333333333329</v>
      </c>
      <c r="E18" s="40">
        <v>1</v>
      </c>
      <c r="F18" s="92">
        <v>0</v>
      </c>
      <c r="G18" s="99" t="s">
        <v>269</v>
      </c>
      <c r="H18" s="40">
        <v>18</v>
      </c>
      <c r="I18" s="92">
        <v>15</v>
      </c>
      <c r="J18" s="117">
        <f t="shared" si="1"/>
        <v>-16.666666666666671</v>
      </c>
    </row>
    <row r="19" spans="1:10" ht="20.100000000000001" customHeight="1" x14ac:dyDescent="0.25">
      <c r="A19" s="14" t="s">
        <v>19</v>
      </c>
      <c r="B19" s="40">
        <v>7</v>
      </c>
      <c r="C19" s="92">
        <v>6</v>
      </c>
      <c r="D19" s="117">
        <f t="shared" si="0"/>
        <v>-14.285714285714292</v>
      </c>
      <c r="E19" s="40">
        <v>0</v>
      </c>
      <c r="F19" s="92">
        <v>0</v>
      </c>
      <c r="G19" s="38"/>
      <c r="H19" s="40">
        <v>8</v>
      </c>
      <c r="I19" s="92">
        <v>6</v>
      </c>
      <c r="J19" s="117">
        <f t="shared" si="1"/>
        <v>-25</v>
      </c>
    </row>
    <row r="20" spans="1:10" ht="20.100000000000001" customHeight="1" x14ac:dyDescent="0.25">
      <c r="A20" s="14" t="s">
        <v>20</v>
      </c>
      <c r="B20" s="40">
        <v>81</v>
      </c>
      <c r="C20" s="92">
        <v>56</v>
      </c>
      <c r="D20" s="117">
        <f t="shared" si="0"/>
        <v>-30.864197530864203</v>
      </c>
      <c r="E20" s="40">
        <v>9</v>
      </c>
      <c r="F20" s="92">
        <v>4</v>
      </c>
      <c r="G20" s="38">
        <f>F20*100/E20-100</f>
        <v>-55.555555555555557</v>
      </c>
      <c r="H20" s="40">
        <v>81</v>
      </c>
      <c r="I20" s="92">
        <v>57</v>
      </c>
      <c r="J20" s="117">
        <f t="shared" si="1"/>
        <v>-29.629629629629633</v>
      </c>
    </row>
    <row r="21" spans="1:10" ht="20.100000000000001" customHeight="1" x14ac:dyDescent="0.25">
      <c r="A21" s="14" t="s">
        <v>21</v>
      </c>
      <c r="B21" s="40">
        <v>34</v>
      </c>
      <c r="C21" s="92">
        <v>41</v>
      </c>
      <c r="D21" s="117">
        <f t="shared" si="0"/>
        <v>20.588235294117652</v>
      </c>
      <c r="E21" s="40">
        <v>3</v>
      </c>
      <c r="F21" s="92">
        <v>0</v>
      </c>
      <c r="G21" s="99" t="s">
        <v>269</v>
      </c>
      <c r="H21" s="40">
        <v>40</v>
      </c>
      <c r="I21" s="92">
        <v>44</v>
      </c>
      <c r="J21" s="117">
        <f t="shared" si="1"/>
        <v>10</v>
      </c>
    </row>
    <row r="22" spans="1:10" ht="20.100000000000001" customHeight="1" x14ac:dyDescent="0.25">
      <c r="A22" s="14" t="s">
        <v>22</v>
      </c>
      <c r="B22" s="40">
        <v>64</v>
      </c>
      <c r="C22" s="92">
        <v>42</v>
      </c>
      <c r="D22" s="117">
        <f t="shared" si="0"/>
        <v>-34.375</v>
      </c>
      <c r="E22" s="40">
        <v>2</v>
      </c>
      <c r="F22" s="92">
        <v>0</v>
      </c>
      <c r="G22" s="99" t="s">
        <v>269</v>
      </c>
      <c r="H22" s="40">
        <v>65</v>
      </c>
      <c r="I22" s="92">
        <v>43</v>
      </c>
      <c r="J22" s="117">
        <f t="shared" si="1"/>
        <v>-33.84615384615384</v>
      </c>
    </row>
    <row r="23" spans="1:10" ht="20.100000000000001" customHeight="1" x14ac:dyDescent="0.25">
      <c r="A23" s="14" t="s">
        <v>23</v>
      </c>
      <c r="B23" s="40">
        <v>31</v>
      </c>
      <c r="C23" s="92">
        <v>31</v>
      </c>
      <c r="D23" s="117">
        <f t="shared" si="0"/>
        <v>0</v>
      </c>
      <c r="E23" s="40">
        <v>1</v>
      </c>
      <c r="F23" s="92">
        <v>0</v>
      </c>
      <c r="G23" s="99" t="s">
        <v>269</v>
      </c>
      <c r="H23" s="40">
        <v>30</v>
      </c>
      <c r="I23" s="92">
        <v>39</v>
      </c>
      <c r="J23" s="117">
        <f t="shared" si="1"/>
        <v>30</v>
      </c>
    </row>
    <row r="24" spans="1:10" ht="20.100000000000001" customHeight="1" x14ac:dyDescent="0.25">
      <c r="A24" s="14" t="s">
        <v>24</v>
      </c>
      <c r="B24" s="40">
        <v>28</v>
      </c>
      <c r="C24" s="92">
        <v>18</v>
      </c>
      <c r="D24" s="117">
        <f t="shared" si="0"/>
        <v>-35.714285714285708</v>
      </c>
      <c r="E24" s="40">
        <v>0</v>
      </c>
      <c r="F24" s="92">
        <v>1</v>
      </c>
      <c r="G24" s="38" t="s">
        <v>36</v>
      </c>
      <c r="H24" s="40">
        <v>31</v>
      </c>
      <c r="I24" s="92">
        <v>17</v>
      </c>
      <c r="J24" s="117">
        <f t="shared" si="1"/>
        <v>-45.161290322580648</v>
      </c>
    </row>
    <row r="25" spans="1:10" ht="20.100000000000001" customHeight="1" x14ac:dyDescent="0.25">
      <c r="A25" s="14" t="s">
        <v>25</v>
      </c>
      <c r="B25" s="40">
        <v>16</v>
      </c>
      <c r="C25" s="92">
        <v>26</v>
      </c>
      <c r="D25" s="117">
        <f t="shared" si="0"/>
        <v>62.5</v>
      </c>
      <c r="E25" s="40">
        <v>0</v>
      </c>
      <c r="F25" s="92">
        <v>4</v>
      </c>
      <c r="G25" s="38" t="s">
        <v>36</v>
      </c>
      <c r="H25" s="40">
        <v>17</v>
      </c>
      <c r="I25" s="92">
        <v>24</v>
      </c>
      <c r="J25" s="117">
        <f t="shared" si="1"/>
        <v>41.176470588235304</v>
      </c>
    </row>
    <row r="26" spans="1:10" ht="20.100000000000001" customHeight="1" x14ac:dyDescent="0.25">
      <c r="A26" s="14" t="s">
        <v>26</v>
      </c>
      <c r="B26" s="40">
        <v>27</v>
      </c>
      <c r="C26" s="92">
        <v>21</v>
      </c>
      <c r="D26" s="117">
        <f t="shared" si="0"/>
        <v>-22.222222222222229</v>
      </c>
      <c r="E26" s="40">
        <v>4</v>
      </c>
      <c r="F26" s="92">
        <v>0</v>
      </c>
      <c r="G26" s="99" t="s">
        <v>269</v>
      </c>
      <c r="H26" s="40">
        <v>29</v>
      </c>
      <c r="I26" s="92">
        <v>24</v>
      </c>
      <c r="J26" s="117">
        <f t="shared" si="1"/>
        <v>-17.241379310344826</v>
      </c>
    </row>
    <row r="27" spans="1:10" ht="20.100000000000001" customHeight="1" x14ac:dyDescent="0.25">
      <c r="A27" s="14" t="s">
        <v>27</v>
      </c>
      <c r="B27" s="40">
        <v>45</v>
      </c>
      <c r="C27" s="92">
        <v>41</v>
      </c>
      <c r="D27" s="117">
        <f t="shared" si="0"/>
        <v>-8.8888888888888857</v>
      </c>
      <c r="E27" s="40">
        <v>0</v>
      </c>
      <c r="F27" s="92">
        <v>2</v>
      </c>
      <c r="G27" s="38" t="s">
        <v>36</v>
      </c>
      <c r="H27" s="40">
        <v>47</v>
      </c>
      <c r="I27" s="92">
        <v>41</v>
      </c>
      <c r="J27" s="117">
        <f t="shared" si="1"/>
        <v>-12.765957446808514</v>
      </c>
    </row>
    <row r="28" spans="1:10" ht="20.100000000000001" customHeight="1" x14ac:dyDescent="0.25">
      <c r="A28" s="14" t="s">
        <v>28</v>
      </c>
      <c r="B28" s="40">
        <v>22</v>
      </c>
      <c r="C28" s="92">
        <v>21</v>
      </c>
      <c r="D28" s="117">
        <f t="shared" si="0"/>
        <v>-4.5454545454545467</v>
      </c>
      <c r="E28" s="40">
        <v>0</v>
      </c>
      <c r="F28" s="92">
        <v>0</v>
      </c>
      <c r="G28" s="117"/>
      <c r="H28" s="40">
        <v>26</v>
      </c>
      <c r="I28" s="92">
        <v>22</v>
      </c>
      <c r="J28" s="117">
        <f t="shared" si="1"/>
        <v>-15.384615384615387</v>
      </c>
    </row>
    <row r="29" spans="1:10" ht="20.100000000000001" customHeight="1" x14ac:dyDescent="0.25">
      <c r="A29" s="14" t="s">
        <v>29</v>
      </c>
      <c r="B29" s="40">
        <v>27</v>
      </c>
      <c r="C29" s="92">
        <v>22</v>
      </c>
      <c r="D29" s="117">
        <f t="shared" si="0"/>
        <v>-18.518518518518519</v>
      </c>
      <c r="E29" s="40">
        <v>0</v>
      </c>
      <c r="F29" s="92">
        <v>0</v>
      </c>
      <c r="G29" s="117"/>
      <c r="H29" s="40">
        <v>31</v>
      </c>
      <c r="I29" s="92">
        <v>22</v>
      </c>
      <c r="J29" s="117">
        <f t="shared" si="1"/>
        <v>-29.032258064516128</v>
      </c>
    </row>
    <row r="30" spans="1:10" ht="20.100000000000001" customHeight="1" x14ac:dyDescent="0.25">
      <c r="A30" s="14" t="s">
        <v>30</v>
      </c>
      <c r="B30" s="40">
        <v>24</v>
      </c>
      <c r="C30" s="92">
        <v>24</v>
      </c>
      <c r="D30" s="117">
        <f t="shared" si="0"/>
        <v>0</v>
      </c>
      <c r="E30" s="40">
        <v>2</v>
      </c>
      <c r="F30" s="92">
        <v>3</v>
      </c>
      <c r="G30" s="117">
        <f>F30*100/E30-100</f>
        <v>50</v>
      </c>
      <c r="H30" s="40">
        <v>25</v>
      </c>
      <c r="I30" s="92">
        <v>25</v>
      </c>
      <c r="J30" s="117">
        <f t="shared" si="1"/>
        <v>0</v>
      </c>
    </row>
    <row r="31" spans="1:10" ht="20.100000000000001" customHeight="1" x14ac:dyDescent="0.25">
      <c r="A31" s="14" t="s">
        <v>31</v>
      </c>
      <c r="B31" s="40">
        <v>20</v>
      </c>
      <c r="C31" s="92">
        <v>21</v>
      </c>
      <c r="D31" s="117">
        <f t="shared" si="0"/>
        <v>5</v>
      </c>
      <c r="E31" s="40">
        <v>1</v>
      </c>
      <c r="F31" s="92">
        <v>4</v>
      </c>
      <c r="G31" s="117">
        <f>F31*100/E31-100</f>
        <v>300</v>
      </c>
      <c r="H31" s="40">
        <v>21</v>
      </c>
      <c r="I31" s="92">
        <v>20</v>
      </c>
      <c r="J31" s="117">
        <f t="shared" si="1"/>
        <v>-4.7619047619047592</v>
      </c>
    </row>
    <row r="32" spans="1:10" ht="20.100000000000001" customHeight="1" x14ac:dyDescent="0.25">
      <c r="A32" s="14" t="s">
        <v>32</v>
      </c>
      <c r="B32" s="40">
        <v>22</v>
      </c>
      <c r="C32" s="92">
        <v>22</v>
      </c>
      <c r="D32" s="117">
        <f t="shared" si="0"/>
        <v>0</v>
      </c>
      <c r="E32" s="40">
        <v>0</v>
      </c>
      <c r="F32" s="92">
        <v>0</v>
      </c>
      <c r="G32" s="117"/>
      <c r="H32" s="40">
        <v>25</v>
      </c>
      <c r="I32" s="92">
        <v>25</v>
      </c>
      <c r="J32" s="117">
        <f t="shared" si="1"/>
        <v>0</v>
      </c>
    </row>
    <row r="33" spans="1:10" ht="20.100000000000001" customHeight="1" x14ac:dyDescent="0.25">
      <c r="A33" s="14" t="s">
        <v>33</v>
      </c>
      <c r="B33" s="40">
        <v>0</v>
      </c>
      <c r="C33" s="92">
        <v>0</v>
      </c>
      <c r="D33" s="117"/>
      <c r="E33" s="40">
        <v>0</v>
      </c>
      <c r="F33" s="92">
        <v>0</v>
      </c>
      <c r="G33" s="117"/>
      <c r="H33" s="40">
        <v>0</v>
      </c>
      <c r="I33" s="92">
        <v>0</v>
      </c>
      <c r="J33" s="117"/>
    </row>
    <row r="34" spans="1:10" ht="20.100000000000001" customHeight="1" x14ac:dyDescent="0.25">
      <c r="A34" s="15" t="s">
        <v>34</v>
      </c>
      <c r="B34" s="16">
        <v>871</v>
      </c>
      <c r="C34" s="39">
        <v>764</v>
      </c>
      <c r="D34" s="118">
        <f t="shared" si="0"/>
        <v>-12.284730195177957</v>
      </c>
      <c r="E34" s="16">
        <v>38</v>
      </c>
      <c r="F34" s="39">
        <v>34</v>
      </c>
      <c r="G34" s="118">
        <f>F34*100/E34-100</f>
        <v>-10.526315789473685</v>
      </c>
      <c r="H34" s="16">
        <v>933</v>
      </c>
      <c r="I34" s="39">
        <v>818</v>
      </c>
      <c r="J34" s="118">
        <f t="shared" si="1"/>
        <v>-12.325830653804928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34 G7:G13 J7:J34 G15:G17 G19:G20 G24:G25 G27:G34">
    <cfRule type="cellIs" dxfId="77" priority="1" stopIfTrue="1" operator="lessThanOrEqual">
      <formula>0</formula>
    </cfRule>
    <cfRule type="cellIs" dxfId="76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topLeftCell="A25" workbookViewId="0">
      <selection activeCell="O20" sqref="O20"/>
    </sheetView>
  </sheetViews>
  <sheetFormatPr defaultRowHeight="15" x14ac:dyDescent="0.25"/>
  <cols>
    <col min="1" max="1" width="38" customWidth="1"/>
    <col min="2" max="10" width="10.7109375" customWidth="1"/>
  </cols>
  <sheetData>
    <row r="1" spans="1:10" ht="18" x14ac:dyDescent="0.25">
      <c r="A1" s="120" t="s">
        <v>227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272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48" t="s">
        <v>0</v>
      </c>
      <c r="B4" s="151" t="s">
        <v>225</v>
      </c>
      <c r="C4" s="152"/>
      <c r="D4" s="152"/>
      <c r="E4" s="152"/>
      <c r="F4" s="152"/>
      <c r="G4" s="152"/>
      <c r="H4" s="152"/>
      <c r="I4" s="152"/>
      <c r="J4" s="153"/>
    </row>
    <row r="5" spans="1:10" x14ac:dyDescent="0.25">
      <c r="A5" s="149"/>
      <c r="B5" s="151" t="s">
        <v>226</v>
      </c>
      <c r="C5" s="152"/>
      <c r="D5" s="153"/>
      <c r="E5" s="151" t="s">
        <v>88</v>
      </c>
      <c r="F5" s="152"/>
      <c r="G5" s="153"/>
      <c r="H5" s="151" t="s">
        <v>89</v>
      </c>
      <c r="I5" s="152"/>
      <c r="J5" s="153"/>
    </row>
    <row r="6" spans="1:10" x14ac:dyDescent="0.25">
      <c r="A6" s="150"/>
      <c r="B6" s="116">
        <v>2019</v>
      </c>
      <c r="C6" s="116">
        <v>2020</v>
      </c>
      <c r="D6" s="21" t="s">
        <v>6</v>
      </c>
      <c r="E6" s="116">
        <v>2019</v>
      </c>
      <c r="F6" s="116">
        <v>2020</v>
      </c>
      <c r="G6" s="21" t="s">
        <v>6</v>
      </c>
      <c r="H6" s="116">
        <v>2019</v>
      </c>
      <c r="I6" s="116">
        <v>2020</v>
      </c>
      <c r="J6" s="21" t="s">
        <v>6</v>
      </c>
    </row>
    <row r="7" spans="1:10" ht="20.100000000000001" customHeight="1" x14ac:dyDescent="0.25">
      <c r="A7" s="26" t="s">
        <v>7</v>
      </c>
      <c r="B7" s="40">
        <v>0</v>
      </c>
      <c r="C7" s="92">
        <v>0</v>
      </c>
      <c r="D7" s="38"/>
      <c r="E7" s="40">
        <v>0</v>
      </c>
      <c r="F7" s="92">
        <v>0</v>
      </c>
      <c r="G7" s="38"/>
      <c r="H7" s="40">
        <v>0</v>
      </c>
      <c r="I7" s="92">
        <v>0</v>
      </c>
      <c r="J7" s="38"/>
    </row>
    <row r="8" spans="1:10" ht="20.100000000000001" customHeight="1" x14ac:dyDescent="0.25">
      <c r="A8" s="26" t="s">
        <v>8</v>
      </c>
      <c r="B8" s="40">
        <v>1</v>
      </c>
      <c r="C8" s="92">
        <v>3</v>
      </c>
      <c r="D8" s="38">
        <f>C8*100/B8-100</f>
        <v>200</v>
      </c>
      <c r="E8" s="40">
        <v>0</v>
      </c>
      <c r="F8" s="92">
        <v>1</v>
      </c>
      <c r="G8" s="38" t="s">
        <v>36</v>
      </c>
      <c r="H8" s="40">
        <v>1</v>
      </c>
      <c r="I8" s="92">
        <v>2</v>
      </c>
      <c r="J8" s="38">
        <f>I8*100/H8-100</f>
        <v>100</v>
      </c>
    </row>
    <row r="9" spans="1:10" ht="20.100000000000001" customHeight="1" x14ac:dyDescent="0.25">
      <c r="A9" s="26" t="s">
        <v>9</v>
      </c>
      <c r="B9" s="40">
        <v>3</v>
      </c>
      <c r="C9" s="92">
        <v>2</v>
      </c>
      <c r="D9" s="38">
        <f>C9*100/B9-100</f>
        <v>-33.333333333333329</v>
      </c>
      <c r="E9" s="40">
        <v>0</v>
      </c>
      <c r="F9" s="92">
        <v>0</v>
      </c>
      <c r="G9" s="38"/>
      <c r="H9" s="40">
        <v>4</v>
      </c>
      <c r="I9" s="92">
        <v>1</v>
      </c>
      <c r="J9" s="38">
        <f>I9*100/H9-100</f>
        <v>-75</v>
      </c>
    </row>
    <row r="10" spans="1:10" ht="20.100000000000001" customHeight="1" x14ac:dyDescent="0.25">
      <c r="A10" s="26" t="s">
        <v>10</v>
      </c>
      <c r="B10" s="40">
        <v>10</v>
      </c>
      <c r="C10" s="92">
        <v>4</v>
      </c>
      <c r="D10" s="38">
        <f>C10*100/B10-100</f>
        <v>-60</v>
      </c>
      <c r="E10" s="40">
        <v>0</v>
      </c>
      <c r="F10" s="92">
        <v>0</v>
      </c>
      <c r="G10" s="38"/>
      <c r="H10" s="40">
        <v>10</v>
      </c>
      <c r="I10" s="92">
        <v>4</v>
      </c>
      <c r="J10" s="38">
        <f>I10*100/H10-100</f>
        <v>-60</v>
      </c>
    </row>
    <row r="11" spans="1:10" ht="20.100000000000001" customHeight="1" x14ac:dyDescent="0.25">
      <c r="A11" s="26" t="s">
        <v>11</v>
      </c>
      <c r="B11" s="40">
        <v>2</v>
      </c>
      <c r="C11" s="92">
        <v>1</v>
      </c>
      <c r="D11" s="38">
        <f t="shared" ref="D11:D32" si="0">C11*100/B11-100</f>
        <v>-50</v>
      </c>
      <c r="E11" s="40">
        <v>0</v>
      </c>
      <c r="F11" s="92">
        <v>0</v>
      </c>
      <c r="G11" s="38"/>
      <c r="H11" s="40">
        <v>2</v>
      </c>
      <c r="I11" s="92">
        <v>1</v>
      </c>
      <c r="J11" s="38">
        <f>I11*100/H11-100</f>
        <v>-50</v>
      </c>
    </row>
    <row r="12" spans="1:10" ht="20.100000000000001" customHeight="1" x14ac:dyDescent="0.25">
      <c r="A12" s="26" t="s">
        <v>12</v>
      </c>
      <c r="B12" s="40">
        <v>2</v>
      </c>
      <c r="C12" s="92">
        <v>3</v>
      </c>
      <c r="D12" s="38">
        <f t="shared" si="0"/>
        <v>50</v>
      </c>
      <c r="E12" s="40">
        <v>0</v>
      </c>
      <c r="F12" s="92">
        <v>0</v>
      </c>
      <c r="G12" s="38"/>
      <c r="H12" s="40">
        <v>2</v>
      </c>
      <c r="I12" s="92">
        <v>2</v>
      </c>
      <c r="J12" s="38">
        <f>I12*100/H12-100</f>
        <v>0</v>
      </c>
    </row>
    <row r="13" spans="1:10" ht="20.100000000000001" customHeight="1" x14ac:dyDescent="0.25">
      <c r="A13" s="26" t="s">
        <v>13</v>
      </c>
      <c r="B13" s="40">
        <v>1</v>
      </c>
      <c r="C13" s="92">
        <v>0</v>
      </c>
      <c r="D13" s="99" t="s">
        <v>269</v>
      </c>
      <c r="E13" s="40">
        <v>0</v>
      </c>
      <c r="F13" s="92">
        <v>0</v>
      </c>
      <c r="G13" s="38"/>
      <c r="H13" s="40">
        <v>1</v>
      </c>
      <c r="I13" s="92">
        <v>0</v>
      </c>
      <c r="J13" s="99" t="s">
        <v>269</v>
      </c>
    </row>
    <row r="14" spans="1:10" ht="20.100000000000001" customHeight="1" x14ac:dyDescent="0.25">
      <c r="A14" s="26" t="s">
        <v>14</v>
      </c>
      <c r="B14" s="40">
        <v>2</v>
      </c>
      <c r="C14" s="92">
        <v>5</v>
      </c>
      <c r="D14" s="38">
        <f t="shared" si="0"/>
        <v>150</v>
      </c>
      <c r="E14" s="40">
        <v>0</v>
      </c>
      <c r="F14" s="92">
        <v>0</v>
      </c>
      <c r="G14" s="38"/>
      <c r="H14" s="40">
        <v>1</v>
      </c>
      <c r="I14" s="92">
        <v>5</v>
      </c>
      <c r="J14" s="38">
        <f t="shared" ref="J14:J32" si="1">I14*100/H14-100</f>
        <v>400</v>
      </c>
    </row>
    <row r="15" spans="1:10" ht="20.100000000000001" customHeight="1" x14ac:dyDescent="0.25">
      <c r="A15" s="26" t="s">
        <v>15</v>
      </c>
      <c r="B15" s="40">
        <v>3</v>
      </c>
      <c r="C15" s="92">
        <v>1</v>
      </c>
      <c r="D15" s="38">
        <f t="shared" si="0"/>
        <v>-66.666666666666657</v>
      </c>
      <c r="E15" s="40">
        <v>0</v>
      </c>
      <c r="F15" s="92">
        <v>0</v>
      </c>
      <c r="G15" s="38"/>
      <c r="H15" s="40">
        <v>4</v>
      </c>
      <c r="I15" s="92">
        <v>1</v>
      </c>
      <c r="J15" s="38">
        <f t="shared" si="1"/>
        <v>-75</v>
      </c>
    </row>
    <row r="16" spans="1:10" ht="20.100000000000001" customHeight="1" x14ac:dyDescent="0.25">
      <c r="A16" s="26" t="s">
        <v>16</v>
      </c>
      <c r="B16" s="40">
        <v>5</v>
      </c>
      <c r="C16" s="92">
        <v>2</v>
      </c>
      <c r="D16" s="38">
        <f t="shared" si="0"/>
        <v>-60</v>
      </c>
      <c r="E16" s="40">
        <v>0</v>
      </c>
      <c r="F16" s="92">
        <v>0</v>
      </c>
      <c r="G16" s="38"/>
      <c r="H16" s="40">
        <v>4</v>
      </c>
      <c r="I16" s="92">
        <v>2</v>
      </c>
      <c r="J16" s="38">
        <f t="shared" si="1"/>
        <v>-50</v>
      </c>
    </row>
    <row r="17" spans="1:10" ht="20.100000000000001" customHeight="1" x14ac:dyDescent="0.25">
      <c r="A17" s="26" t="s">
        <v>17</v>
      </c>
      <c r="B17" s="40">
        <v>0</v>
      </c>
      <c r="C17" s="92">
        <v>2</v>
      </c>
      <c r="D17" s="38" t="s">
        <v>36</v>
      </c>
      <c r="E17" s="40">
        <v>0</v>
      </c>
      <c r="F17" s="92">
        <v>0</v>
      </c>
      <c r="G17" s="38"/>
      <c r="H17" s="40">
        <v>0</v>
      </c>
      <c r="I17" s="92">
        <v>2</v>
      </c>
      <c r="J17" s="38" t="s">
        <v>36</v>
      </c>
    </row>
    <row r="18" spans="1:10" ht="20.100000000000001" customHeight="1" x14ac:dyDescent="0.25">
      <c r="A18" s="26" t="s">
        <v>18</v>
      </c>
      <c r="B18" s="40">
        <v>1</v>
      </c>
      <c r="C18" s="92">
        <v>2</v>
      </c>
      <c r="D18" s="38">
        <f t="shared" si="0"/>
        <v>100</v>
      </c>
      <c r="E18" s="40">
        <v>0</v>
      </c>
      <c r="F18" s="92">
        <v>0</v>
      </c>
      <c r="G18" s="38"/>
      <c r="H18" s="40">
        <v>0</v>
      </c>
      <c r="I18" s="92">
        <v>2</v>
      </c>
      <c r="J18" s="38" t="s">
        <v>36</v>
      </c>
    </row>
    <row r="19" spans="1:10" ht="20.100000000000001" customHeight="1" x14ac:dyDescent="0.25">
      <c r="A19" s="26" t="s">
        <v>19</v>
      </c>
      <c r="B19" s="40">
        <v>0</v>
      </c>
      <c r="C19" s="92">
        <v>0</v>
      </c>
      <c r="D19" s="38"/>
      <c r="E19" s="40">
        <v>0</v>
      </c>
      <c r="F19" s="92">
        <v>0</v>
      </c>
      <c r="G19" s="38"/>
      <c r="H19" s="40">
        <v>0</v>
      </c>
      <c r="I19" s="92">
        <v>0</v>
      </c>
      <c r="J19" s="38"/>
    </row>
    <row r="20" spans="1:10" ht="20.100000000000001" customHeight="1" x14ac:dyDescent="0.25">
      <c r="A20" s="26" t="s">
        <v>20</v>
      </c>
      <c r="B20" s="40">
        <v>9</v>
      </c>
      <c r="C20" s="92">
        <v>4</v>
      </c>
      <c r="D20" s="38">
        <f t="shared" si="0"/>
        <v>-55.555555555555557</v>
      </c>
      <c r="E20" s="40">
        <v>1</v>
      </c>
      <c r="F20" s="92">
        <v>0</v>
      </c>
      <c r="G20" s="99" t="s">
        <v>269</v>
      </c>
      <c r="H20" s="40">
        <v>5</v>
      </c>
      <c r="I20" s="92">
        <v>3</v>
      </c>
      <c r="J20" s="38">
        <f t="shared" si="1"/>
        <v>-40</v>
      </c>
    </row>
    <row r="21" spans="1:10" ht="20.100000000000001" customHeight="1" x14ac:dyDescent="0.25">
      <c r="A21" s="26" t="s">
        <v>21</v>
      </c>
      <c r="B21" s="40">
        <v>0</v>
      </c>
      <c r="C21" s="92">
        <v>2</v>
      </c>
      <c r="D21" s="38" t="s">
        <v>36</v>
      </c>
      <c r="E21" s="40">
        <v>0</v>
      </c>
      <c r="F21" s="92">
        <v>0</v>
      </c>
      <c r="G21" s="38"/>
      <c r="H21" s="40">
        <v>0</v>
      </c>
      <c r="I21" s="92">
        <v>1</v>
      </c>
      <c r="J21" s="38" t="s">
        <v>36</v>
      </c>
    </row>
    <row r="22" spans="1:10" ht="20.100000000000001" customHeight="1" x14ac:dyDescent="0.25">
      <c r="A22" s="26" t="s">
        <v>22</v>
      </c>
      <c r="B22" s="40">
        <v>2</v>
      </c>
      <c r="C22" s="92">
        <v>3</v>
      </c>
      <c r="D22" s="38">
        <f t="shared" si="0"/>
        <v>50</v>
      </c>
      <c r="E22" s="40">
        <v>0</v>
      </c>
      <c r="F22" s="92">
        <v>0</v>
      </c>
      <c r="G22" s="38"/>
      <c r="H22" s="40">
        <v>1</v>
      </c>
      <c r="I22" s="92">
        <v>2</v>
      </c>
      <c r="J22" s="38">
        <f t="shared" si="1"/>
        <v>100</v>
      </c>
    </row>
    <row r="23" spans="1:10" ht="20.100000000000001" customHeight="1" x14ac:dyDescent="0.25">
      <c r="A23" s="26" t="s">
        <v>23</v>
      </c>
      <c r="B23" s="40">
        <v>2</v>
      </c>
      <c r="C23" s="92">
        <v>3</v>
      </c>
      <c r="D23" s="38">
        <f t="shared" si="0"/>
        <v>50</v>
      </c>
      <c r="E23" s="40">
        <v>0</v>
      </c>
      <c r="F23" s="92">
        <v>0</v>
      </c>
      <c r="G23" s="38"/>
      <c r="H23" s="40">
        <v>2</v>
      </c>
      <c r="I23" s="92">
        <v>2</v>
      </c>
      <c r="J23" s="38">
        <f t="shared" si="1"/>
        <v>0</v>
      </c>
    </row>
    <row r="24" spans="1:10" ht="20.100000000000001" customHeight="1" x14ac:dyDescent="0.25">
      <c r="A24" s="26" t="s">
        <v>24</v>
      </c>
      <c r="B24" s="40">
        <v>4</v>
      </c>
      <c r="C24" s="92">
        <v>2</v>
      </c>
      <c r="D24" s="38">
        <f t="shared" si="0"/>
        <v>-50</v>
      </c>
      <c r="E24" s="40">
        <v>0</v>
      </c>
      <c r="F24" s="92">
        <v>0</v>
      </c>
      <c r="G24" s="38"/>
      <c r="H24" s="40">
        <v>4</v>
      </c>
      <c r="I24" s="92">
        <v>2</v>
      </c>
      <c r="J24" s="38">
        <f t="shared" si="1"/>
        <v>-50</v>
      </c>
    </row>
    <row r="25" spans="1:10" ht="20.100000000000001" customHeight="1" x14ac:dyDescent="0.25">
      <c r="A25" s="26" t="s">
        <v>25</v>
      </c>
      <c r="B25" s="40">
        <v>1</v>
      </c>
      <c r="C25" s="92">
        <v>5</v>
      </c>
      <c r="D25" s="38">
        <f t="shared" si="0"/>
        <v>400</v>
      </c>
      <c r="E25" s="40">
        <v>0</v>
      </c>
      <c r="F25" s="92">
        <v>1</v>
      </c>
      <c r="G25" s="38" t="s">
        <v>36</v>
      </c>
      <c r="H25" s="40">
        <v>1</v>
      </c>
      <c r="I25" s="92">
        <v>4</v>
      </c>
      <c r="J25" s="38">
        <f t="shared" si="1"/>
        <v>300</v>
      </c>
    </row>
    <row r="26" spans="1:10" ht="20.100000000000001" customHeight="1" x14ac:dyDescent="0.25">
      <c r="A26" s="26" t="s">
        <v>26</v>
      </c>
      <c r="B26" s="40">
        <v>2</v>
      </c>
      <c r="C26" s="92">
        <v>1</v>
      </c>
      <c r="D26" s="38">
        <f t="shared" si="0"/>
        <v>-50</v>
      </c>
      <c r="E26" s="40">
        <v>1</v>
      </c>
      <c r="F26" s="92">
        <v>0</v>
      </c>
      <c r="G26" s="99" t="s">
        <v>269</v>
      </c>
      <c r="H26" s="40">
        <v>1</v>
      </c>
      <c r="I26" s="92">
        <v>1</v>
      </c>
      <c r="J26" s="38">
        <f t="shared" si="1"/>
        <v>0</v>
      </c>
    </row>
    <row r="27" spans="1:10" ht="20.100000000000001" customHeight="1" x14ac:dyDescent="0.25">
      <c r="A27" s="26" t="s">
        <v>27</v>
      </c>
      <c r="B27" s="40">
        <v>1</v>
      </c>
      <c r="C27" s="92">
        <v>0</v>
      </c>
      <c r="D27" s="99" t="s">
        <v>269</v>
      </c>
      <c r="E27" s="40">
        <v>0</v>
      </c>
      <c r="F27" s="92">
        <v>0</v>
      </c>
      <c r="G27" s="38"/>
      <c r="H27" s="40">
        <v>1</v>
      </c>
      <c r="I27" s="92">
        <v>0</v>
      </c>
      <c r="J27" s="99" t="s">
        <v>269</v>
      </c>
    </row>
    <row r="28" spans="1:10" ht="20.100000000000001" customHeight="1" x14ac:dyDescent="0.25">
      <c r="A28" s="26" t="s">
        <v>28</v>
      </c>
      <c r="B28" s="40">
        <v>2</v>
      </c>
      <c r="C28" s="92">
        <v>5</v>
      </c>
      <c r="D28" s="38">
        <f t="shared" si="0"/>
        <v>150</v>
      </c>
      <c r="E28" s="40">
        <v>0</v>
      </c>
      <c r="F28" s="92">
        <v>0</v>
      </c>
      <c r="G28" s="38"/>
      <c r="H28" s="40">
        <v>2</v>
      </c>
      <c r="I28" s="92">
        <v>4</v>
      </c>
      <c r="J28" s="38">
        <f t="shared" si="1"/>
        <v>100</v>
      </c>
    </row>
    <row r="29" spans="1:10" ht="20.100000000000001" customHeight="1" x14ac:dyDescent="0.25">
      <c r="A29" s="26" t="s">
        <v>29</v>
      </c>
      <c r="B29" s="40">
        <v>1</v>
      </c>
      <c r="C29" s="92">
        <v>3</v>
      </c>
      <c r="D29" s="38">
        <f t="shared" si="0"/>
        <v>200</v>
      </c>
      <c r="E29" s="40">
        <v>0</v>
      </c>
      <c r="F29" s="92">
        <v>0</v>
      </c>
      <c r="G29" s="38"/>
      <c r="H29" s="40">
        <v>1</v>
      </c>
      <c r="I29" s="92">
        <v>2</v>
      </c>
      <c r="J29" s="38">
        <f t="shared" si="1"/>
        <v>100</v>
      </c>
    </row>
    <row r="30" spans="1:10" ht="20.100000000000001" customHeight="1" x14ac:dyDescent="0.25">
      <c r="A30" s="26" t="s">
        <v>30</v>
      </c>
      <c r="B30" s="40">
        <v>1</v>
      </c>
      <c r="C30" s="92">
        <v>1</v>
      </c>
      <c r="D30" s="38">
        <f t="shared" si="0"/>
        <v>0</v>
      </c>
      <c r="E30" s="40">
        <v>0</v>
      </c>
      <c r="F30" s="92">
        <v>0</v>
      </c>
      <c r="G30" s="38"/>
      <c r="H30" s="40">
        <v>0</v>
      </c>
      <c r="I30" s="92">
        <v>0</v>
      </c>
      <c r="J30" s="38"/>
    </row>
    <row r="31" spans="1:10" ht="20.100000000000001" customHeight="1" x14ac:dyDescent="0.25">
      <c r="A31" s="26" t="s">
        <v>31</v>
      </c>
      <c r="B31" s="40">
        <v>3</v>
      </c>
      <c r="C31" s="92">
        <v>2</v>
      </c>
      <c r="D31" s="38">
        <f t="shared" si="0"/>
        <v>-33.333333333333329</v>
      </c>
      <c r="E31" s="40">
        <v>1</v>
      </c>
      <c r="F31" s="92">
        <v>2</v>
      </c>
      <c r="G31" s="38">
        <f>F31*100/E31-100</f>
        <v>100</v>
      </c>
      <c r="H31" s="40">
        <v>2</v>
      </c>
      <c r="I31" s="92">
        <v>0</v>
      </c>
      <c r="J31" s="99" t="s">
        <v>269</v>
      </c>
    </row>
    <row r="32" spans="1:10" ht="20.100000000000001" customHeight="1" x14ac:dyDescent="0.25">
      <c r="A32" s="26" t="s">
        <v>32</v>
      </c>
      <c r="B32" s="40">
        <v>2</v>
      </c>
      <c r="C32" s="92">
        <v>3</v>
      </c>
      <c r="D32" s="38">
        <f t="shared" si="0"/>
        <v>50</v>
      </c>
      <c r="E32" s="40">
        <v>0</v>
      </c>
      <c r="F32" s="92">
        <v>0</v>
      </c>
      <c r="G32" s="38"/>
      <c r="H32" s="40">
        <v>1</v>
      </c>
      <c r="I32" s="92">
        <v>2</v>
      </c>
      <c r="J32" s="38">
        <f t="shared" si="1"/>
        <v>100</v>
      </c>
    </row>
    <row r="33" spans="1:10" ht="20.100000000000001" customHeight="1" x14ac:dyDescent="0.25">
      <c r="A33" s="26" t="s">
        <v>33</v>
      </c>
      <c r="B33" s="40">
        <v>0</v>
      </c>
      <c r="C33" s="92">
        <v>0</v>
      </c>
      <c r="D33" s="38"/>
      <c r="E33" s="40">
        <v>0</v>
      </c>
      <c r="F33" s="92">
        <v>0</v>
      </c>
      <c r="G33" s="38"/>
      <c r="H33" s="40">
        <v>0</v>
      </c>
      <c r="I33" s="92">
        <v>0</v>
      </c>
      <c r="J33" s="38"/>
    </row>
    <row r="34" spans="1:10" ht="20.100000000000001" customHeight="1" x14ac:dyDescent="0.25">
      <c r="A34" s="28" t="s">
        <v>34</v>
      </c>
      <c r="B34" s="16">
        <v>60</v>
      </c>
      <c r="C34" s="39">
        <v>59</v>
      </c>
      <c r="D34" s="42">
        <f>C34*100/B34-100</f>
        <v>-1.6666666666666714</v>
      </c>
      <c r="E34" s="16">
        <v>3</v>
      </c>
      <c r="F34" s="39">
        <v>4</v>
      </c>
      <c r="G34" s="42">
        <f>F34*100/E34-100</f>
        <v>33.333333333333343</v>
      </c>
      <c r="H34" s="16">
        <v>50</v>
      </c>
      <c r="I34" s="39">
        <v>45</v>
      </c>
      <c r="J34" s="38">
        <f>I34*100/H34-100</f>
        <v>-10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12 G7:G19 J7:J12 D14:D26 D28:D34 G21:G25 G27:G34 J14:J26 J28:J30 J32:J34">
    <cfRule type="cellIs" dxfId="71" priority="1" stopIfTrue="1" operator="lessThanOrEqual">
      <formula>0</formula>
    </cfRule>
    <cfRule type="cellIs" dxfId="70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topLeftCell="A19" workbookViewId="0">
      <selection activeCell="O12" sqref="O12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20" t="s">
        <v>90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272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0</v>
      </c>
      <c r="B4" s="125" t="s">
        <v>2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3</v>
      </c>
      <c r="C5" s="125"/>
      <c r="D5" s="125"/>
      <c r="E5" s="125" t="s">
        <v>4</v>
      </c>
      <c r="F5" s="125"/>
      <c r="G5" s="125"/>
      <c r="H5" s="125" t="s">
        <v>5</v>
      </c>
      <c r="I5" s="125"/>
      <c r="J5" s="125"/>
    </row>
    <row r="6" spans="1:10" x14ac:dyDescent="0.25">
      <c r="A6" s="125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18.75" x14ac:dyDescent="0.25">
      <c r="A7" s="26" t="s">
        <v>7</v>
      </c>
      <c r="B7" s="41">
        <v>0</v>
      </c>
      <c r="C7" s="64">
        <v>0</v>
      </c>
      <c r="D7" s="38"/>
      <c r="E7" s="65">
        <v>0</v>
      </c>
      <c r="F7" s="64">
        <v>0</v>
      </c>
      <c r="G7" s="38"/>
      <c r="H7" s="65">
        <v>0</v>
      </c>
      <c r="I7" s="64">
        <v>0</v>
      </c>
      <c r="J7" s="38"/>
    </row>
    <row r="8" spans="1:10" ht="18.75" x14ac:dyDescent="0.25">
      <c r="A8" s="26" t="s">
        <v>8</v>
      </c>
      <c r="B8" s="41">
        <v>0</v>
      </c>
      <c r="C8" s="64">
        <v>0</v>
      </c>
      <c r="D8" s="38"/>
      <c r="E8" s="65">
        <v>0</v>
      </c>
      <c r="F8" s="64">
        <v>0</v>
      </c>
      <c r="G8" s="38"/>
      <c r="H8" s="65">
        <v>0</v>
      </c>
      <c r="I8" s="64">
        <v>0</v>
      </c>
      <c r="J8" s="38"/>
    </row>
    <row r="9" spans="1:10" ht="18.75" x14ac:dyDescent="0.25">
      <c r="A9" s="26" t="s">
        <v>9</v>
      </c>
      <c r="B9" s="41">
        <v>1</v>
      </c>
      <c r="C9" s="64">
        <v>0</v>
      </c>
      <c r="D9" s="99" t="s">
        <v>269</v>
      </c>
      <c r="E9" s="65">
        <v>1</v>
      </c>
      <c r="F9" s="64">
        <v>0</v>
      </c>
      <c r="G9" s="99" t="s">
        <v>269</v>
      </c>
      <c r="H9" s="65">
        <v>1</v>
      </c>
      <c r="I9" s="64">
        <v>0</v>
      </c>
      <c r="J9" s="99" t="s">
        <v>269</v>
      </c>
    </row>
    <row r="10" spans="1:10" ht="18.75" x14ac:dyDescent="0.25">
      <c r="A10" s="26" t="s">
        <v>10</v>
      </c>
      <c r="B10" s="41">
        <v>4</v>
      </c>
      <c r="C10" s="64">
        <v>5</v>
      </c>
      <c r="D10" s="38">
        <f>C10*100/B10-100</f>
        <v>25</v>
      </c>
      <c r="E10" s="65">
        <v>0</v>
      </c>
      <c r="F10" s="64">
        <v>0</v>
      </c>
      <c r="G10" s="38"/>
      <c r="H10" s="65">
        <v>5</v>
      </c>
      <c r="I10" s="64">
        <v>8</v>
      </c>
      <c r="J10" s="38">
        <f t="shared" ref="J10:J15" si="0">I10*100/H10-100</f>
        <v>60</v>
      </c>
    </row>
    <row r="11" spans="1:10" ht="18.75" x14ac:dyDescent="0.25">
      <c r="A11" s="26" t="s">
        <v>11</v>
      </c>
      <c r="B11" s="41">
        <v>3</v>
      </c>
      <c r="C11" s="64">
        <v>3</v>
      </c>
      <c r="D11" s="38">
        <f>C11*100/B11-100</f>
        <v>0</v>
      </c>
      <c r="E11" s="65">
        <v>3</v>
      </c>
      <c r="F11" s="64">
        <v>0</v>
      </c>
      <c r="G11" s="99" t="s">
        <v>269</v>
      </c>
      <c r="H11" s="65">
        <v>6</v>
      </c>
      <c r="I11" s="64">
        <v>5</v>
      </c>
      <c r="J11" s="38">
        <f t="shared" si="0"/>
        <v>-16.666666666666671</v>
      </c>
    </row>
    <row r="12" spans="1:10" ht="18.75" x14ac:dyDescent="0.25">
      <c r="A12" s="26" t="s">
        <v>12</v>
      </c>
      <c r="B12" s="41">
        <v>0</v>
      </c>
      <c r="C12" s="64">
        <v>1</v>
      </c>
      <c r="D12" s="38" t="s">
        <v>36</v>
      </c>
      <c r="E12" s="65">
        <v>0</v>
      </c>
      <c r="F12" s="64">
        <v>1</v>
      </c>
      <c r="G12" s="38" t="s">
        <v>36</v>
      </c>
      <c r="H12" s="65">
        <v>0</v>
      </c>
      <c r="I12" s="64">
        <v>2</v>
      </c>
      <c r="J12" s="38" t="s">
        <v>36</v>
      </c>
    </row>
    <row r="13" spans="1:10" ht="18.75" x14ac:dyDescent="0.25">
      <c r="A13" s="26" t="s">
        <v>13</v>
      </c>
      <c r="B13" s="41">
        <v>0</v>
      </c>
      <c r="C13" s="64">
        <v>0</v>
      </c>
      <c r="D13" s="38"/>
      <c r="E13" s="65">
        <v>0</v>
      </c>
      <c r="F13" s="64">
        <v>0</v>
      </c>
      <c r="G13" s="38"/>
      <c r="H13" s="65">
        <v>0</v>
      </c>
      <c r="I13" s="64">
        <v>0</v>
      </c>
      <c r="J13" s="38"/>
    </row>
    <row r="14" spans="1:10" ht="18.75" x14ac:dyDescent="0.25">
      <c r="A14" s="26" t="s">
        <v>14</v>
      </c>
      <c r="B14" s="41">
        <v>5</v>
      </c>
      <c r="C14" s="64">
        <v>4</v>
      </c>
      <c r="D14" s="38">
        <f>C14*100/B14-100</f>
        <v>-20</v>
      </c>
      <c r="E14" s="65">
        <v>0</v>
      </c>
      <c r="F14" s="64">
        <v>0</v>
      </c>
      <c r="G14" s="38"/>
      <c r="H14" s="65">
        <v>9</v>
      </c>
      <c r="I14" s="64">
        <v>5</v>
      </c>
      <c r="J14" s="38">
        <f t="shared" si="0"/>
        <v>-44.444444444444443</v>
      </c>
    </row>
    <row r="15" spans="1:10" ht="18.75" x14ac:dyDescent="0.25">
      <c r="A15" s="26" t="s">
        <v>15</v>
      </c>
      <c r="B15" s="41">
        <v>3</v>
      </c>
      <c r="C15" s="64">
        <v>1</v>
      </c>
      <c r="D15" s="38">
        <f>C15*100/B15-100</f>
        <v>-66.666666666666657</v>
      </c>
      <c r="E15" s="65">
        <v>0</v>
      </c>
      <c r="F15" s="64">
        <v>0</v>
      </c>
      <c r="G15" s="38"/>
      <c r="H15" s="65">
        <v>6</v>
      </c>
      <c r="I15" s="64">
        <v>2</v>
      </c>
      <c r="J15" s="38">
        <f t="shared" si="0"/>
        <v>-66.666666666666657</v>
      </c>
    </row>
    <row r="16" spans="1:10" ht="18.75" x14ac:dyDescent="0.25">
      <c r="A16" s="26" t="s">
        <v>16</v>
      </c>
      <c r="B16" s="41">
        <v>4</v>
      </c>
      <c r="C16" s="64">
        <v>0</v>
      </c>
      <c r="D16" s="99" t="s">
        <v>269</v>
      </c>
      <c r="E16" s="65">
        <v>0</v>
      </c>
      <c r="F16" s="64">
        <v>0</v>
      </c>
      <c r="G16" s="38"/>
      <c r="H16" s="65">
        <v>8</v>
      </c>
      <c r="I16" s="64">
        <v>0</v>
      </c>
      <c r="J16" s="99" t="s">
        <v>269</v>
      </c>
    </row>
    <row r="17" spans="1:10" ht="18.75" x14ac:dyDescent="0.25">
      <c r="A17" s="26" t="s">
        <v>17</v>
      </c>
      <c r="B17" s="41">
        <v>1</v>
      </c>
      <c r="C17" s="64">
        <v>1</v>
      </c>
      <c r="D17" s="38">
        <f>C17*100/B17-100</f>
        <v>0</v>
      </c>
      <c r="E17" s="65">
        <v>0</v>
      </c>
      <c r="F17" s="64">
        <v>0</v>
      </c>
      <c r="G17" s="38"/>
      <c r="H17" s="65">
        <v>1</v>
      </c>
      <c r="I17" s="64">
        <v>1</v>
      </c>
      <c r="J17" s="38">
        <f>I17*100/H17-100</f>
        <v>0</v>
      </c>
    </row>
    <row r="18" spans="1:10" ht="18.75" x14ac:dyDescent="0.25">
      <c r="A18" s="26" t="s">
        <v>18</v>
      </c>
      <c r="B18" s="41">
        <v>1</v>
      </c>
      <c r="C18" s="64">
        <v>0</v>
      </c>
      <c r="D18" s="99" t="s">
        <v>269</v>
      </c>
      <c r="E18" s="65">
        <v>0</v>
      </c>
      <c r="F18" s="64">
        <v>0</v>
      </c>
      <c r="G18" s="38"/>
      <c r="H18" s="65">
        <v>5</v>
      </c>
      <c r="I18" s="64">
        <v>0</v>
      </c>
      <c r="J18" s="99" t="s">
        <v>269</v>
      </c>
    </row>
    <row r="19" spans="1:10" ht="18.75" x14ac:dyDescent="0.25">
      <c r="A19" s="26" t="s">
        <v>19</v>
      </c>
      <c r="B19" s="41">
        <v>0</v>
      </c>
      <c r="C19" s="64">
        <v>0</v>
      </c>
      <c r="D19" s="38"/>
      <c r="E19" s="65">
        <v>0</v>
      </c>
      <c r="F19" s="64">
        <v>0</v>
      </c>
      <c r="G19" s="38"/>
      <c r="H19" s="65">
        <v>0</v>
      </c>
      <c r="I19" s="64">
        <v>0</v>
      </c>
      <c r="J19" s="38"/>
    </row>
    <row r="20" spans="1:10" ht="18.75" x14ac:dyDescent="0.25">
      <c r="A20" s="26" t="s">
        <v>20</v>
      </c>
      <c r="B20" s="41">
        <v>2</v>
      </c>
      <c r="C20" s="64">
        <v>0</v>
      </c>
      <c r="D20" s="99" t="s">
        <v>269</v>
      </c>
      <c r="E20" s="65">
        <v>0</v>
      </c>
      <c r="F20" s="64">
        <v>0</v>
      </c>
      <c r="G20" s="38"/>
      <c r="H20" s="65">
        <v>2</v>
      </c>
      <c r="I20" s="64">
        <v>0</v>
      </c>
      <c r="J20" s="99" t="s">
        <v>269</v>
      </c>
    </row>
    <row r="21" spans="1:10" ht="18.75" x14ac:dyDescent="0.25">
      <c r="A21" s="26" t="s">
        <v>21</v>
      </c>
      <c r="B21" s="41">
        <v>0</v>
      </c>
      <c r="C21" s="64">
        <v>2</v>
      </c>
      <c r="D21" s="38" t="s">
        <v>36</v>
      </c>
      <c r="E21" s="65">
        <v>0</v>
      </c>
      <c r="F21" s="64">
        <v>0</v>
      </c>
      <c r="G21" s="38"/>
      <c r="H21" s="65">
        <v>0</v>
      </c>
      <c r="I21" s="64">
        <v>18</v>
      </c>
      <c r="J21" s="38" t="s">
        <v>36</v>
      </c>
    </row>
    <row r="22" spans="1:10" ht="18.75" x14ac:dyDescent="0.25">
      <c r="A22" s="26" t="s">
        <v>22</v>
      </c>
      <c r="B22" s="41">
        <v>2</v>
      </c>
      <c r="C22" s="64">
        <v>0</v>
      </c>
      <c r="D22" s="99" t="s">
        <v>269</v>
      </c>
      <c r="E22" s="65">
        <v>0</v>
      </c>
      <c r="F22" s="64">
        <v>0</v>
      </c>
      <c r="G22" s="38"/>
      <c r="H22" s="65">
        <v>2</v>
      </c>
      <c r="I22" s="64">
        <v>0</v>
      </c>
      <c r="J22" s="99" t="s">
        <v>269</v>
      </c>
    </row>
    <row r="23" spans="1:10" ht="18.75" x14ac:dyDescent="0.25">
      <c r="A23" s="26" t="s">
        <v>23</v>
      </c>
      <c r="B23" s="41">
        <v>4</v>
      </c>
      <c r="C23" s="64">
        <v>3</v>
      </c>
      <c r="D23" s="38">
        <f>C23*100/B23-100</f>
        <v>-25</v>
      </c>
      <c r="E23" s="65">
        <v>5</v>
      </c>
      <c r="F23" s="64">
        <v>3</v>
      </c>
      <c r="G23" s="38">
        <f>F23*100/E23-100</f>
        <v>-40</v>
      </c>
      <c r="H23" s="65">
        <v>9</v>
      </c>
      <c r="I23" s="64">
        <v>18</v>
      </c>
      <c r="J23" s="38">
        <f>I23*100/H23-100</f>
        <v>100</v>
      </c>
    </row>
    <row r="24" spans="1:10" ht="18.75" x14ac:dyDescent="0.25">
      <c r="A24" s="26" t="s">
        <v>24</v>
      </c>
      <c r="B24" s="41">
        <v>1</v>
      </c>
      <c r="C24" s="64">
        <v>0</v>
      </c>
      <c r="D24" s="99" t="s">
        <v>269</v>
      </c>
      <c r="E24" s="65">
        <v>1</v>
      </c>
      <c r="F24" s="64">
        <v>0</v>
      </c>
      <c r="G24" s="99" t="s">
        <v>269</v>
      </c>
      <c r="H24" s="65">
        <v>1</v>
      </c>
      <c r="I24" s="64">
        <v>0</v>
      </c>
      <c r="J24" s="99" t="s">
        <v>269</v>
      </c>
    </row>
    <row r="25" spans="1:10" ht="18.75" x14ac:dyDescent="0.25">
      <c r="A25" s="26" t="s">
        <v>25</v>
      </c>
      <c r="B25" s="41">
        <v>2</v>
      </c>
      <c r="C25" s="64">
        <v>2</v>
      </c>
      <c r="D25" s="38">
        <f>C25*100/B25-100</f>
        <v>0</v>
      </c>
      <c r="E25" s="65">
        <v>0</v>
      </c>
      <c r="F25" s="64">
        <v>0</v>
      </c>
      <c r="G25" s="38"/>
      <c r="H25" s="65">
        <v>2</v>
      </c>
      <c r="I25" s="64">
        <v>2</v>
      </c>
      <c r="J25" s="38">
        <f>I25*100/H25-100</f>
        <v>0</v>
      </c>
    </row>
    <row r="26" spans="1:10" ht="18.75" x14ac:dyDescent="0.25">
      <c r="A26" s="26" t="s">
        <v>26</v>
      </c>
      <c r="B26" s="41">
        <v>1</v>
      </c>
      <c r="C26" s="64">
        <v>1</v>
      </c>
      <c r="D26" s="38">
        <f>C26*100/B26-100</f>
        <v>0</v>
      </c>
      <c r="E26" s="65">
        <v>0</v>
      </c>
      <c r="F26" s="64">
        <v>0</v>
      </c>
      <c r="G26" s="38"/>
      <c r="H26" s="65">
        <v>1</v>
      </c>
      <c r="I26" s="64">
        <v>5</v>
      </c>
      <c r="J26" s="38">
        <f>I26*100/H26-100</f>
        <v>400</v>
      </c>
    </row>
    <row r="27" spans="1:10" ht="18.75" x14ac:dyDescent="0.25">
      <c r="A27" s="26" t="s">
        <v>27</v>
      </c>
      <c r="B27" s="41">
        <v>2</v>
      </c>
      <c r="C27" s="64">
        <v>0</v>
      </c>
      <c r="D27" s="99" t="s">
        <v>269</v>
      </c>
      <c r="E27" s="65">
        <v>0</v>
      </c>
      <c r="F27" s="64">
        <v>0</v>
      </c>
      <c r="G27" s="38"/>
      <c r="H27" s="65">
        <v>2</v>
      </c>
      <c r="I27" s="64">
        <v>0</v>
      </c>
      <c r="J27" s="99" t="s">
        <v>269</v>
      </c>
    </row>
    <row r="28" spans="1:10" ht="18.75" x14ac:dyDescent="0.25">
      <c r="A28" s="26" t="s">
        <v>28</v>
      </c>
      <c r="B28" s="41">
        <v>1</v>
      </c>
      <c r="C28" s="64">
        <v>2</v>
      </c>
      <c r="D28" s="38">
        <f t="shared" ref="D28:D34" si="1">C28*100/B28-100</f>
        <v>100</v>
      </c>
      <c r="E28" s="65">
        <v>0</v>
      </c>
      <c r="F28" s="64">
        <v>5</v>
      </c>
      <c r="G28" s="38" t="s">
        <v>36</v>
      </c>
      <c r="H28" s="65">
        <v>4</v>
      </c>
      <c r="I28" s="64">
        <v>2</v>
      </c>
      <c r="J28" s="38">
        <f>I28*100/H28-100</f>
        <v>-50</v>
      </c>
    </row>
    <row r="29" spans="1:10" ht="18.75" x14ac:dyDescent="0.25">
      <c r="A29" s="26" t="s">
        <v>29</v>
      </c>
      <c r="B29" s="41">
        <v>1</v>
      </c>
      <c r="C29" s="64">
        <v>1</v>
      </c>
      <c r="D29" s="38">
        <f t="shared" si="1"/>
        <v>0</v>
      </c>
      <c r="E29" s="65">
        <v>0</v>
      </c>
      <c r="F29" s="64">
        <v>0</v>
      </c>
      <c r="G29" s="38"/>
      <c r="H29" s="65">
        <v>2</v>
      </c>
      <c r="I29" s="64">
        <v>1</v>
      </c>
      <c r="J29" s="38">
        <f>I29*100/H29-100</f>
        <v>-50</v>
      </c>
    </row>
    <row r="30" spans="1:10" ht="18.75" x14ac:dyDescent="0.25">
      <c r="A30" s="26" t="s">
        <v>30</v>
      </c>
      <c r="B30" s="41">
        <v>1</v>
      </c>
      <c r="C30" s="64">
        <v>2</v>
      </c>
      <c r="D30" s="38">
        <f t="shared" si="1"/>
        <v>100</v>
      </c>
      <c r="E30" s="65">
        <v>1</v>
      </c>
      <c r="F30" s="64">
        <v>0</v>
      </c>
      <c r="G30" s="99" t="s">
        <v>269</v>
      </c>
      <c r="H30" s="65">
        <v>5</v>
      </c>
      <c r="I30" s="64">
        <v>2</v>
      </c>
      <c r="J30" s="38">
        <f>I30*100/H30-100</f>
        <v>-60</v>
      </c>
    </row>
    <row r="31" spans="1:10" ht="18.75" x14ac:dyDescent="0.25">
      <c r="A31" s="26" t="s">
        <v>31</v>
      </c>
      <c r="B31" s="41">
        <v>2</v>
      </c>
      <c r="C31" s="64">
        <v>1</v>
      </c>
      <c r="D31" s="38">
        <f t="shared" si="1"/>
        <v>-50</v>
      </c>
      <c r="E31" s="65">
        <v>2</v>
      </c>
      <c r="F31" s="64">
        <v>1</v>
      </c>
      <c r="G31" s="38">
        <f>F31*100/E31-100</f>
        <v>-50</v>
      </c>
      <c r="H31" s="65">
        <v>2</v>
      </c>
      <c r="I31" s="64">
        <v>0</v>
      </c>
      <c r="J31" s="99" t="s">
        <v>269</v>
      </c>
    </row>
    <row r="32" spans="1:10" ht="18.75" x14ac:dyDescent="0.25">
      <c r="A32" s="26" t="s">
        <v>32</v>
      </c>
      <c r="B32" s="41">
        <v>1</v>
      </c>
      <c r="C32" s="64">
        <v>0</v>
      </c>
      <c r="D32" s="99" t="s">
        <v>269</v>
      </c>
      <c r="E32" s="65">
        <v>0</v>
      </c>
      <c r="F32" s="64">
        <v>0</v>
      </c>
      <c r="G32" s="38"/>
      <c r="H32" s="65">
        <v>1</v>
      </c>
      <c r="I32" s="64">
        <v>0</v>
      </c>
      <c r="J32" s="99" t="s">
        <v>269</v>
      </c>
    </row>
    <row r="33" spans="1:10" ht="18.75" x14ac:dyDescent="0.25">
      <c r="A33" s="26" t="s">
        <v>33</v>
      </c>
      <c r="B33" s="41">
        <v>0</v>
      </c>
      <c r="C33" s="64">
        <v>0</v>
      </c>
      <c r="D33" s="38"/>
      <c r="E33" s="65">
        <v>0</v>
      </c>
      <c r="F33" s="64">
        <v>0</v>
      </c>
      <c r="G33" s="38"/>
      <c r="H33" s="65">
        <v>0</v>
      </c>
      <c r="I33" s="64">
        <v>0</v>
      </c>
      <c r="J33" s="38"/>
    </row>
    <row r="34" spans="1:10" ht="18.75" x14ac:dyDescent="0.25">
      <c r="A34" s="28" t="s">
        <v>34</v>
      </c>
      <c r="B34" s="15">
        <v>42</v>
      </c>
      <c r="C34" s="209">
        <v>29</v>
      </c>
      <c r="D34" s="42">
        <f t="shared" si="1"/>
        <v>-30.952380952380949</v>
      </c>
      <c r="E34" s="103">
        <v>13</v>
      </c>
      <c r="F34" s="209">
        <v>10</v>
      </c>
      <c r="G34" s="42">
        <f>F34*100/E34-100</f>
        <v>-23.07692307692308</v>
      </c>
      <c r="H34" s="103">
        <v>74</v>
      </c>
      <c r="I34" s="209">
        <v>71</v>
      </c>
      <c r="J34" s="42">
        <f>I34*100/H34-100</f>
        <v>-4.0540540540540491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8 G7:G8 J7:J8 D10:D15 D17 D19 D21 D23 D25:D26 D28:D31 D33:D34 G10 G12:G23 G25:G29 G31:G34 J10:J15 J17 J19 J21 J23 J25:J26 J28:J30 J33:J34">
    <cfRule type="cellIs" dxfId="67" priority="1" stopIfTrue="1" operator="lessThanOrEqual">
      <formula>0</formula>
    </cfRule>
    <cfRule type="cellIs" dxfId="66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M19" sqref="M19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20" t="s">
        <v>224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272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0</v>
      </c>
      <c r="B4" s="125" t="s">
        <v>2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3</v>
      </c>
      <c r="C5" s="125"/>
      <c r="D5" s="125"/>
      <c r="E5" s="125" t="s">
        <v>4</v>
      </c>
      <c r="F5" s="125"/>
      <c r="G5" s="125"/>
      <c r="H5" s="125" t="s">
        <v>5</v>
      </c>
      <c r="I5" s="125"/>
      <c r="J5" s="125"/>
    </row>
    <row r="6" spans="1:10" x14ac:dyDescent="0.25">
      <c r="A6" s="127"/>
      <c r="B6" s="19">
        <v>2019</v>
      </c>
      <c r="C6" s="19">
        <v>2020</v>
      </c>
      <c r="D6" s="18" t="s">
        <v>6</v>
      </c>
      <c r="E6" s="19">
        <v>2019</v>
      </c>
      <c r="F6" s="19">
        <v>2020</v>
      </c>
      <c r="G6" s="18" t="s">
        <v>6</v>
      </c>
      <c r="H6" s="19">
        <v>2019</v>
      </c>
      <c r="I6" s="19">
        <v>2020</v>
      </c>
      <c r="J6" s="18" t="s">
        <v>6</v>
      </c>
    </row>
    <row r="7" spans="1:10" ht="20.100000000000001" customHeight="1" x14ac:dyDescent="0.25">
      <c r="A7" s="29" t="s">
        <v>7</v>
      </c>
      <c r="B7" s="40">
        <v>0</v>
      </c>
      <c r="C7" s="40">
        <v>0</v>
      </c>
      <c r="D7" s="38"/>
      <c r="E7" s="40">
        <v>0</v>
      </c>
      <c r="F7" s="40">
        <v>0</v>
      </c>
      <c r="G7" s="38"/>
      <c r="H7" s="40">
        <v>0</v>
      </c>
      <c r="I7" s="40">
        <v>0</v>
      </c>
      <c r="J7" s="38"/>
    </row>
    <row r="8" spans="1:10" ht="20.100000000000001" customHeight="1" x14ac:dyDescent="0.25">
      <c r="A8" s="30" t="s">
        <v>8</v>
      </c>
      <c r="B8" s="40">
        <v>4</v>
      </c>
      <c r="C8" s="40">
        <v>2</v>
      </c>
      <c r="D8" s="38">
        <f>C8*100/B8-100</f>
        <v>-50</v>
      </c>
      <c r="E8" s="40">
        <v>2</v>
      </c>
      <c r="F8" s="40">
        <v>1</v>
      </c>
      <c r="G8" s="38">
        <f>F8*100/E8-100</f>
        <v>-50</v>
      </c>
      <c r="H8" s="40">
        <v>4</v>
      </c>
      <c r="I8" s="41">
        <v>1</v>
      </c>
      <c r="J8" s="38">
        <f>I8*100/H8-100</f>
        <v>-75</v>
      </c>
    </row>
    <row r="9" spans="1:10" ht="20.100000000000001" customHeight="1" x14ac:dyDescent="0.25">
      <c r="A9" s="30" t="s">
        <v>9</v>
      </c>
      <c r="B9" s="40">
        <v>1</v>
      </c>
      <c r="C9" s="41">
        <v>0</v>
      </c>
      <c r="D9" s="99" t="s">
        <v>269</v>
      </c>
      <c r="E9" s="113">
        <v>0</v>
      </c>
      <c r="F9" s="40">
        <v>0</v>
      </c>
      <c r="G9" s="38"/>
      <c r="H9" s="40">
        <v>2</v>
      </c>
      <c r="I9" s="41">
        <v>0</v>
      </c>
      <c r="J9" s="99" t="s">
        <v>269</v>
      </c>
    </row>
    <row r="10" spans="1:10" ht="20.100000000000001" customHeight="1" x14ac:dyDescent="0.25">
      <c r="A10" s="30" t="s">
        <v>10</v>
      </c>
      <c r="B10" s="40">
        <v>1</v>
      </c>
      <c r="C10" s="40">
        <v>0</v>
      </c>
      <c r="D10" s="210" t="s">
        <v>269</v>
      </c>
      <c r="E10" s="40">
        <v>0</v>
      </c>
      <c r="F10" s="40">
        <v>0</v>
      </c>
      <c r="G10" s="38"/>
      <c r="H10" s="40">
        <v>1</v>
      </c>
      <c r="I10" s="41">
        <v>0</v>
      </c>
      <c r="J10" s="99" t="s">
        <v>269</v>
      </c>
    </row>
    <row r="11" spans="1:10" ht="20.100000000000001" customHeight="1" x14ac:dyDescent="0.25">
      <c r="A11" s="30" t="s">
        <v>11</v>
      </c>
      <c r="B11" s="40">
        <v>0</v>
      </c>
      <c r="C11" s="40">
        <v>1</v>
      </c>
      <c r="D11" s="38" t="s">
        <v>36</v>
      </c>
      <c r="E11" s="40">
        <v>0</v>
      </c>
      <c r="F11" s="40">
        <v>0</v>
      </c>
      <c r="G11" s="38"/>
      <c r="H11" s="40">
        <v>0</v>
      </c>
      <c r="I11" s="41">
        <v>1</v>
      </c>
      <c r="J11" s="38" t="s">
        <v>36</v>
      </c>
    </row>
    <row r="12" spans="1:10" ht="20.100000000000001" customHeight="1" x14ac:dyDescent="0.25">
      <c r="A12" s="30" t="s">
        <v>12</v>
      </c>
      <c r="B12" s="40">
        <v>1</v>
      </c>
      <c r="C12" s="40">
        <v>0</v>
      </c>
      <c r="D12" s="112" t="s">
        <v>269</v>
      </c>
      <c r="E12" s="40">
        <v>0</v>
      </c>
      <c r="F12" s="40">
        <v>0</v>
      </c>
      <c r="G12" s="38"/>
      <c r="H12" s="40">
        <v>1</v>
      </c>
      <c r="I12" s="41">
        <v>0</v>
      </c>
      <c r="J12" s="99" t="s">
        <v>269</v>
      </c>
    </row>
    <row r="13" spans="1:10" ht="20.100000000000001" customHeight="1" x14ac:dyDescent="0.25">
      <c r="A13" s="30" t="s">
        <v>13</v>
      </c>
      <c r="B13" s="40">
        <v>0</v>
      </c>
      <c r="C13" s="40">
        <v>2</v>
      </c>
      <c r="D13" s="38" t="s">
        <v>36</v>
      </c>
      <c r="E13" s="40">
        <v>0</v>
      </c>
      <c r="F13" s="40">
        <v>1</v>
      </c>
      <c r="G13" s="38" t="s">
        <v>36</v>
      </c>
      <c r="H13" s="40">
        <v>0</v>
      </c>
      <c r="I13" s="41">
        <v>3</v>
      </c>
      <c r="J13" s="38" t="s">
        <v>36</v>
      </c>
    </row>
    <row r="14" spans="1:10" ht="20.100000000000001" customHeight="1" x14ac:dyDescent="0.25">
      <c r="A14" s="30" t="s">
        <v>14</v>
      </c>
      <c r="B14" s="40">
        <v>1</v>
      </c>
      <c r="C14" s="40">
        <v>1</v>
      </c>
      <c r="D14" s="38">
        <f>C14*100/B14-100</f>
        <v>0</v>
      </c>
      <c r="E14" s="40">
        <v>0</v>
      </c>
      <c r="F14" s="40">
        <v>0</v>
      </c>
      <c r="G14" s="38"/>
      <c r="H14" s="40">
        <v>3</v>
      </c>
      <c r="I14" s="41">
        <v>2</v>
      </c>
      <c r="J14" s="38">
        <f>I14*100/H14-100</f>
        <v>-33.333333333333329</v>
      </c>
    </row>
    <row r="15" spans="1:10" ht="20.100000000000001" customHeight="1" x14ac:dyDescent="0.25">
      <c r="A15" s="30" t="s">
        <v>15</v>
      </c>
      <c r="B15" s="40">
        <v>0</v>
      </c>
      <c r="C15" s="40">
        <v>0</v>
      </c>
      <c r="D15" s="38"/>
      <c r="E15" s="40">
        <v>0</v>
      </c>
      <c r="F15" s="40">
        <v>0</v>
      </c>
      <c r="G15" s="38"/>
      <c r="H15" s="40">
        <v>0</v>
      </c>
      <c r="I15" s="41">
        <v>0</v>
      </c>
      <c r="J15" s="38"/>
    </row>
    <row r="16" spans="1:10" ht="20.100000000000001" customHeight="1" x14ac:dyDescent="0.25">
      <c r="A16" s="30" t="s">
        <v>16</v>
      </c>
      <c r="B16" s="40">
        <v>2</v>
      </c>
      <c r="C16" s="40">
        <v>6</v>
      </c>
      <c r="D16" s="38">
        <f>C16*100/B16-100</f>
        <v>200</v>
      </c>
      <c r="E16" s="40">
        <v>1</v>
      </c>
      <c r="F16" s="40">
        <v>1</v>
      </c>
      <c r="G16" s="38">
        <f>F16*100/E16-100</f>
        <v>0</v>
      </c>
      <c r="H16" s="40">
        <v>2</v>
      </c>
      <c r="I16" s="41">
        <v>6</v>
      </c>
      <c r="J16" s="38">
        <f>I16*100/H16-100</f>
        <v>200</v>
      </c>
    </row>
    <row r="17" spans="1:10" ht="20.100000000000001" customHeight="1" x14ac:dyDescent="0.25">
      <c r="A17" s="30" t="s">
        <v>17</v>
      </c>
      <c r="B17" s="40">
        <v>0</v>
      </c>
      <c r="C17" s="40">
        <v>0</v>
      </c>
      <c r="D17" s="38"/>
      <c r="E17" s="40">
        <v>0</v>
      </c>
      <c r="F17" s="40">
        <v>0</v>
      </c>
      <c r="G17" s="38"/>
      <c r="H17" s="40">
        <v>0</v>
      </c>
      <c r="I17" s="41">
        <v>0</v>
      </c>
      <c r="J17" s="38"/>
    </row>
    <row r="18" spans="1:10" ht="20.100000000000001" customHeight="1" x14ac:dyDescent="0.25">
      <c r="A18" s="30" t="s">
        <v>18</v>
      </c>
      <c r="B18" s="40">
        <v>4</v>
      </c>
      <c r="C18" s="40">
        <v>2</v>
      </c>
      <c r="D18" s="38">
        <f>C18*100/B18-100</f>
        <v>-50</v>
      </c>
      <c r="E18" s="40">
        <v>1</v>
      </c>
      <c r="F18" s="40">
        <v>0</v>
      </c>
      <c r="G18" s="112" t="s">
        <v>269</v>
      </c>
      <c r="H18" s="40">
        <v>7</v>
      </c>
      <c r="I18" s="41">
        <v>4</v>
      </c>
      <c r="J18" s="38">
        <f>I18*100/H18-100</f>
        <v>-42.857142857142854</v>
      </c>
    </row>
    <row r="19" spans="1:10" ht="20.100000000000001" customHeight="1" x14ac:dyDescent="0.25">
      <c r="A19" s="30" t="s">
        <v>19</v>
      </c>
      <c r="B19" s="40">
        <v>0</v>
      </c>
      <c r="C19" s="40">
        <v>0</v>
      </c>
      <c r="D19" s="38"/>
      <c r="E19" s="40">
        <v>0</v>
      </c>
      <c r="F19" s="40">
        <v>0</v>
      </c>
      <c r="G19" s="38"/>
      <c r="H19" s="40">
        <v>0</v>
      </c>
      <c r="I19" s="41">
        <v>0</v>
      </c>
      <c r="J19" s="38"/>
    </row>
    <row r="20" spans="1:10" ht="20.100000000000001" customHeight="1" x14ac:dyDescent="0.25">
      <c r="A20" s="30" t="s">
        <v>20</v>
      </c>
      <c r="B20" s="40">
        <v>18</v>
      </c>
      <c r="C20" s="40">
        <v>34</v>
      </c>
      <c r="D20" s="38">
        <f>C20*100/B20-100</f>
        <v>88.888888888888886</v>
      </c>
      <c r="E20" s="40">
        <v>2</v>
      </c>
      <c r="F20" s="40">
        <v>7</v>
      </c>
      <c r="G20" s="38">
        <f>F20*100/E20-100</f>
        <v>250</v>
      </c>
      <c r="H20" s="40">
        <v>48</v>
      </c>
      <c r="I20" s="41">
        <v>66</v>
      </c>
      <c r="J20" s="38">
        <f>I20*100/H20-100</f>
        <v>37.5</v>
      </c>
    </row>
    <row r="21" spans="1:10" ht="20.100000000000001" customHeight="1" x14ac:dyDescent="0.25">
      <c r="A21" s="30" t="s">
        <v>21</v>
      </c>
      <c r="B21" s="40">
        <v>0</v>
      </c>
      <c r="C21" s="40">
        <v>5</v>
      </c>
      <c r="D21" s="38" t="s">
        <v>36</v>
      </c>
      <c r="E21" s="40">
        <v>0</v>
      </c>
      <c r="F21" s="40">
        <v>0</v>
      </c>
      <c r="G21" s="38"/>
      <c r="H21" s="40">
        <v>0</v>
      </c>
      <c r="I21" s="41">
        <v>22</v>
      </c>
      <c r="J21" s="38" t="s">
        <v>36</v>
      </c>
    </row>
    <row r="22" spans="1:10" ht="20.100000000000001" customHeight="1" x14ac:dyDescent="0.25">
      <c r="A22" s="30" t="s">
        <v>22</v>
      </c>
      <c r="B22" s="40">
        <v>1</v>
      </c>
      <c r="C22" s="40">
        <v>2</v>
      </c>
      <c r="D22" s="38">
        <f>C22*100/B22-100</f>
        <v>100</v>
      </c>
      <c r="E22" s="40">
        <v>0</v>
      </c>
      <c r="F22" s="40">
        <v>2</v>
      </c>
      <c r="G22" s="38" t="s">
        <v>36</v>
      </c>
      <c r="H22" s="40">
        <v>1</v>
      </c>
      <c r="I22" s="41">
        <v>3</v>
      </c>
      <c r="J22" s="38">
        <f>I22*100/H22-100</f>
        <v>200</v>
      </c>
    </row>
    <row r="23" spans="1:10" ht="20.100000000000001" customHeight="1" x14ac:dyDescent="0.25">
      <c r="A23" s="30" t="s">
        <v>23</v>
      </c>
      <c r="B23" s="40">
        <v>1</v>
      </c>
      <c r="C23" s="40">
        <v>5</v>
      </c>
      <c r="D23" s="38">
        <f>C23*100/B23-100</f>
        <v>400</v>
      </c>
      <c r="E23" s="40">
        <v>0</v>
      </c>
      <c r="F23" s="40">
        <v>1</v>
      </c>
      <c r="G23" s="38" t="s">
        <v>36</v>
      </c>
      <c r="H23" s="40">
        <v>1</v>
      </c>
      <c r="I23" s="41">
        <v>10</v>
      </c>
      <c r="J23" s="38">
        <f>I23*100/H23-100</f>
        <v>900</v>
      </c>
    </row>
    <row r="24" spans="1:10" ht="20.100000000000001" customHeight="1" x14ac:dyDescent="0.25">
      <c r="A24" s="30" t="s">
        <v>24</v>
      </c>
      <c r="B24" s="40">
        <v>0</v>
      </c>
      <c r="C24" s="40">
        <v>1</v>
      </c>
      <c r="D24" s="38" t="s">
        <v>36</v>
      </c>
      <c r="E24" s="40">
        <v>0</v>
      </c>
      <c r="F24" s="40">
        <v>0</v>
      </c>
      <c r="G24" s="38"/>
      <c r="H24" s="40">
        <v>0</v>
      </c>
      <c r="I24" s="41">
        <v>3</v>
      </c>
      <c r="J24" s="38" t="s">
        <v>36</v>
      </c>
    </row>
    <row r="25" spans="1:10" ht="20.100000000000001" customHeight="1" x14ac:dyDescent="0.25">
      <c r="A25" s="30" t="s">
        <v>25</v>
      </c>
      <c r="B25" s="40">
        <v>1</v>
      </c>
      <c r="C25" s="40">
        <v>1</v>
      </c>
      <c r="D25" s="38">
        <f>C25*100/B25-100</f>
        <v>0</v>
      </c>
      <c r="E25" s="40">
        <v>0</v>
      </c>
      <c r="F25" s="40">
        <v>0</v>
      </c>
      <c r="G25" s="38"/>
      <c r="H25" s="40">
        <v>1</v>
      </c>
      <c r="I25" s="41">
        <v>1</v>
      </c>
      <c r="J25" s="38">
        <f>I25*100/H25-100</f>
        <v>0</v>
      </c>
    </row>
    <row r="26" spans="1:10" ht="20.100000000000001" customHeight="1" x14ac:dyDescent="0.25">
      <c r="A26" s="30" t="s">
        <v>26</v>
      </c>
      <c r="B26" s="40">
        <v>0</v>
      </c>
      <c r="C26" s="40">
        <v>0</v>
      </c>
      <c r="D26" s="38"/>
      <c r="E26" s="40">
        <v>0</v>
      </c>
      <c r="F26" s="40">
        <v>0</v>
      </c>
      <c r="G26" s="38"/>
      <c r="H26" s="40">
        <v>0</v>
      </c>
      <c r="I26" s="41">
        <v>0</v>
      </c>
      <c r="J26" s="38"/>
    </row>
    <row r="27" spans="1:10" ht="20.100000000000001" customHeight="1" x14ac:dyDescent="0.25">
      <c r="A27" s="30" t="s">
        <v>27</v>
      </c>
      <c r="B27" s="40">
        <v>0</v>
      </c>
      <c r="C27" s="40">
        <v>0</v>
      </c>
      <c r="D27" s="38"/>
      <c r="E27" s="40">
        <v>0</v>
      </c>
      <c r="F27" s="40">
        <v>0</v>
      </c>
      <c r="G27" s="38"/>
      <c r="H27" s="40">
        <v>0</v>
      </c>
      <c r="I27" s="41">
        <v>0</v>
      </c>
      <c r="J27" s="38"/>
    </row>
    <row r="28" spans="1:10" ht="20.100000000000001" customHeight="1" x14ac:dyDescent="0.25">
      <c r="A28" s="30" t="s">
        <v>28</v>
      </c>
      <c r="B28" s="40">
        <v>0</v>
      </c>
      <c r="C28" s="40">
        <v>2</v>
      </c>
      <c r="D28" s="38" t="s">
        <v>36</v>
      </c>
      <c r="E28" s="40">
        <v>0</v>
      </c>
      <c r="F28" s="40">
        <v>0</v>
      </c>
      <c r="G28" s="38"/>
      <c r="H28" s="40">
        <v>0</v>
      </c>
      <c r="I28" s="41">
        <v>3</v>
      </c>
      <c r="J28" s="38" t="s">
        <v>36</v>
      </c>
    </row>
    <row r="29" spans="1:10" ht="20.100000000000001" customHeight="1" x14ac:dyDescent="0.25">
      <c r="A29" s="30" t="s">
        <v>29</v>
      </c>
      <c r="B29" s="40">
        <v>0</v>
      </c>
      <c r="C29" s="40">
        <v>0</v>
      </c>
      <c r="D29" s="38"/>
      <c r="E29" s="40">
        <v>0</v>
      </c>
      <c r="F29" s="40">
        <v>0</v>
      </c>
      <c r="G29" s="38"/>
      <c r="H29" s="40">
        <v>0</v>
      </c>
      <c r="I29" s="41">
        <v>0</v>
      </c>
      <c r="J29" s="38"/>
    </row>
    <row r="30" spans="1:10" ht="20.100000000000001" customHeight="1" x14ac:dyDescent="0.25">
      <c r="A30" s="30" t="s">
        <v>30</v>
      </c>
      <c r="B30" s="40">
        <v>1</v>
      </c>
      <c r="C30" s="40">
        <v>1</v>
      </c>
      <c r="D30" s="38">
        <f>C30*100/B30-100</f>
        <v>0</v>
      </c>
      <c r="E30" s="40">
        <v>0</v>
      </c>
      <c r="F30" s="40">
        <v>0</v>
      </c>
      <c r="G30" s="38"/>
      <c r="H30" s="40">
        <v>1</v>
      </c>
      <c r="I30" s="41">
        <v>6</v>
      </c>
      <c r="J30" s="38">
        <f>I30*100/H30-100</f>
        <v>500</v>
      </c>
    </row>
    <row r="31" spans="1:10" ht="20.100000000000001" customHeight="1" x14ac:dyDescent="0.25">
      <c r="A31" s="30" t="s">
        <v>31</v>
      </c>
      <c r="B31" s="40">
        <v>1</v>
      </c>
      <c r="C31" s="40">
        <v>0</v>
      </c>
      <c r="D31" s="112" t="s">
        <v>269</v>
      </c>
      <c r="E31" s="40">
        <v>0</v>
      </c>
      <c r="F31" s="40">
        <v>0</v>
      </c>
      <c r="G31" s="38"/>
      <c r="H31" s="40">
        <v>5</v>
      </c>
      <c r="I31" s="41">
        <v>0</v>
      </c>
      <c r="J31" s="99" t="s">
        <v>269</v>
      </c>
    </row>
    <row r="32" spans="1:10" ht="20.100000000000001" customHeight="1" x14ac:dyDescent="0.25">
      <c r="A32" s="30" t="s">
        <v>32</v>
      </c>
      <c r="B32" s="40">
        <v>0</v>
      </c>
      <c r="C32" s="40">
        <v>0</v>
      </c>
      <c r="D32" s="38"/>
      <c r="E32" s="40">
        <v>0</v>
      </c>
      <c r="F32" s="40">
        <v>0</v>
      </c>
      <c r="G32" s="38"/>
      <c r="H32" s="40">
        <v>0</v>
      </c>
      <c r="I32" s="41">
        <v>0</v>
      </c>
      <c r="J32" s="38"/>
    </row>
    <row r="33" spans="1:10" ht="20.100000000000001" customHeight="1" x14ac:dyDescent="0.25">
      <c r="A33" s="30" t="s">
        <v>33</v>
      </c>
      <c r="B33" s="40">
        <v>0</v>
      </c>
      <c r="C33" s="40">
        <v>0</v>
      </c>
      <c r="D33" s="38"/>
      <c r="E33" s="40">
        <v>0</v>
      </c>
      <c r="F33" s="40">
        <v>0</v>
      </c>
      <c r="G33" s="38"/>
      <c r="H33" s="40">
        <v>0</v>
      </c>
      <c r="I33" s="41">
        <v>0</v>
      </c>
      <c r="J33" s="38"/>
    </row>
    <row r="34" spans="1:10" ht="20.100000000000001" customHeight="1" x14ac:dyDescent="0.25">
      <c r="A34" s="31" t="s">
        <v>34</v>
      </c>
      <c r="B34" s="16">
        <v>37</v>
      </c>
      <c r="C34" s="39">
        <v>65</v>
      </c>
      <c r="D34" s="114">
        <f>C34*100/B34-100</f>
        <v>75.675675675675677</v>
      </c>
      <c r="E34" s="16">
        <v>6</v>
      </c>
      <c r="F34" s="16">
        <v>13</v>
      </c>
      <c r="G34" s="42">
        <f>F34*100/E34-100</f>
        <v>116.66666666666666</v>
      </c>
      <c r="H34" s="16">
        <v>77</v>
      </c>
      <c r="I34" s="16">
        <v>131</v>
      </c>
      <c r="J34" s="42">
        <f>I34*100/H34-100</f>
        <v>70.129870129870142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8 G7:G17 J7:J8 D11 D13:D30 D32:D34 G19:G34 J11 J13:J30 J32:J34">
    <cfRule type="cellIs" dxfId="63" priority="1" stopIfTrue="1" operator="lessThanOrEqual">
      <formula>0</formula>
    </cfRule>
    <cfRule type="cellIs" dxfId="62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workbookViewId="0">
      <selection activeCell="O12" sqref="O12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20" t="s">
        <v>223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272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0</v>
      </c>
      <c r="B4" s="125" t="s">
        <v>2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3</v>
      </c>
      <c r="C5" s="125"/>
      <c r="D5" s="125"/>
      <c r="E5" s="125" t="s">
        <v>4</v>
      </c>
      <c r="F5" s="125"/>
      <c r="G5" s="125"/>
      <c r="H5" s="125" t="s">
        <v>5</v>
      </c>
      <c r="I5" s="125"/>
      <c r="J5" s="125"/>
    </row>
    <row r="6" spans="1:10" x14ac:dyDescent="0.25">
      <c r="A6" s="125"/>
      <c r="B6" s="18">
        <v>2019</v>
      </c>
      <c r="C6" s="18">
        <v>2020</v>
      </c>
      <c r="D6" s="18" t="s">
        <v>6</v>
      </c>
      <c r="E6" s="19">
        <v>2019</v>
      </c>
      <c r="F6" s="19">
        <v>2020</v>
      </c>
      <c r="G6" s="18" t="s">
        <v>6</v>
      </c>
      <c r="H6" s="19">
        <v>2019</v>
      </c>
      <c r="I6" s="19">
        <v>2020</v>
      </c>
      <c r="J6" s="18" t="s">
        <v>6</v>
      </c>
    </row>
    <row r="7" spans="1:10" ht="18.75" x14ac:dyDescent="0.25">
      <c r="A7" s="26" t="s">
        <v>7</v>
      </c>
      <c r="B7" s="65">
        <v>0</v>
      </c>
      <c r="C7" s="65">
        <v>0</v>
      </c>
      <c r="D7" s="38"/>
      <c r="E7" s="65">
        <v>0</v>
      </c>
      <c r="F7" s="65">
        <v>0</v>
      </c>
      <c r="G7" s="38"/>
      <c r="H7" s="65">
        <v>0</v>
      </c>
      <c r="I7" s="65">
        <v>0</v>
      </c>
      <c r="J7" s="38"/>
    </row>
    <row r="8" spans="1:10" ht="18.75" x14ac:dyDescent="0.25">
      <c r="A8" s="26" t="s">
        <v>8</v>
      </c>
      <c r="B8" s="65">
        <v>3</v>
      </c>
      <c r="C8" s="65">
        <v>2</v>
      </c>
      <c r="D8" s="38">
        <f>C8*100/B8-100</f>
        <v>-33.333333333333329</v>
      </c>
      <c r="E8" s="65">
        <v>1</v>
      </c>
      <c r="F8" s="65">
        <v>0</v>
      </c>
      <c r="G8" s="99" t="s">
        <v>269</v>
      </c>
      <c r="H8" s="65">
        <v>2</v>
      </c>
      <c r="I8" s="65">
        <v>2</v>
      </c>
      <c r="J8" s="38">
        <f>I8*100/H8-100</f>
        <v>0</v>
      </c>
    </row>
    <row r="9" spans="1:10" ht="18.75" x14ac:dyDescent="0.25">
      <c r="A9" s="26" t="s">
        <v>9</v>
      </c>
      <c r="B9" s="65">
        <v>4</v>
      </c>
      <c r="C9" s="65">
        <v>11</v>
      </c>
      <c r="D9" s="38">
        <f>C9*100/B9-100</f>
        <v>175</v>
      </c>
      <c r="E9" s="65">
        <v>2</v>
      </c>
      <c r="F9" s="65">
        <v>2</v>
      </c>
      <c r="G9" s="38">
        <f>F9*100/E9-100</f>
        <v>0</v>
      </c>
      <c r="H9" s="65">
        <v>5</v>
      </c>
      <c r="I9" s="65">
        <v>15</v>
      </c>
      <c r="J9" s="38">
        <f>I9*100/H9-100</f>
        <v>200</v>
      </c>
    </row>
    <row r="10" spans="1:10" ht="18.75" x14ac:dyDescent="0.25">
      <c r="A10" s="26" t="s">
        <v>10</v>
      </c>
      <c r="B10" s="65">
        <v>1</v>
      </c>
      <c r="C10" s="65">
        <v>1</v>
      </c>
      <c r="D10" s="38">
        <f>C10*100/B10-100</f>
        <v>0</v>
      </c>
      <c r="E10" s="65">
        <v>0</v>
      </c>
      <c r="F10" s="65">
        <v>0</v>
      </c>
      <c r="G10" s="38"/>
      <c r="H10" s="65">
        <v>1</v>
      </c>
      <c r="I10" s="65">
        <v>1</v>
      </c>
      <c r="J10" s="38">
        <f>I10*100/H10-100</f>
        <v>0</v>
      </c>
    </row>
    <row r="11" spans="1:10" ht="18.75" x14ac:dyDescent="0.25">
      <c r="A11" s="26" t="s">
        <v>11</v>
      </c>
      <c r="B11" s="65">
        <v>1</v>
      </c>
      <c r="C11" s="65">
        <v>2</v>
      </c>
      <c r="D11" s="38">
        <f>C11*100/B11-100</f>
        <v>100</v>
      </c>
      <c r="E11" s="65">
        <v>0</v>
      </c>
      <c r="F11" s="65">
        <v>1</v>
      </c>
      <c r="G11" s="38" t="s">
        <v>36</v>
      </c>
      <c r="H11" s="65">
        <v>1</v>
      </c>
      <c r="I11" s="65">
        <v>1</v>
      </c>
      <c r="J11" s="38">
        <f>I11*100/H11-100</f>
        <v>0</v>
      </c>
    </row>
    <row r="12" spans="1:10" ht="18.75" x14ac:dyDescent="0.25">
      <c r="A12" s="26" t="s">
        <v>12</v>
      </c>
      <c r="B12" s="65">
        <v>0</v>
      </c>
      <c r="C12" s="65">
        <v>0</v>
      </c>
      <c r="D12" s="38"/>
      <c r="E12" s="65">
        <v>0</v>
      </c>
      <c r="F12" s="65">
        <v>0</v>
      </c>
      <c r="G12" s="38"/>
      <c r="H12" s="65">
        <v>0</v>
      </c>
      <c r="I12" s="65">
        <v>0</v>
      </c>
      <c r="J12" s="38"/>
    </row>
    <row r="13" spans="1:10" ht="18.75" x14ac:dyDescent="0.25">
      <c r="A13" s="26" t="s">
        <v>13</v>
      </c>
      <c r="B13" s="65">
        <v>3</v>
      </c>
      <c r="C13" s="65">
        <v>7</v>
      </c>
      <c r="D13" s="38">
        <f>C13*100/B13-100</f>
        <v>133.33333333333334</v>
      </c>
      <c r="E13" s="65">
        <v>0</v>
      </c>
      <c r="F13" s="65">
        <v>2</v>
      </c>
      <c r="G13" s="38" t="s">
        <v>36</v>
      </c>
      <c r="H13" s="65">
        <v>4</v>
      </c>
      <c r="I13" s="65">
        <v>11</v>
      </c>
      <c r="J13" s="38">
        <f>I13*100/H13-100</f>
        <v>175</v>
      </c>
    </row>
    <row r="14" spans="1:10" ht="18.75" x14ac:dyDescent="0.25">
      <c r="A14" s="26" t="s">
        <v>14</v>
      </c>
      <c r="B14" s="65">
        <v>0</v>
      </c>
      <c r="C14" s="65">
        <v>0</v>
      </c>
      <c r="D14" s="38"/>
      <c r="E14" s="65">
        <v>0</v>
      </c>
      <c r="F14" s="65">
        <v>0</v>
      </c>
      <c r="G14" s="38"/>
      <c r="H14" s="65">
        <v>0</v>
      </c>
      <c r="I14" s="65">
        <v>0</v>
      </c>
      <c r="J14" s="38"/>
    </row>
    <row r="15" spans="1:10" ht="18.75" x14ac:dyDescent="0.25">
      <c r="A15" s="26" t="s">
        <v>15</v>
      </c>
      <c r="B15" s="65">
        <v>0</v>
      </c>
      <c r="C15" s="65">
        <v>0</v>
      </c>
      <c r="D15" s="38"/>
      <c r="E15" s="65">
        <v>0</v>
      </c>
      <c r="F15" s="65">
        <v>0</v>
      </c>
      <c r="G15" s="38"/>
      <c r="H15" s="65">
        <v>0</v>
      </c>
      <c r="I15" s="65">
        <v>0</v>
      </c>
      <c r="J15" s="38"/>
    </row>
    <row r="16" spans="1:10" ht="18.75" x14ac:dyDescent="0.25">
      <c r="A16" s="26" t="s">
        <v>16</v>
      </c>
      <c r="B16" s="65">
        <v>0</v>
      </c>
      <c r="C16" s="65">
        <v>4</v>
      </c>
      <c r="D16" s="38" t="s">
        <v>36</v>
      </c>
      <c r="E16" s="65">
        <v>0</v>
      </c>
      <c r="F16" s="65">
        <v>2</v>
      </c>
      <c r="G16" s="38" t="s">
        <v>36</v>
      </c>
      <c r="H16" s="65">
        <v>0</v>
      </c>
      <c r="I16" s="65">
        <v>5</v>
      </c>
      <c r="J16" s="38" t="s">
        <v>36</v>
      </c>
    </row>
    <row r="17" spans="1:10" ht="18.75" x14ac:dyDescent="0.25">
      <c r="A17" s="26" t="s">
        <v>17</v>
      </c>
      <c r="B17" s="65">
        <v>0</v>
      </c>
      <c r="C17" s="65">
        <v>0</v>
      </c>
      <c r="D17" s="38"/>
      <c r="E17" s="65">
        <v>0</v>
      </c>
      <c r="F17" s="65">
        <v>0</v>
      </c>
      <c r="G17" s="38"/>
      <c r="H17" s="65">
        <v>0</v>
      </c>
      <c r="I17" s="65">
        <v>0</v>
      </c>
      <c r="J17" s="38"/>
    </row>
    <row r="18" spans="1:10" ht="18.75" x14ac:dyDescent="0.25">
      <c r="A18" s="26" t="s">
        <v>18</v>
      </c>
      <c r="B18" s="65">
        <v>0</v>
      </c>
      <c r="C18" s="65">
        <v>4</v>
      </c>
      <c r="D18" s="38" t="s">
        <v>36</v>
      </c>
      <c r="E18" s="65">
        <v>0</v>
      </c>
      <c r="F18" s="65">
        <v>1</v>
      </c>
      <c r="G18" s="38" t="s">
        <v>36</v>
      </c>
      <c r="H18" s="65">
        <v>0</v>
      </c>
      <c r="I18" s="65">
        <v>7</v>
      </c>
      <c r="J18" s="38" t="s">
        <v>36</v>
      </c>
    </row>
    <row r="19" spans="1:10" ht="18.75" x14ac:dyDescent="0.25">
      <c r="A19" s="26" t="s">
        <v>19</v>
      </c>
      <c r="B19" s="65">
        <v>1</v>
      </c>
      <c r="C19" s="65">
        <v>1</v>
      </c>
      <c r="D19" s="38">
        <f>C19*100/B19-100</f>
        <v>0</v>
      </c>
      <c r="E19" s="65">
        <v>0</v>
      </c>
      <c r="F19" s="65">
        <v>0</v>
      </c>
      <c r="G19" s="38"/>
      <c r="H19" s="65">
        <v>1</v>
      </c>
      <c r="I19" s="65">
        <v>1</v>
      </c>
      <c r="J19" s="38">
        <f>I19*100/H19-100</f>
        <v>0</v>
      </c>
    </row>
    <row r="20" spans="1:10" ht="18.75" x14ac:dyDescent="0.25">
      <c r="A20" s="26" t="s">
        <v>20</v>
      </c>
      <c r="B20" s="65">
        <v>40</v>
      </c>
      <c r="C20" s="65">
        <v>49</v>
      </c>
      <c r="D20" s="38">
        <f>C20*100/B20-100</f>
        <v>22.5</v>
      </c>
      <c r="E20" s="65">
        <v>5</v>
      </c>
      <c r="F20" s="65">
        <v>3</v>
      </c>
      <c r="G20" s="38">
        <f>F20*100/E20-100</f>
        <v>-40</v>
      </c>
      <c r="H20" s="65">
        <v>59</v>
      </c>
      <c r="I20" s="65">
        <v>73</v>
      </c>
      <c r="J20" s="38">
        <f>I20*100/H20-100</f>
        <v>23.728813559322035</v>
      </c>
    </row>
    <row r="21" spans="1:10" ht="18.75" x14ac:dyDescent="0.25">
      <c r="A21" s="26" t="s">
        <v>21</v>
      </c>
      <c r="B21" s="65">
        <v>0</v>
      </c>
      <c r="C21" s="65">
        <v>2</v>
      </c>
      <c r="D21" s="38" t="s">
        <v>36</v>
      </c>
      <c r="E21" s="65">
        <v>0</v>
      </c>
      <c r="F21" s="65">
        <v>0</v>
      </c>
      <c r="G21" s="38"/>
      <c r="H21" s="65">
        <v>0</v>
      </c>
      <c r="I21" s="65">
        <v>2</v>
      </c>
      <c r="J21" s="38" t="s">
        <v>36</v>
      </c>
    </row>
    <row r="22" spans="1:10" ht="18.75" x14ac:dyDescent="0.25">
      <c r="A22" s="26" t="s">
        <v>22</v>
      </c>
      <c r="B22" s="65">
        <v>0</v>
      </c>
      <c r="C22" s="65">
        <v>1</v>
      </c>
      <c r="D22" s="38" t="s">
        <v>36</v>
      </c>
      <c r="E22" s="65">
        <v>0</v>
      </c>
      <c r="F22" s="65">
        <v>1</v>
      </c>
      <c r="G22" s="38" t="s">
        <v>36</v>
      </c>
      <c r="H22" s="65">
        <v>0</v>
      </c>
      <c r="I22" s="65">
        <v>1</v>
      </c>
      <c r="J22" s="38" t="s">
        <v>36</v>
      </c>
    </row>
    <row r="23" spans="1:10" ht="18.75" x14ac:dyDescent="0.25">
      <c r="A23" s="26" t="s">
        <v>23</v>
      </c>
      <c r="B23" s="65">
        <v>3</v>
      </c>
      <c r="C23" s="65">
        <v>2</v>
      </c>
      <c r="D23" s="38">
        <f>C23*100/B23-100</f>
        <v>-33.333333333333329</v>
      </c>
      <c r="E23" s="65">
        <v>1</v>
      </c>
      <c r="F23" s="65">
        <v>0</v>
      </c>
      <c r="G23" s="99" t="s">
        <v>269</v>
      </c>
      <c r="H23" s="65">
        <v>2</v>
      </c>
      <c r="I23" s="65">
        <v>4</v>
      </c>
      <c r="J23" s="38">
        <f>I23*100/H23-100</f>
        <v>100</v>
      </c>
    </row>
    <row r="24" spans="1:10" ht="18.75" x14ac:dyDescent="0.25">
      <c r="A24" s="26" t="s">
        <v>24</v>
      </c>
      <c r="B24" s="65">
        <v>0</v>
      </c>
      <c r="C24" s="65">
        <v>5</v>
      </c>
      <c r="D24" s="38" t="s">
        <v>36</v>
      </c>
      <c r="E24" s="65">
        <v>0</v>
      </c>
      <c r="F24" s="65">
        <v>1</v>
      </c>
      <c r="G24" s="38" t="s">
        <v>36</v>
      </c>
      <c r="H24" s="65">
        <v>0</v>
      </c>
      <c r="I24" s="65">
        <v>6</v>
      </c>
      <c r="J24" s="38" t="s">
        <v>36</v>
      </c>
    </row>
    <row r="25" spans="1:10" ht="18.75" x14ac:dyDescent="0.25">
      <c r="A25" s="26" t="s">
        <v>25</v>
      </c>
      <c r="B25" s="65">
        <v>1</v>
      </c>
      <c r="C25" s="65">
        <v>0</v>
      </c>
      <c r="D25" s="38"/>
      <c r="E25" s="65">
        <v>0</v>
      </c>
      <c r="F25" s="65">
        <v>0</v>
      </c>
      <c r="G25" s="38"/>
      <c r="H25" s="65">
        <v>1</v>
      </c>
      <c r="I25" s="65">
        <v>0</v>
      </c>
      <c r="J25" s="99" t="s">
        <v>269</v>
      </c>
    </row>
    <row r="26" spans="1:10" ht="18.75" x14ac:dyDescent="0.25">
      <c r="A26" s="26" t="s">
        <v>26</v>
      </c>
      <c r="B26" s="65">
        <v>0</v>
      </c>
      <c r="C26" s="65">
        <v>0</v>
      </c>
      <c r="D26" s="38"/>
      <c r="E26" s="65">
        <v>0</v>
      </c>
      <c r="F26" s="65">
        <v>0</v>
      </c>
      <c r="G26" s="38"/>
      <c r="H26" s="65">
        <v>0</v>
      </c>
      <c r="I26" s="65">
        <v>0</v>
      </c>
      <c r="J26" s="38"/>
    </row>
    <row r="27" spans="1:10" ht="18.75" x14ac:dyDescent="0.25">
      <c r="A27" s="26" t="s">
        <v>27</v>
      </c>
      <c r="B27" s="65">
        <v>1</v>
      </c>
      <c r="C27" s="65">
        <v>0</v>
      </c>
      <c r="D27" s="99" t="s">
        <v>269</v>
      </c>
      <c r="E27" s="65">
        <v>0</v>
      </c>
      <c r="F27" s="65">
        <v>0</v>
      </c>
      <c r="G27" s="38"/>
      <c r="H27" s="65">
        <v>1</v>
      </c>
      <c r="I27" s="65">
        <v>0</v>
      </c>
      <c r="J27" s="99" t="s">
        <v>269</v>
      </c>
    </row>
    <row r="28" spans="1:10" ht="18.75" x14ac:dyDescent="0.25">
      <c r="A28" s="26" t="s">
        <v>28</v>
      </c>
      <c r="B28" s="65">
        <v>0</v>
      </c>
      <c r="C28" s="65">
        <v>0</v>
      </c>
      <c r="D28" s="38"/>
      <c r="E28" s="65">
        <v>0</v>
      </c>
      <c r="F28" s="65">
        <v>0</v>
      </c>
      <c r="G28" s="38"/>
      <c r="H28" s="65">
        <v>0</v>
      </c>
      <c r="I28" s="65">
        <v>0</v>
      </c>
      <c r="J28" s="38"/>
    </row>
    <row r="29" spans="1:10" ht="18.75" x14ac:dyDescent="0.25">
      <c r="A29" s="26" t="s">
        <v>29</v>
      </c>
      <c r="B29" s="65">
        <v>1</v>
      </c>
      <c r="C29" s="65">
        <v>1</v>
      </c>
      <c r="D29" s="38">
        <f>C29*100/B29-100</f>
        <v>0</v>
      </c>
      <c r="E29" s="65">
        <v>0</v>
      </c>
      <c r="F29" s="65">
        <v>0</v>
      </c>
      <c r="G29" s="38"/>
      <c r="H29" s="65">
        <v>1</v>
      </c>
      <c r="I29" s="65">
        <v>1</v>
      </c>
      <c r="J29" s="38">
        <f>I29*100/H29-100</f>
        <v>0</v>
      </c>
    </row>
    <row r="30" spans="1:10" ht="18.75" x14ac:dyDescent="0.25">
      <c r="A30" s="26" t="s">
        <v>30</v>
      </c>
      <c r="B30" s="65">
        <v>1</v>
      </c>
      <c r="C30" s="65">
        <v>0</v>
      </c>
      <c r="D30" s="99" t="s">
        <v>269</v>
      </c>
      <c r="E30" s="65">
        <v>0</v>
      </c>
      <c r="F30" s="65">
        <v>0</v>
      </c>
      <c r="G30" s="38"/>
      <c r="H30" s="65">
        <v>1</v>
      </c>
      <c r="I30" s="65">
        <v>0</v>
      </c>
      <c r="J30" s="99" t="s">
        <v>269</v>
      </c>
    </row>
    <row r="31" spans="1:10" ht="18.75" x14ac:dyDescent="0.25">
      <c r="A31" s="26" t="s">
        <v>31</v>
      </c>
      <c r="B31" s="65">
        <v>1</v>
      </c>
      <c r="C31" s="65">
        <v>0</v>
      </c>
      <c r="D31" s="99" t="s">
        <v>269</v>
      </c>
      <c r="E31" s="65">
        <v>0</v>
      </c>
      <c r="F31" s="65">
        <v>0</v>
      </c>
      <c r="G31" s="38"/>
      <c r="H31" s="65">
        <v>1</v>
      </c>
      <c r="I31" s="65">
        <v>0</v>
      </c>
      <c r="J31" s="99" t="s">
        <v>269</v>
      </c>
    </row>
    <row r="32" spans="1:10" ht="18.75" x14ac:dyDescent="0.25">
      <c r="A32" s="26" t="s">
        <v>32</v>
      </c>
      <c r="B32" s="65">
        <v>1</v>
      </c>
      <c r="C32" s="65">
        <v>3</v>
      </c>
      <c r="D32" s="38">
        <f>C32*100/B32-100</f>
        <v>200</v>
      </c>
      <c r="E32" s="65">
        <v>0</v>
      </c>
      <c r="F32" s="65">
        <v>1</v>
      </c>
      <c r="G32" s="38" t="s">
        <v>36</v>
      </c>
      <c r="H32" s="65">
        <v>2</v>
      </c>
      <c r="I32" s="65">
        <v>3</v>
      </c>
      <c r="J32" s="38">
        <f>I32*100/H32-100</f>
        <v>50</v>
      </c>
    </row>
    <row r="33" spans="1:10" ht="18.75" x14ac:dyDescent="0.25">
      <c r="A33" s="26" t="s">
        <v>33</v>
      </c>
      <c r="B33" s="65">
        <v>0</v>
      </c>
      <c r="C33" s="65">
        <v>0</v>
      </c>
      <c r="D33" s="38"/>
      <c r="E33" s="65">
        <v>0</v>
      </c>
      <c r="F33" s="65">
        <v>0</v>
      </c>
      <c r="G33" s="38"/>
      <c r="H33" s="65">
        <v>0</v>
      </c>
      <c r="I33" s="65">
        <v>0</v>
      </c>
      <c r="J33" s="38"/>
    </row>
    <row r="34" spans="1:10" ht="18.75" x14ac:dyDescent="0.25">
      <c r="A34" s="28" t="s">
        <v>34</v>
      </c>
      <c r="B34" s="103">
        <v>62</v>
      </c>
      <c r="C34" s="209">
        <v>95</v>
      </c>
      <c r="D34" s="42">
        <f>C34*100/B34-100</f>
        <v>53.225806451612897</v>
      </c>
      <c r="E34" s="103">
        <v>9</v>
      </c>
      <c r="F34" s="209">
        <v>14</v>
      </c>
      <c r="G34" s="42">
        <f>F34*100/E34-100</f>
        <v>55.555555555555543</v>
      </c>
      <c r="H34" s="103">
        <v>82</v>
      </c>
      <c r="I34" s="209">
        <v>133</v>
      </c>
      <c r="J34" s="42">
        <f>I34*100/H34-100</f>
        <v>62.195121951219505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26 G7 J7:J24 D28:D29 D32:D34 G24:G34 G9:G22 J26 J28:J29 J32:J34">
    <cfRule type="cellIs" dxfId="59" priority="1" stopIfTrue="1" operator="lessThanOrEqual">
      <formula>0</formula>
    </cfRule>
    <cfRule type="cellIs" dxfId="58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workbookViewId="0">
      <selection activeCell="D8" sqref="D8"/>
    </sheetView>
  </sheetViews>
  <sheetFormatPr defaultRowHeight="15" x14ac:dyDescent="0.25"/>
  <cols>
    <col min="1" max="1" width="20.5703125" customWidth="1"/>
  </cols>
  <sheetData>
    <row r="1" spans="1:13" ht="18" x14ac:dyDescent="0.25">
      <c r="A1" s="120" t="s">
        <v>244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8" customHeight="1" x14ac:dyDescent="0.25">
      <c r="A2" s="120" t="s">
        <v>270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21" t="s">
        <v>0</v>
      </c>
      <c r="B4" s="124" t="s">
        <v>1</v>
      </c>
      <c r="C4" s="124"/>
      <c r="D4" s="124"/>
      <c r="E4" s="124" t="s">
        <v>2</v>
      </c>
      <c r="F4" s="124"/>
      <c r="G4" s="124"/>
      <c r="H4" s="124"/>
      <c r="I4" s="124"/>
      <c r="J4" s="124"/>
      <c r="K4" s="124"/>
      <c r="L4" s="124"/>
      <c r="M4" s="126"/>
    </row>
    <row r="5" spans="1:13" ht="26.25" customHeight="1" x14ac:dyDescent="0.25">
      <c r="A5" s="122"/>
      <c r="B5" s="125"/>
      <c r="C5" s="125"/>
      <c r="D5" s="125"/>
      <c r="E5" s="125" t="s">
        <v>3</v>
      </c>
      <c r="F5" s="125"/>
      <c r="G5" s="125"/>
      <c r="H5" s="125" t="s">
        <v>4</v>
      </c>
      <c r="I5" s="125"/>
      <c r="J5" s="125"/>
      <c r="K5" s="125" t="s">
        <v>5</v>
      </c>
      <c r="L5" s="127"/>
      <c r="M5" s="128"/>
    </row>
    <row r="6" spans="1:13" ht="22.5" customHeight="1" thickBot="1" x14ac:dyDescent="0.3">
      <c r="A6" s="123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47">
        <v>0</v>
      </c>
      <c r="C7" s="47">
        <v>0</v>
      </c>
      <c r="D7" s="48"/>
      <c r="E7" s="47">
        <v>0</v>
      </c>
      <c r="F7" s="47">
        <v>0</v>
      </c>
      <c r="G7" s="49"/>
      <c r="H7" s="47">
        <v>0</v>
      </c>
      <c r="I7" s="47">
        <v>0</v>
      </c>
      <c r="J7" s="48"/>
      <c r="K7" s="47">
        <v>0</v>
      </c>
      <c r="L7" s="47">
        <v>0</v>
      </c>
      <c r="M7" s="50"/>
    </row>
    <row r="8" spans="1:13" x14ac:dyDescent="0.25">
      <c r="A8" s="6" t="s">
        <v>8</v>
      </c>
      <c r="B8" s="51">
        <v>923</v>
      </c>
      <c r="C8" s="52">
        <v>913</v>
      </c>
      <c r="D8" s="58">
        <f t="shared" ref="D8:D32" si="0">C8*100/B8-100</f>
        <v>-1.0834236186348818</v>
      </c>
      <c r="E8" s="51">
        <v>162</v>
      </c>
      <c r="F8" s="52">
        <v>191</v>
      </c>
      <c r="G8" s="54">
        <f t="shared" ref="G8:G32" si="1">F8*100/E8-100</f>
        <v>17.901234567901241</v>
      </c>
      <c r="H8" s="51">
        <v>36</v>
      </c>
      <c r="I8" s="52">
        <v>49</v>
      </c>
      <c r="J8" s="53">
        <f t="shared" ref="J8:J32" si="2">I8*100/H8-100</f>
        <v>36.111111111111114</v>
      </c>
      <c r="K8" s="51">
        <v>186</v>
      </c>
      <c r="L8" s="52">
        <v>226</v>
      </c>
      <c r="M8" s="55">
        <f t="shared" ref="M8:M32" si="3">L8*100/K8-100</f>
        <v>21.505376344086017</v>
      </c>
    </row>
    <row r="9" spans="1:13" x14ac:dyDescent="0.25">
      <c r="A9" s="6" t="s">
        <v>9</v>
      </c>
      <c r="B9" s="51">
        <v>853</v>
      </c>
      <c r="C9" s="52">
        <v>813</v>
      </c>
      <c r="D9" s="58">
        <f t="shared" si="0"/>
        <v>-4.6893317702227364</v>
      </c>
      <c r="E9" s="51">
        <v>203</v>
      </c>
      <c r="F9" s="52">
        <v>207</v>
      </c>
      <c r="G9" s="54">
        <f t="shared" si="1"/>
        <v>1.970443349753694</v>
      </c>
      <c r="H9" s="51">
        <v>34</v>
      </c>
      <c r="I9" s="52">
        <v>30</v>
      </c>
      <c r="J9" s="58">
        <f t="shared" si="2"/>
        <v>-11.764705882352942</v>
      </c>
      <c r="K9" s="51">
        <v>258</v>
      </c>
      <c r="L9" s="52">
        <v>261</v>
      </c>
      <c r="M9" s="55">
        <f t="shared" si="3"/>
        <v>1.1627906976744242</v>
      </c>
    </row>
    <row r="10" spans="1:13" x14ac:dyDescent="0.25">
      <c r="A10" s="6" t="s">
        <v>10</v>
      </c>
      <c r="B10" s="51">
        <v>3325</v>
      </c>
      <c r="C10" s="52">
        <v>3423</v>
      </c>
      <c r="D10" s="53">
        <f t="shared" si="0"/>
        <v>2.9473684210526301</v>
      </c>
      <c r="E10" s="51">
        <v>527</v>
      </c>
      <c r="F10" s="52">
        <v>600</v>
      </c>
      <c r="G10" s="54">
        <f t="shared" si="1"/>
        <v>13.851992409867179</v>
      </c>
      <c r="H10" s="51">
        <v>35</v>
      </c>
      <c r="I10" s="52">
        <v>79</v>
      </c>
      <c r="J10" s="56">
        <f t="shared" si="2"/>
        <v>125.71428571428572</v>
      </c>
      <c r="K10" s="51">
        <v>624</v>
      </c>
      <c r="L10" s="52">
        <v>766</v>
      </c>
      <c r="M10" s="55">
        <f t="shared" si="3"/>
        <v>22.756410256410263</v>
      </c>
    </row>
    <row r="11" spans="1:13" x14ac:dyDescent="0.25">
      <c r="A11" s="6" t="s">
        <v>11</v>
      </c>
      <c r="B11" s="51">
        <v>1091</v>
      </c>
      <c r="C11" s="52">
        <v>1245</v>
      </c>
      <c r="D11" s="53">
        <f t="shared" si="0"/>
        <v>14.115490375802011</v>
      </c>
      <c r="E11" s="51">
        <v>232</v>
      </c>
      <c r="F11" s="52">
        <v>270</v>
      </c>
      <c r="G11" s="57">
        <f t="shared" si="1"/>
        <v>16.379310344827587</v>
      </c>
      <c r="H11" s="51">
        <v>31</v>
      </c>
      <c r="I11" s="52">
        <v>36</v>
      </c>
      <c r="J11" s="56">
        <f t="shared" si="2"/>
        <v>16.129032258064512</v>
      </c>
      <c r="K11" s="51">
        <v>283</v>
      </c>
      <c r="L11" s="52">
        <v>320</v>
      </c>
      <c r="M11" s="55">
        <f t="shared" si="3"/>
        <v>13.07420494699646</v>
      </c>
    </row>
    <row r="12" spans="1:13" x14ac:dyDescent="0.25">
      <c r="A12" s="6" t="s">
        <v>12</v>
      </c>
      <c r="B12" s="51">
        <v>1150</v>
      </c>
      <c r="C12" s="52">
        <v>992</v>
      </c>
      <c r="D12" s="58">
        <f t="shared" si="0"/>
        <v>-13.739130434782609</v>
      </c>
      <c r="E12" s="51">
        <v>251</v>
      </c>
      <c r="F12" s="52">
        <v>249</v>
      </c>
      <c r="G12" s="60">
        <f t="shared" si="1"/>
        <v>-0.79681274900399046</v>
      </c>
      <c r="H12" s="51">
        <v>39</v>
      </c>
      <c r="I12" s="52">
        <v>44</v>
      </c>
      <c r="J12" s="56">
        <f t="shared" si="2"/>
        <v>12.820512820512818</v>
      </c>
      <c r="K12" s="51">
        <v>309</v>
      </c>
      <c r="L12" s="52">
        <v>294</v>
      </c>
      <c r="M12" s="59">
        <f t="shared" si="3"/>
        <v>-4.8543689320388381</v>
      </c>
    </row>
    <row r="13" spans="1:13" x14ac:dyDescent="0.25">
      <c r="A13" s="6" t="s">
        <v>13</v>
      </c>
      <c r="B13" s="51">
        <v>892</v>
      </c>
      <c r="C13" s="52">
        <v>956</v>
      </c>
      <c r="D13" s="53">
        <f t="shared" si="0"/>
        <v>7.1748878923766881</v>
      </c>
      <c r="E13" s="51">
        <v>106</v>
      </c>
      <c r="F13" s="52">
        <v>160</v>
      </c>
      <c r="G13" s="54">
        <f t="shared" si="1"/>
        <v>50.943396226415103</v>
      </c>
      <c r="H13" s="51">
        <v>14</v>
      </c>
      <c r="I13" s="52">
        <v>25</v>
      </c>
      <c r="J13" s="56">
        <f t="shared" si="2"/>
        <v>78.571428571428584</v>
      </c>
      <c r="K13" s="51">
        <v>134</v>
      </c>
      <c r="L13" s="52">
        <v>229</v>
      </c>
      <c r="M13" s="55">
        <f t="shared" si="3"/>
        <v>70.895522388059703</v>
      </c>
    </row>
    <row r="14" spans="1:13" x14ac:dyDescent="0.25">
      <c r="A14" s="6" t="s">
        <v>14</v>
      </c>
      <c r="B14" s="51">
        <v>1630</v>
      </c>
      <c r="C14" s="52">
        <v>1815</v>
      </c>
      <c r="D14" s="53">
        <f t="shared" si="0"/>
        <v>11.349693251533736</v>
      </c>
      <c r="E14" s="51">
        <v>284</v>
      </c>
      <c r="F14" s="52">
        <v>329</v>
      </c>
      <c r="G14" s="54">
        <f t="shared" si="1"/>
        <v>15.845070422535215</v>
      </c>
      <c r="H14" s="51">
        <v>36</v>
      </c>
      <c r="I14" s="52">
        <v>40</v>
      </c>
      <c r="J14" s="53">
        <f t="shared" si="2"/>
        <v>11.111111111111114</v>
      </c>
      <c r="K14" s="51">
        <v>354</v>
      </c>
      <c r="L14" s="52">
        <v>395</v>
      </c>
      <c r="M14" s="55">
        <f t="shared" si="3"/>
        <v>11.581920903954796</v>
      </c>
    </row>
    <row r="15" spans="1:13" x14ac:dyDescent="0.25">
      <c r="A15" s="6" t="s">
        <v>15</v>
      </c>
      <c r="B15" s="51">
        <v>998</v>
      </c>
      <c r="C15" s="52">
        <v>912</v>
      </c>
      <c r="D15" s="58">
        <f t="shared" si="0"/>
        <v>-8.6172344689378804</v>
      </c>
      <c r="E15" s="51">
        <v>212</v>
      </c>
      <c r="F15" s="52">
        <v>180</v>
      </c>
      <c r="G15" s="60">
        <f t="shared" si="1"/>
        <v>-15.094339622641513</v>
      </c>
      <c r="H15" s="51">
        <v>43</v>
      </c>
      <c r="I15" s="52">
        <v>29</v>
      </c>
      <c r="J15" s="58">
        <f t="shared" si="2"/>
        <v>-32.558139534883722</v>
      </c>
      <c r="K15" s="51">
        <v>275</v>
      </c>
      <c r="L15" s="52">
        <v>220</v>
      </c>
      <c r="M15" s="59">
        <f t="shared" si="3"/>
        <v>-20</v>
      </c>
    </row>
    <row r="16" spans="1:13" x14ac:dyDescent="0.25">
      <c r="A16" s="6" t="s">
        <v>16</v>
      </c>
      <c r="B16" s="51">
        <v>3563</v>
      </c>
      <c r="C16" s="52">
        <v>3561</v>
      </c>
      <c r="D16" s="58">
        <f t="shared" si="0"/>
        <v>-5.6132472635425756E-2</v>
      </c>
      <c r="E16" s="51">
        <v>431</v>
      </c>
      <c r="F16" s="52">
        <v>529</v>
      </c>
      <c r="G16" s="54">
        <f t="shared" si="1"/>
        <v>22.737819025522043</v>
      </c>
      <c r="H16" s="51">
        <v>92</v>
      </c>
      <c r="I16" s="52">
        <v>94</v>
      </c>
      <c r="J16" s="53">
        <f t="shared" si="2"/>
        <v>2.1739130434782652</v>
      </c>
      <c r="K16" s="51">
        <v>535</v>
      </c>
      <c r="L16" s="52">
        <v>677</v>
      </c>
      <c r="M16" s="55">
        <f t="shared" si="3"/>
        <v>26.54205607476635</v>
      </c>
    </row>
    <row r="17" spans="1:13" x14ac:dyDescent="0.25">
      <c r="A17" s="6" t="s">
        <v>17</v>
      </c>
      <c r="B17" s="51">
        <v>12817</v>
      </c>
      <c r="C17" s="52">
        <v>11298</v>
      </c>
      <c r="D17" s="58">
        <f t="shared" si="0"/>
        <v>-11.851447296559257</v>
      </c>
      <c r="E17" s="51">
        <v>632</v>
      </c>
      <c r="F17" s="52">
        <v>578</v>
      </c>
      <c r="G17" s="60">
        <f t="shared" si="1"/>
        <v>-8.5443037974683591</v>
      </c>
      <c r="H17" s="51">
        <v>38</v>
      </c>
      <c r="I17" s="52">
        <v>34</v>
      </c>
      <c r="J17" s="58">
        <f t="shared" si="2"/>
        <v>-10.526315789473685</v>
      </c>
      <c r="K17" s="51">
        <v>741</v>
      </c>
      <c r="L17" s="52">
        <v>673</v>
      </c>
      <c r="M17" s="59">
        <f t="shared" si="3"/>
        <v>-9.1767881241565448</v>
      </c>
    </row>
    <row r="18" spans="1:13" x14ac:dyDescent="0.25">
      <c r="A18" s="6" t="s">
        <v>18</v>
      </c>
      <c r="B18" s="51">
        <v>543</v>
      </c>
      <c r="C18" s="52">
        <v>591</v>
      </c>
      <c r="D18" s="53">
        <f t="shared" si="0"/>
        <v>8.8397790055248606</v>
      </c>
      <c r="E18" s="51">
        <v>102</v>
      </c>
      <c r="F18" s="52">
        <v>152</v>
      </c>
      <c r="G18" s="54">
        <f t="shared" si="1"/>
        <v>49.019607843137265</v>
      </c>
      <c r="H18" s="51">
        <v>15</v>
      </c>
      <c r="I18" s="52">
        <v>18</v>
      </c>
      <c r="J18" s="56">
        <f t="shared" si="2"/>
        <v>20</v>
      </c>
      <c r="K18" s="51">
        <v>126</v>
      </c>
      <c r="L18" s="52">
        <v>187</v>
      </c>
      <c r="M18" s="61">
        <f t="shared" si="3"/>
        <v>48.412698412698404</v>
      </c>
    </row>
    <row r="19" spans="1:13" x14ac:dyDescent="0.25">
      <c r="A19" s="6" t="s">
        <v>19</v>
      </c>
      <c r="B19" s="51">
        <v>218</v>
      </c>
      <c r="C19" s="52">
        <v>238</v>
      </c>
      <c r="D19" s="53">
        <f t="shared" si="0"/>
        <v>9.1743119266054975</v>
      </c>
      <c r="E19" s="51">
        <v>58</v>
      </c>
      <c r="F19" s="52">
        <v>66</v>
      </c>
      <c r="G19" s="54">
        <f t="shared" si="1"/>
        <v>13.793103448275858</v>
      </c>
      <c r="H19" s="51">
        <v>7</v>
      </c>
      <c r="I19" s="52">
        <v>14</v>
      </c>
      <c r="J19" s="56">
        <f t="shared" si="2"/>
        <v>100</v>
      </c>
      <c r="K19" s="51">
        <v>68</v>
      </c>
      <c r="L19" s="52">
        <v>80</v>
      </c>
      <c r="M19" s="55">
        <f t="shared" si="3"/>
        <v>17.647058823529406</v>
      </c>
    </row>
    <row r="20" spans="1:13" x14ac:dyDescent="0.25">
      <c r="A20" s="6" t="s">
        <v>20</v>
      </c>
      <c r="B20" s="51">
        <v>3236</v>
      </c>
      <c r="C20" s="52">
        <v>3028</v>
      </c>
      <c r="D20" s="58">
        <f t="shared" si="0"/>
        <v>-6.4276885043263263</v>
      </c>
      <c r="E20" s="51">
        <v>529</v>
      </c>
      <c r="F20" s="52">
        <v>490</v>
      </c>
      <c r="G20" s="60">
        <f t="shared" si="1"/>
        <v>-7.3724007561436622</v>
      </c>
      <c r="H20" s="51">
        <v>57</v>
      </c>
      <c r="I20" s="52">
        <v>77</v>
      </c>
      <c r="J20" s="56">
        <f t="shared" si="2"/>
        <v>35.087719298245617</v>
      </c>
      <c r="K20" s="51">
        <v>709</v>
      </c>
      <c r="L20" s="52">
        <v>660</v>
      </c>
      <c r="M20" s="59">
        <f t="shared" si="3"/>
        <v>-6.911142454160796</v>
      </c>
    </row>
    <row r="21" spans="1:13" x14ac:dyDescent="0.25">
      <c r="A21" s="6" t="s">
        <v>21</v>
      </c>
      <c r="B21" s="51">
        <v>1045</v>
      </c>
      <c r="C21" s="52">
        <v>958</v>
      </c>
      <c r="D21" s="58">
        <f t="shared" si="0"/>
        <v>-8.3253588516746362</v>
      </c>
      <c r="E21" s="51">
        <v>245</v>
      </c>
      <c r="F21" s="52">
        <v>240</v>
      </c>
      <c r="G21" s="60">
        <f t="shared" si="1"/>
        <v>-2.0408163265306172</v>
      </c>
      <c r="H21" s="51">
        <v>34</v>
      </c>
      <c r="I21" s="52">
        <v>32</v>
      </c>
      <c r="J21" s="58">
        <f t="shared" si="2"/>
        <v>-5.8823529411764639</v>
      </c>
      <c r="K21" s="51">
        <v>300</v>
      </c>
      <c r="L21" s="52">
        <v>322</v>
      </c>
      <c r="M21" s="55">
        <f t="shared" si="3"/>
        <v>7.3333333333333286</v>
      </c>
    </row>
    <row r="22" spans="1:13" x14ac:dyDescent="0.25">
      <c r="A22" s="6" t="s">
        <v>22</v>
      </c>
      <c r="B22" s="51">
        <v>4319</v>
      </c>
      <c r="C22" s="52">
        <v>4105</v>
      </c>
      <c r="D22" s="58">
        <f t="shared" si="0"/>
        <v>-4.954850659874964</v>
      </c>
      <c r="E22" s="51">
        <v>538</v>
      </c>
      <c r="F22" s="52">
        <v>486</v>
      </c>
      <c r="G22" s="60">
        <f t="shared" si="1"/>
        <v>-9.6654275092936786</v>
      </c>
      <c r="H22" s="51">
        <v>70</v>
      </c>
      <c r="I22" s="52">
        <v>49</v>
      </c>
      <c r="J22" s="58">
        <f t="shared" si="2"/>
        <v>-30</v>
      </c>
      <c r="K22" s="51">
        <v>633</v>
      </c>
      <c r="L22" s="52">
        <v>576</v>
      </c>
      <c r="M22" s="59">
        <f t="shared" si="3"/>
        <v>-9.0047393364928894</v>
      </c>
    </row>
    <row r="23" spans="1:13" x14ac:dyDescent="0.25">
      <c r="A23" s="6" t="s">
        <v>23</v>
      </c>
      <c r="B23" s="51">
        <v>1079</v>
      </c>
      <c r="C23" s="52">
        <v>1029</v>
      </c>
      <c r="D23" s="58">
        <f t="shared" si="0"/>
        <v>-4.6339202965708921</v>
      </c>
      <c r="E23" s="51">
        <v>225</v>
      </c>
      <c r="F23" s="52">
        <v>236</v>
      </c>
      <c r="G23" s="54">
        <f t="shared" si="1"/>
        <v>4.8888888888888857</v>
      </c>
      <c r="H23" s="51">
        <v>36</v>
      </c>
      <c r="I23" s="52">
        <v>18</v>
      </c>
      <c r="J23" s="58">
        <f t="shared" si="2"/>
        <v>-50</v>
      </c>
      <c r="K23" s="51">
        <v>281</v>
      </c>
      <c r="L23" s="52">
        <v>341</v>
      </c>
      <c r="M23" s="55">
        <f t="shared" si="3"/>
        <v>21.35231316725978</v>
      </c>
    </row>
    <row r="24" spans="1:13" x14ac:dyDescent="0.25">
      <c r="A24" s="6" t="s">
        <v>24</v>
      </c>
      <c r="B24" s="51">
        <v>701</v>
      </c>
      <c r="C24" s="52">
        <v>775</v>
      </c>
      <c r="D24" s="53">
        <f t="shared" si="0"/>
        <v>10.556348074179738</v>
      </c>
      <c r="E24" s="51">
        <v>180</v>
      </c>
      <c r="F24" s="52">
        <v>217</v>
      </c>
      <c r="G24" s="54">
        <f t="shared" si="1"/>
        <v>20.555555555555557</v>
      </c>
      <c r="H24" s="51">
        <v>33</v>
      </c>
      <c r="I24" s="52">
        <v>38</v>
      </c>
      <c r="J24" s="53">
        <f t="shared" si="2"/>
        <v>15.151515151515156</v>
      </c>
      <c r="K24" s="51">
        <v>222</v>
      </c>
      <c r="L24" s="52">
        <v>267</v>
      </c>
      <c r="M24" s="55">
        <f t="shared" si="3"/>
        <v>20.270270270270274</v>
      </c>
    </row>
    <row r="25" spans="1:13" x14ac:dyDescent="0.25">
      <c r="A25" s="6" t="s">
        <v>25</v>
      </c>
      <c r="B25" s="51">
        <v>516</v>
      </c>
      <c r="C25" s="52">
        <v>525</v>
      </c>
      <c r="D25" s="53">
        <f t="shared" si="0"/>
        <v>1.7441860465116292</v>
      </c>
      <c r="E25" s="51">
        <v>111</v>
      </c>
      <c r="F25" s="52">
        <v>159</v>
      </c>
      <c r="G25" s="54">
        <f t="shared" si="1"/>
        <v>43.243243243243256</v>
      </c>
      <c r="H25" s="51">
        <v>14</v>
      </c>
      <c r="I25" s="52">
        <v>27</v>
      </c>
      <c r="J25" s="56">
        <f t="shared" si="2"/>
        <v>92.857142857142861</v>
      </c>
      <c r="K25" s="51">
        <v>127</v>
      </c>
      <c r="L25" s="52">
        <v>215</v>
      </c>
      <c r="M25" s="55">
        <f t="shared" si="3"/>
        <v>69.291338582677156</v>
      </c>
    </row>
    <row r="26" spans="1:13" x14ac:dyDescent="0.25">
      <c r="A26" s="6" t="s">
        <v>26</v>
      </c>
      <c r="B26" s="51">
        <v>669</v>
      </c>
      <c r="C26" s="52">
        <v>664</v>
      </c>
      <c r="D26" s="58">
        <f t="shared" si="0"/>
        <v>-0.74738415545590442</v>
      </c>
      <c r="E26" s="51">
        <v>127</v>
      </c>
      <c r="F26" s="52">
        <v>135</v>
      </c>
      <c r="G26" s="54">
        <f t="shared" si="1"/>
        <v>6.2992125984251999</v>
      </c>
      <c r="H26" s="51">
        <v>23</v>
      </c>
      <c r="I26" s="52">
        <v>14</v>
      </c>
      <c r="J26" s="58">
        <f t="shared" si="2"/>
        <v>-39.130434782608695</v>
      </c>
      <c r="K26" s="51">
        <v>173</v>
      </c>
      <c r="L26" s="52">
        <v>180</v>
      </c>
      <c r="M26" s="55">
        <f t="shared" si="3"/>
        <v>4.0462427745664797</v>
      </c>
    </row>
    <row r="27" spans="1:13" x14ac:dyDescent="0.25">
      <c r="A27" s="6" t="s">
        <v>27</v>
      </c>
      <c r="B27" s="51">
        <v>3690</v>
      </c>
      <c r="C27" s="52">
        <v>3326</v>
      </c>
      <c r="D27" s="58">
        <f t="shared" si="0"/>
        <v>-9.8644986449864547</v>
      </c>
      <c r="E27" s="51">
        <v>394</v>
      </c>
      <c r="F27" s="52">
        <v>494</v>
      </c>
      <c r="G27" s="54">
        <f t="shared" si="1"/>
        <v>25.380710659898483</v>
      </c>
      <c r="H27" s="51">
        <v>43</v>
      </c>
      <c r="I27" s="52">
        <v>64</v>
      </c>
      <c r="J27" s="56">
        <f t="shared" si="2"/>
        <v>48.83720930232559</v>
      </c>
      <c r="K27" s="51">
        <v>466</v>
      </c>
      <c r="L27" s="52">
        <v>596</v>
      </c>
      <c r="M27" s="55">
        <f t="shared" si="3"/>
        <v>27.896995708154506</v>
      </c>
    </row>
    <row r="28" spans="1:13" x14ac:dyDescent="0.25">
      <c r="A28" s="6" t="s">
        <v>28</v>
      </c>
      <c r="B28" s="51">
        <v>908</v>
      </c>
      <c r="C28" s="52">
        <v>815</v>
      </c>
      <c r="D28" s="58">
        <f t="shared" si="0"/>
        <v>-10.242290748898682</v>
      </c>
      <c r="E28" s="51">
        <v>157</v>
      </c>
      <c r="F28" s="52">
        <v>152</v>
      </c>
      <c r="G28" s="60">
        <f t="shared" si="1"/>
        <v>-3.1847133757961785</v>
      </c>
      <c r="H28" s="51">
        <v>16</v>
      </c>
      <c r="I28" s="52">
        <v>28</v>
      </c>
      <c r="J28" s="56">
        <f t="shared" si="2"/>
        <v>75</v>
      </c>
      <c r="K28" s="51">
        <v>198</v>
      </c>
      <c r="L28" s="52">
        <v>177</v>
      </c>
      <c r="M28" s="59">
        <f t="shared" si="3"/>
        <v>-10.606060606060609</v>
      </c>
    </row>
    <row r="29" spans="1:13" x14ac:dyDescent="0.25">
      <c r="A29" s="6" t="s">
        <v>29</v>
      </c>
      <c r="B29" s="51">
        <v>884</v>
      </c>
      <c r="C29" s="52">
        <v>886</v>
      </c>
      <c r="D29" s="53">
        <f t="shared" si="0"/>
        <v>0.22624434389140902</v>
      </c>
      <c r="E29" s="51">
        <v>159</v>
      </c>
      <c r="F29" s="52">
        <v>187</v>
      </c>
      <c r="G29" s="54">
        <f t="shared" si="1"/>
        <v>17.610062893081761</v>
      </c>
      <c r="H29" s="51">
        <v>15</v>
      </c>
      <c r="I29" s="52">
        <v>24</v>
      </c>
      <c r="J29" s="53">
        <f t="shared" si="2"/>
        <v>60</v>
      </c>
      <c r="K29" s="51">
        <v>209</v>
      </c>
      <c r="L29" s="52">
        <v>210</v>
      </c>
      <c r="M29" s="55">
        <f t="shared" si="3"/>
        <v>0.47846889952153049</v>
      </c>
    </row>
    <row r="30" spans="1:13" x14ac:dyDescent="0.25">
      <c r="A30" s="6" t="s">
        <v>30</v>
      </c>
      <c r="B30" s="51">
        <v>1053</v>
      </c>
      <c r="C30" s="52">
        <v>1021</v>
      </c>
      <c r="D30" s="58">
        <f t="shared" si="0"/>
        <v>-3.0389363722697027</v>
      </c>
      <c r="E30" s="51">
        <v>189</v>
      </c>
      <c r="F30" s="52">
        <v>185</v>
      </c>
      <c r="G30" s="60">
        <f t="shared" si="1"/>
        <v>-2.1164021164021136</v>
      </c>
      <c r="H30" s="51">
        <v>28</v>
      </c>
      <c r="I30" s="52">
        <v>34</v>
      </c>
      <c r="J30" s="53">
        <f t="shared" si="2"/>
        <v>21.428571428571431</v>
      </c>
      <c r="K30" s="51">
        <v>229</v>
      </c>
      <c r="L30" s="52">
        <v>231</v>
      </c>
      <c r="M30" s="55">
        <f t="shared" si="3"/>
        <v>0.8733624454148412</v>
      </c>
    </row>
    <row r="31" spans="1:13" x14ac:dyDescent="0.25">
      <c r="A31" s="6" t="s">
        <v>31</v>
      </c>
      <c r="B31" s="51">
        <v>667</v>
      </c>
      <c r="C31" s="52">
        <v>739</v>
      </c>
      <c r="D31" s="53">
        <f t="shared" si="0"/>
        <v>10.794602698650678</v>
      </c>
      <c r="E31" s="51">
        <v>129</v>
      </c>
      <c r="F31" s="52">
        <v>174</v>
      </c>
      <c r="G31" s="54">
        <f t="shared" si="1"/>
        <v>34.883720930232556</v>
      </c>
      <c r="H31" s="51">
        <v>15</v>
      </c>
      <c r="I31" s="52">
        <v>38</v>
      </c>
      <c r="J31" s="56">
        <f t="shared" si="2"/>
        <v>153.33333333333334</v>
      </c>
      <c r="K31" s="51">
        <v>179</v>
      </c>
      <c r="L31" s="52">
        <v>192</v>
      </c>
      <c r="M31" s="55">
        <f t="shared" si="3"/>
        <v>7.2625698324022352</v>
      </c>
    </row>
    <row r="32" spans="1:13" x14ac:dyDescent="0.25">
      <c r="A32" s="6" t="s">
        <v>32</v>
      </c>
      <c r="B32" s="51">
        <v>675</v>
      </c>
      <c r="C32" s="52">
        <v>644</v>
      </c>
      <c r="D32" s="58">
        <f t="shared" si="0"/>
        <v>-4.5925925925925952</v>
      </c>
      <c r="E32" s="51">
        <v>124</v>
      </c>
      <c r="F32" s="52">
        <v>128</v>
      </c>
      <c r="G32" s="54">
        <f t="shared" si="1"/>
        <v>3.2258064516128968</v>
      </c>
      <c r="H32" s="51">
        <v>18</v>
      </c>
      <c r="I32" s="52">
        <v>15</v>
      </c>
      <c r="J32" s="58">
        <f t="shared" si="2"/>
        <v>-16.666666666666671</v>
      </c>
      <c r="K32" s="51">
        <v>185</v>
      </c>
      <c r="L32" s="52">
        <v>169</v>
      </c>
      <c r="M32" s="62">
        <f t="shared" si="3"/>
        <v>-8.6486486486486456</v>
      </c>
    </row>
    <row r="33" spans="1:13" ht="15.75" thickBot="1" x14ac:dyDescent="0.3">
      <c r="A33" s="46" t="s">
        <v>33</v>
      </c>
      <c r="B33" s="47">
        <v>0</v>
      </c>
      <c r="C33" s="155">
        <v>0</v>
      </c>
      <c r="D33" s="156"/>
      <c r="E33" s="47">
        <v>0</v>
      </c>
      <c r="F33" s="63">
        <v>0</v>
      </c>
      <c r="G33" s="54"/>
      <c r="H33" s="47">
        <v>0</v>
      </c>
      <c r="I33" s="63">
        <v>0</v>
      </c>
      <c r="J33" s="48"/>
      <c r="K33" s="64">
        <v>0</v>
      </c>
      <c r="L33" s="63">
        <v>0</v>
      </c>
      <c r="M33" s="157"/>
    </row>
    <row r="34" spans="1:13" x14ac:dyDescent="0.25">
      <c r="A34" s="7" t="s">
        <v>34</v>
      </c>
      <c r="B34" s="158">
        <v>47445</v>
      </c>
      <c r="C34" s="159">
        <v>45272</v>
      </c>
      <c r="D34" s="160">
        <f>C34*100/B34-100</f>
        <v>-4.5800400463694757</v>
      </c>
      <c r="E34" s="161">
        <v>6307</v>
      </c>
      <c r="F34" s="158">
        <v>6794</v>
      </c>
      <c r="G34" s="162">
        <f>F34*100/E34-100</f>
        <v>7.7215791977168209</v>
      </c>
      <c r="H34" s="161">
        <v>822</v>
      </c>
      <c r="I34" s="158">
        <v>950</v>
      </c>
      <c r="J34" s="163">
        <f>I34*100/H34-100</f>
        <v>15.571776155717757</v>
      </c>
      <c r="K34" s="158">
        <v>7804</v>
      </c>
      <c r="L34" s="158">
        <v>8464</v>
      </c>
      <c r="M34" s="164">
        <f>L34*100/K34-100</f>
        <v>8.4572014351614513</v>
      </c>
    </row>
    <row r="35" spans="1:13" ht="15.75" thickBot="1" x14ac:dyDescent="0.3">
      <c r="A35" s="8" t="s">
        <v>35</v>
      </c>
      <c r="B35" s="165">
        <v>395</v>
      </c>
      <c r="C35" s="165">
        <v>374</v>
      </c>
      <c r="D35" s="166">
        <f>C35*100/B35-100</f>
        <v>-5.3164556962025387</v>
      </c>
      <c r="E35" s="165">
        <v>53</v>
      </c>
      <c r="F35" s="165">
        <v>56</v>
      </c>
      <c r="G35" s="167">
        <f>F35*100/E35-100</f>
        <v>5.6603773584905639</v>
      </c>
      <c r="H35" s="165">
        <v>7</v>
      </c>
      <c r="I35" s="165">
        <v>8</v>
      </c>
      <c r="J35" s="168">
        <f>I35*100/H35-100</f>
        <v>14.285714285714292</v>
      </c>
      <c r="K35" s="165">
        <v>65</v>
      </c>
      <c r="L35" s="165">
        <v>70</v>
      </c>
      <c r="M35" s="169">
        <f>L35*100/K35-100</f>
        <v>7.6923076923076934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G8:G35 M8:M35 D8:D35 J8:J35">
    <cfRule type="cellIs" dxfId="117" priority="2" stopIfTrue="1" operator="greaterThan">
      <formula>0</formula>
    </cfRule>
  </conditionalFormatting>
  <conditionalFormatting sqref="G8:G35 M8:M35 D8:D35 J8:J35">
    <cfRule type="cellIs" dxfId="116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topLeftCell="A10" workbookViewId="0">
      <selection activeCell="P10" sqref="P10"/>
    </sheetView>
  </sheetViews>
  <sheetFormatPr defaultRowHeight="15" x14ac:dyDescent="0.25"/>
  <cols>
    <col min="1" max="1" width="20.5703125" customWidth="1"/>
  </cols>
  <sheetData>
    <row r="1" spans="1:13" ht="18" x14ac:dyDescent="0.25">
      <c r="A1" s="120" t="s">
        <v>242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8" x14ac:dyDescent="0.25">
      <c r="A2" s="120" t="s">
        <v>271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21" t="s">
        <v>0</v>
      </c>
      <c r="B4" s="124" t="s">
        <v>1</v>
      </c>
      <c r="C4" s="124"/>
      <c r="D4" s="124"/>
      <c r="E4" s="124" t="s">
        <v>2</v>
      </c>
      <c r="F4" s="124"/>
      <c r="G4" s="124"/>
      <c r="H4" s="124"/>
      <c r="I4" s="124"/>
      <c r="J4" s="124"/>
      <c r="K4" s="124"/>
      <c r="L4" s="124"/>
      <c r="M4" s="126"/>
    </row>
    <row r="5" spans="1:13" ht="26.25" customHeight="1" x14ac:dyDescent="0.25">
      <c r="A5" s="122"/>
      <c r="B5" s="125"/>
      <c r="C5" s="125"/>
      <c r="D5" s="125"/>
      <c r="E5" s="125" t="s">
        <v>3</v>
      </c>
      <c r="F5" s="125"/>
      <c r="G5" s="125"/>
      <c r="H5" s="125" t="s">
        <v>4</v>
      </c>
      <c r="I5" s="125"/>
      <c r="J5" s="125"/>
      <c r="K5" s="125" t="s">
        <v>5</v>
      </c>
      <c r="L5" s="127"/>
      <c r="M5" s="128"/>
    </row>
    <row r="6" spans="1:13" ht="22.5" customHeight="1" thickBot="1" x14ac:dyDescent="0.3">
      <c r="A6" s="123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65">
        <v>0</v>
      </c>
      <c r="C7" s="65"/>
      <c r="D7" s="95"/>
      <c r="E7" s="65">
        <v>0</v>
      </c>
      <c r="F7" s="65"/>
      <c r="G7" s="66"/>
      <c r="H7" s="65">
        <v>0</v>
      </c>
      <c r="I7" s="65"/>
      <c r="J7" s="65"/>
      <c r="K7" s="65">
        <v>0</v>
      </c>
      <c r="L7" s="65"/>
      <c r="M7" s="65"/>
    </row>
    <row r="8" spans="1:13" x14ac:dyDescent="0.25">
      <c r="A8" s="6" t="s">
        <v>8</v>
      </c>
      <c r="B8" s="67">
        <v>265</v>
      </c>
      <c r="C8" s="67">
        <v>208</v>
      </c>
      <c r="D8" s="45">
        <f t="shared" ref="D8:D34" si="0">C8*100/B8-100</f>
        <v>-21.509433962264154</v>
      </c>
      <c r="E8" s="67">
        <v>42</v>
      </c>
      <c r="F8" s="67">
        <v>54</v>
      </c>
      <c r="G8" s="68">
        <f t="shared" ref="G8:G32" si="1">F8*100/E8-100</f>
        <v>28.571428571428584</v>
      </c>
      <c r="H8" s="67">
        <v>6</v>
      </c>
      <c r="I8" s="67">
        <v>11</v>
      </c>
      <c r="J8" s="68">
        <f t="shared" ref="J8:J32" si="2">I8*100/H8-100</f>
        <v>83.333333333333343</v>
      </c>
      <c r="K8" s="67">
        <v>46</v>
      </c>
      <c r="L8" s="67">
        <v>69</v>
      </c>
      <c r="M8" s="68">
        <f t="shared" ref="M8:M32" si="3">L8*100/K8-100</f>
        <v>50</v>
      </c>
    </row>
    <row r="9" spans="1:13" x14ac:dyDescent="0.25">
      <c r="A9" s="6" t="s">
        <v>9</v>
      </c>
      <c r="B9" s="67">
        <v>240</v>
      </c>
      <c r="C9" s="67">
        <v>166</v>
      </c>
      <c r="D9" s="45">
        <f t="shared" si="0"/>
        <v>-30.833333333333329</v>
      </c>
      <c r="E9" s="67">
        <v>62</v>
      </c>
      <c r="F9" s="67">
        <v>45</v>
      </c>
      <c r="G9" s="45">
        <f t="shared" si="1"/>
        <v>-27.41935483870968</v>
      </c>
      <c r="H9" s="67">
        <v>10</v>
      </c>
      <c r="I9" s="67">
        <v>5</v>
      </c>
      <c r="J9" s="45">
        <f t="shared" si="2"/>
        <v>-50</v>
      </c>
      <c r="K9" s="67">
        <v>90</v>
      </c>
      <c r="L9" s="67">
        <v>53</v>
      </c>
      <c r="M9" s="45">
        <f t="shared" si="3"/>
        <v>-41.111111111111114</v>
      </c>
    </row>
    <row r="10" spans="1:13" x14ac:dyDescent="0.25">
      <c r="A10" s="6" t="s">
        <v>10</v>
      </c>
      <c r="B10" s="67">
        <v>840</v>
      </c>
      <c r="C10" s="67">
        <v>730</v>
      </c>
      <c r="D10" s="45">
        <f t="shared" si="0"/>
        <v>-13.095238095238102</v>
      </c>
      <c r="E10" s="67">
        <v>155</v>
      </c>
      <c r="F10" s="67">
        <v>128</v>
      </c>
      <c r="G10" s="45">
        <f t="shared" si="1"/>
        <v>-17.41935483870968</v>
      </c>
      <c r="H10" s="67">
        <v>9</v>
      </c>
      <c r="I10" s="67">
        <v>18</v>
      </c>
      <c r="J10" s="68">
        <f t="shared" si="2"/>
        <v>100</v>
      </c>
      <c r="K10" s="67">
        <v>184</v>
      </c>
      <c r="L10" s="67">
        <v>152</v>
      </c>
      <c r="M10" s="45">
        <f t="shared" si="3"/>
        <v>-17.391304347826093</v>
      </c>
    </row>
    <row r="11" spans="1:13" x14ac:dyDescent="0.25">
      <c r="A11" s="6" t="s">
        <v>11</v>
      </c>
      <c r="B11" s="67">
        <v>240</v>
      </c>
      <c r="C11" s="67">
        <v>257</v>
      </c>
      <c r="D11" s="68">
        <f t="shared" si="0"/>
        <v>7.0833333333333286</v>
      </c>
      <c r="E11" s="67">
        <v>55</v>
      </c>
      <c r="F11" s="67">
        <v>50</v>
      </c>
      <c r="G11" s="45">
        <f t="shared" si="1"/>
        <v>-9.0909090909090935</v>
      </c>
      <c r="H11" s="67">
        <v>6</v>
      </c>
      <c r="I11" s="67">
        <v>6</v>
      </c>
      <c r="J11" s="45">
        <f t="shared" si="2"/>
        <v>0</v>
      </c>
      <c r="K11" s="67">
        <v>62</v>
      </c>
      <c r="L11" s="67">
        <v>60</v>
      </c>
      <c r="M11" s="45">
        <f t="shared" si="3"/>
        <v>-3.2258064516128968</v>
      </c>
    </row>
    <row r="12" spans="1:13" x14ac:dyDescent="0.25">
      <c r="A12" s="6" t="s">
        <v>12</v>
      </c>
      <c r="B12" s="67">
        <v>284</v>
      </c>
      <c r="C12" s="67">
        <v>247</v>
      </c>
      <c r="D12" s="45">
        <f t="shared" si="0"/>
        <v>-13.028169014084511</v>
      </c>
      <c r="E12" s="67">
        <v>60</v>
      </c>
      <c r="F12" s="67">
        <v>56</v>
      </c>
      <c r="G12" s="45">
        <f t="shared" si="1"/>
        <v>-6.6666666666666714</v>
      </c>
      <c r="H12" s="67">
        <v>12</v>
      </c>
      <c r="I12" s="67">
        <v>7</v>
      </c>
      <c r="J12" s="45">
        <f t="shared" si="2"/>
        <v>-41.666666666666664</v>
      </c>
      <c r="K12" s="67">
        <v>67</v>
      </c>
      <c r="L12" s="67">
        <v>67</v>
      </c>
      <c r="M12" s="45">
        <f t="shared" si="3"/>
        <v>0</v>
      </c>
    </row>
    <row r="13" spans="1:13" x14ac:dyDescent="0.25">
      <c r="A13" s="6" t="s">
        <v>13</v>
      </c>
      <c r="B13" s="67">
        <v>195</v>
      </c>
      <c r="C13" s="67">
        <v>171</v>
      </c>
      <c r="D13" s="45">
        <f t="shared" si="0"/>
        <v>-12.307692307692307</v>
      </c>
      <c r="E13" s="67">
        <v>27</v>
      </c>
      <c r="F13" s="67">
        <v>23</v>
      </c>
      <c r="G13" s="45">
        <f t="shared" si="1"/>
        <v>-14.81481481481481</v>
      </c>
      <c r="H13" s="67">
        <v>4</v>
      </c>
      <c r="I13" s="67">
        <v>4</v>
      </c>
      <c r="J13" s="45">
        <f t="shared" si="2"/>
        <v>0</v>
      </c>
      <c r="K13" s="67">
        <v>33</v>
      </c>
      <c r="L13" s="67">
        <v>23</v>
      </c>
      <c r="M13" s="45">
        <f t="shared" si="3"/>
        <v>-30.303030303030297</v>
      </c>
    </row>
    <row r="14" spans="1:13" x14ac:dyDescent="0.25">
      <c r="A14" s="6" t="s">
        <v>14</v>
      </c>
      <c r="B14" s="67">
        <v>404</v>
      </c>
      <c r="C14" s="67">
        <v>366</v>
      </c>
      <c r="D14" s="45">
        <f t="shared" si="0"/>
        <v>-9.4059405940594019</v>
      </c>
      <c r="E14" s="67">
        <v>76</v>
      </c>
      <c r="F14" s="67">
        <v>59</v>
      </c>
      <c r="G14" s="45">
        <f t="shared" si="1"/>
        <v>-22.368421052631575</v>
      </c>
      <c r="H14" s="67">
        <v>12</v>
      </c>
      <c r="I14" s="67">
        <v>5</v>
      </c>
      <c r="J14" s="45">
        <f t="shared" si="2"/>
        <v>-58.333333333333336</v>
      </c>
      <c r="K14" s="67">
        <v>100</v>
      </c>
      <c r="L14" s="67">
        <v>73</v>
      </c>
      <c r="M14" s="45">
        <f t="shared" si="3"/>
        <v>-27</v>
      </c>
    </row>
    <row r="15" spans="1:13" x14ac:dyDescent="0.25">
      <c r="A15" s="6" t="s">
        <v>15</v>
      </c>
      <c r="B15" s="67">
        <v>243</v>
      </c>
      <c r="C15" s="67">
        <v>167</v>
      </c>
      <c r="D15" s="45">
        <f t="shared" si="0"/>
        <v>-31.275720164609055</v>
      </c>
      <c r="E15" s="67">
        <v>56</v>
      </c>
      <c r="F15" s="67">
        <v>34</v>
      </c>
      <c r="G15" s="45">
        <f t="shared" si="1"/>
        <v>-39.285714285714285</v>
      </c>
      <c r="H15" s="67">
        <v>9</v>
      </c>
      <c r="I15" s="67">
        <v>9</v>
      </c>
      <c r="J15" s="45">
        <f t="shared" si="2"/>
        <v>0</v>
      </c>
      <c r="K15" s="67">
        <v>65</v>
      </c>
      <c r="L15" s="67">
        <v>35</v>
      </c>
      <c r="M15" s="45">
        <f t="shared" si="3"/>
        <v>-46.153846153846153</v>
      </c>
    </row>
    <row r="16" spans="1:13" x14ac:dyDescent="0.25">
      <c r="A16" s="6" t="s">
        <v>16</v>
      </c>
      <c r="B16" s="67">
        <v>831</v>
      </c>
      <c r="C16" s="67">
        <v>794</v>
      </c>
      <c r="D16" s="45">
        <f t="shared" si="0"/>
        <v>-4.4524669073405505</v>
      </c>
      <c r="E16" s="67">
        <v>127</v>
      </c>
      <c r="F16" s="67">
        <v>117</v>
      </c>
      <c r="G16" s="45">
        <f t="shared" si="1"/>
        <v>-7.8740157480314963</v>
      </c>
      <c r="H16" s="67">
        <v>25</v>
      </c>
      <c r="I16" s="67">
        <v>20</v>
      </c>
      <c r="J16" s="45">
        <f t="shared" si="2"/>
        <v>-20</v>
      </c>
      <c r="K16" s="67">
        <v>156</v>
      </c>
      <c r="L16" s="67">
        <v>158</v>
      </c>
      <c r="M16" s="68">
        <f t="shared" si="3"/>
        <v>1.2820512820512846</v>
      </c>
    </row>
    <row r="17" spans="1:13" x14ac:dyDescent="0.25">
      <c r="A17" s="6" t="s">
        <v>17</v>
      </c>
      <c r="B17" s="69">
        <v>3358</v>
      </c>
      <c r="C17" s="67">
        <v>2021</v>
      </c>
      <c r="D17" s="70">
        <f t="shared" si="0"/>
        <v>-39.815366289458012</v>
      </c>
      <c r="E17" s="69">
        <v>163</v>
      </c>
      <c r="F17" s="67">
        <v>110</v>
      </c>
      <c r="G17" s="70">
        <f t="shared" si="1"/>
        <v>-32.515337423312886</v>
      </c>
      <c r="H17" s="69">
        <v>6</v>
      </c>
      <c r="I17" s="69">
        <v>5</v>
      </c>
      <c r="J17" s="70">
        <f t="shared" si="2"/>
        <v>-16.666666666666671</v>
      </c>
      <c r="K17" s="69">
        <v>204</v>
      </c>
      <c r="L17" s="67">
        <v>121</v>
      </c>
      <c r="M17" s="70">
        <f t="shared" si="3"/>
        <v>-40.686274509803923</v>
      </c>
    </row>
    <row r="18" spans="1:13" x14ac:dyDescent="0.25">
      <c r="A18" s="6" t="s">
        <v>18</v>
      </c>
      <c r="B18" s="67">
        <v>144</v>
      </c>
      <c r="C18" s="67">
        <v>120</v>
      </c>
      <c r="D18" s="45">
        <f t="shared" si="0"/>
        <v>-16.666666666666671</v>
      </c>
      <c r="E18" s="67">
        <v>34</v>
      </c>
      <c r="F18" s="67">
        <v>34</v>
      </c>
      <c r="G18" s="45">
        <f t="shared" si="1"/>
        <v>0</v>
      </c>
      <c r="H18" s="67">
        <v>5</v>
      </c>
      <c r="I18" s="67">
        <v>6</v>
      </c>
      <c r="J18" s="68">
        <f t="shared" si="2"/>
        <v>20</v>
      </c>
      <c r="K18" s="67">
        <v>40</v>
      </c>
      <c r="L18" s="67">
        <v>49</v>
      </c>
      <c r="M18" s="68">
        <f t="shared" si="3"/>
        <v>22.5</v>
      </c>
    </row>
    <row r="19" spans="1:13" x14ac:dyDescent="0.25">
      <c r="A19" s="6" t="s">
        <v>19</v>
      </c>
      <c r="B19" s="67">
        <v>59</v>
      </c>
      <c r="C19" s="67">
        <v>45</v>
      </c>
      <c r="D19" s="45">
        <f t="shared" si="0"/>
        <v>-23.728813559322035</v>
      </c>
      <c r="E19" s="67">
        <v>18</v>
      </c>
      <c r="F19" s="67">
        <v>15</v>
      </c>
      <c r="G19" s="45">
        <f t="shared" si="1"/>
        <v>-16.666666666666671</v>
      </c>
      <c r="H19" s="67">
        <v>1</v>
      </c>
      <c r="I19" s="67">
        <v>4</v>
      </c>
      <c r="J19" s="68">
        <f t="shared" si="2"/>
        <v>300</v>
      </c>
      <c r="K19" s="67">
        <v>23</v>
      </c>
      <c r="L19" s="67">
        <v>19</v>
      </c>
      <c r="M19" s="45">
        <f t="shared" si="3"/>
        <v>-17.391304347826093</v>
      </c>
    </row>
    <row r="20" spans="1:13" x14ac:dyDescent="0.25">
      <c r="A20" s="6" t="s">
        <v>20</v>
      </c>
      <c r="B20" s="67">
        <v>828</v>
      </c>
      <c r="C20" s="67">
        <v>553</v>
      </c>
      <c r="D20" s="45">
        <f t="shared" si="0"/>
        <v>-33.212560386473427</v>
      </c>
      <c r="E20" s="67">
        <v>151</v>
      </c>
      <c r="F20" s="67">
        <v>98</v>
      </c>
      <c r="G20" s="45">
        <f t="shared" si="1"/>
        <v>-35.099337748344368</v>
      </c>
      <c r="H20" s="67">
        <v>13</v>
      </c>
      <c r="I20" s="67">
        <v>17</v>
      </c>
      <c r="J20" s="68">
        <f t="shared" si="2"/>
        <v>30.769230769230774</v>
      </c>
      <c r="K20" s="67">
        <v>190</v>
      </c>
      <c r="L20" s="67">
        <v>115</v>
      </c>
      <c r="M20" s="45">
        <f t="shared" si="3"/>
        <v>-39.473684210526315</v>
      </c>
    </row>
    <row r="21" spans="1:13" x14ac:dyDescent="0.25">
      <c r="A21" s="6" t="s">
        <v>21</v>
      </c>
      <c r="B21" s="67">
        <v>265</v>
      </c>
      <c r="C21" s="67">
        <v>192</v>
      </c>
      <c r="D21" s="45">
        <f t="shared" si="0"/>
        <v>-27.547169811320757</v>
      </c>
      <c r="E21" s="67">
        <v>65</v>
      </c>
      <c r="F21" s="67">
        <v>54</v>
      </c>
      <c r="G21" s="45">
        <f t="shared" si="1"/>
        <v>-16.92307692307692</v>
      </c>
      <c r="H21" s="67">
        <v>7</v>
      </c>
      <c r="I21" s="67">
        <v>7</v>
      </c>
      <c r="J21" s="45">
        <f t="shared" si="2"/>
        <v>0</v>
      </c>
      <c r="K21" s="67">
        <v>77</v>
      </c>
      <c r="L21" s="67">
        <v>68</v>
      </c>
      <c r="M21" s="45">
        <f t="shared" si="3"/>
        <v>-11.688311688311686</v>
      </c>
    </row>
    <row r="22" spans="1:13" x14ac:dyDescent="0.25">
      <c r="A22" s="6" t="s">
        <v>22</v>
      </c>
      <c r="B22" s="67">
        <v>1113</v>
      </c>
      <c r="C22" s="67">
        <v>758</v>
      </c>
      <c r="D22" s="45">
        <f t="shared" si="0"/>
        <v>-31.895777178796052</v>
      </c>
      <c r="E22" s="67">
        <v>128</v>
      </c>
      <c r="F22" s="67">
        <v>99</v>
      </c>
      <c r="G22" s="45">
        <f t="shared" si="1"/>
        <v>-22.65625</v>
      </c>
      <c r="H22" s="67">
        <v>14</v>
      </c>
      <c r="I22" s="67">
        <v>8</v>
      </c>
      <c r="J22" s="45">
        <f t="shared" si="2"/>
        <v>-42.857142857142854</v>
      </c>
      <c r="K22" s="67">
        <v>152</v>
      </c>
      <c r="L22" s="67">
        <v>110</v>
      </c>
      <c r="M22" s="45">
        <f t="shared" si="3"/>
        <v>-27.631578947368425</v>
      </c>
    </row>
    <row r="23" spans="1:13" x14ac:dyDescent="0.25">
      <c r="A23" s="6" t="s">
        <v>23</v>
      </c>
      <c r="B23" s="67">
        <v>241</v>
      </c>
      <c r="C23" s="67">
        <v>240</v>
      </c>
      <c r="D23" s="45">
        <f t="shared" si="0"/>
        <v>-0.41493775933609811</v>
      </c>
      <c r="E23" s="67">
        <v>58</v>
      </c>
      <c r="F23" s="67">
        <v>42</v>
      </c>
      <c r="G23" s="45">
        <f t="shared" si="1"/>
        <v>-27.58620689655173</v>
      </c>
      <c r="H23" s="67">
        <v>1</v>
      </c>
      <c r="I23" s="67">
        <v>4</v>
      </c>
      <c r="J23" s="68">
        <f t="shared" si="2"/>
        <v>300</v>
      </c>
      <c r="K23" s="67">
        <v>77</v>
      </c>
      <c r="L23" s="67">
        <v>48</v>
      </c>
      <c r="M23" s="45">
        <f t="shared" si="3"/>
        <v>-37.662337662337663</v>
      </c>
    </row>
    <row r="24" spans="1:13" x14ac:dyDescent="0.25">
      <c r="A24" s="6" t="s">
        <v>24</v>
      </c>
      <c r="B24" s="67">
        <v>163</v>
      </c>
      <c r="C24" s="67">
        <v>165</v>
      </c>
      <c r="D24" s="68">
        <f t="shared" si="0"/>
        <v>1.2269938650306784</v>
      </c>
      <c r="E24" s="67">
        <v>47</v>
      </c>
      <c r="F24" s="67">
        <v>57</v>
      </c>
      <c r="G24" s="68">
        <f t="shared" si="1"/>
        <v>21.276595744680847</v>
      </c>
      <c r="H24" s="67">
        <v>3</v>
      </c>
      <c r="I24" s="67">
        <v>7</v>
      </c>
      <c r="J24" s="68">
        <f t="shared" si="2"/>
        <v>133.33333333333334</v>
      </c>
      <c r="K24" s="67">
        <v>65</v>
      </c>
      <c r="L24" s="67">
        <v>65</v>
      </c>
      <c r="M24" s="45">
        <f t="shared" si="3"/>
        <v>0</v>
      </c>
    </row>
    <row r="25" spans="1:13" x14ac:dyDescent="0.25">
      <c r="A25" s="6" t="s">
        <v>25</v>
      </c>
      <c r="B25" s="67">
        <v>138</v>
      </c>
      <c r="C25" s="67">
        <v>124</v>
      </c>
      <c r="D25" s="45">
        <f t="shared" si="0"/>
        <v>-10.14492753623189</v>
      </c>
      <c r="E25" s="67">
        <v>42</v>
      </c>
      <c r="F25" s="67">
        <v>35</v>
      </c>
      <c r="G25" s="45">
        <f t="shared" si="1"/>
        <v>-16.666666666666671</v>
      </c>
      <c r="H25" s="67">
        <v>6</v>
      </c>
      <c r="I25" s="67">
        <v>3</v>
      </c>
      <c r="J25" s="45">
        <f t="shared" si="2"/>
        <v>-50</v>
      </c>
      <c r="K25" s="67">
        <v>48</v>
      </c>
      <c r="L25" s="67">
        <v>43</v>
      </c>
      <c r="M25" s="45">
        <f t="shared" si="3"/>
        <v>-10.416666666666671</v>
      </c>
    </row>
    <row r="26" spans="1:13" x14ac:dyDescent="0.25">
      <c r="A26" s="6" t="s">
        <v>26</v>
      </c>
      <c r="B26" s="67">
        <v>186</v>
      </c>
      <c r="C26" s="67">
        <v>113</v>
      </c>
      <c r="D26" s="45">
        <f t="shared" si="0"/>
        <v>-39.247311827956992</v>
      </c>
      <c r="E26" s="67">
        <v>38</v>
      </c>
      <c r="F26" s="67">
        <v>26</v>
      </c>
      <c r="G26" s="45">
        <f t="shared" si="1"/>
        <v>-31.578947368421055</v>
      </c>
      <c r="H26" s="67">
        <v>11</v>
      </c>
      <c r="I26" s="67">
        <v>0</v>
      </c>
      <c r="J26" s="45">
        <f t="shared" si="2"/>
        <v>-100</v>
      </c>
      <c r="K26" s="67">
        <v>44</v>
      </c>
      <c r="L26" s="67">
        <v>30</v>
      </c>
      <c r="M26" s="45">
        <f t="shared" si="3"/>
        <v>-31.818181818181813</v>
      </c>
    </row>
    <row r="27" spans="1:13" x14ac:dyDescent="0.25">
      <c r="A27" s="6" t="s">
        <v>27</v>
      </c>
      <c r="B27" s="67">
        <v>832</v>
      </c>
      <c r="C27" s="67">
        <v>643</v>
      </c>
      <c r="D27" s="45">
        <f t="shared" si="0"/>
        <v>-22.71634615384616</v>
      </c>
      <c r="E27" s="67">
        <v>108</v>
      </c>
      <c r="F27" s="67">
        <v>101</v>
      </c>
      <c r="G27" s="45">
        <f t="shared" si="1"/>
        <v>-6.481481481481481</v>
      </c>
      <c r="H27" s="67">
        <v>10</v>
      </c>
      <c r="I27" s="67">
        <v>20</v>
      </c>
      <c r="J27" s="68">
        <f t="shared" si="2"/>
        <v>100</v>
      </c>
      <c r="K27" s="67">
        <v>132</v>
      </c>
      <c r="L27" s="67">
        <v>131</v>
      </c>
      <c r="M27" s="45">
        <f t="shared" si="3"/>
        <v>-0.75757575757575069</v>
      </c>
    </row>
    <row r="28" spans="1:13" x14ac:dyDescent="0.25">
      <c r="A28" s="6" t="s">
        <v>28</v>
      </c>
      <c r="B28" s="67">
        <v>247</v>
      </c>
      <c r="C28" s="67">
        <v>144</v>
      </c>
      <c r="D28" s="45">
        <f t="shared" si="0"/>
        <v>-41.700404858299592</v>
      </c>
      <c r="E28" s="67">
        <v>39</v>
      </c>
      <c r="F28" s="67">
        <v>23</v>
      </c>
      <c r="G28" s="45">
        <f t="shared" si="1"/>
        <v>-41.025641025641029</v>
      </c>
      <c r="H28" s="67">
        <v>6</v>
      </c>
      <c r="I28" s="67">
        <v>1</v>
      </c>
      <c r="J28" s="45">
        <f t="shared" si="2"/>
        <v>-83.333333333333329</v>
      </c>
      <c r="K28" s="67">
        <v>54</v>
      </c>
      <c r="L28" s="67">
        <v>29</v>
      </c>
      <c r="M28" s="45">
        <f t="shared" si="3"/>
        <v>-46.296296296296298</v>
      </c>
    </row>
    <row r="29" spans="1:13" x14ac:dyDescent="0.25">
      <c r="A29" s="6" t="s">
        <v>29</v>
      </c>
      <c r="B29" s="67">
        <v>223</v>
      </c>
      <c r="C29" s="67">
        <v>184</v>
      </c>
      <c r="D29" s="45">
        <f t="shared" si="0"/>
        <v>-17.488789237668158</v>
      </c>
      <c r="E29" s="67">
        <v>44</v>
      </c>
      <c r="F29" s="67">
        <v>46</v>
      </c>
      <c r="G29" s="68">
        <f t="shared" si="1"/>
        <v>4.5454545454545467</v>
      </c>
      <c r="H29" s="67">
        <v>2</v>
      </c>
      <c r="I29" s="67">
        <v>9</v>
      </c>
      <c r="J29" s="68">
        <f t="shared" si="2"/>
        <v>350</v>
      </c>
      <c r="K29" s="67">
        <v>60</v>
      </c>
      <c r="L29" s="67">
        <v>50</v>
      </c>
      <c r="M29" s="45">
        <f t="shared" si="3"/>
        <v>-16.666666666666671</v>
      </c>
    </row>
    <row r="30" spans="1:13" x14ac:dyDescent="0.25">
      <c r="A30" s="6" t="s">
        <v>30</v>
      </c>
      <c r="B30" s="67">
        <v>238</v>
      </c>
      <c r="C30" s="67">
        <v>232</v>
      </c>
      <c r="D30" s="45">
        <f t="shared" si="0"/>
        <v>-2.5210084033613498</v>
      </c>
      <c r="E30" s="67">
        <v>58</v>
      </c>
      <c r="F30" s="67">
        <v>26</v>
      </c>
      <c r="G30" s="45">
        <f t="shared" si="1"/>
        <v>-55.172413793103445</v>
      </c>
      <c r="H30" s="67">
        <v>6</v>
      </c>
      <c r="I30" s="67">
        <v>3</v>
      </c>
      <c r="J30" s="45">
        <f t="shared" si="2"/>
        <v>-50</v>
      </c>
      <c r="K30" s="67">
        <v>71</v>
      </c>
      <c r="L30" s="67">
        <v>34</v>
      </c>
      <c r="M30" s="45">
        <f t="shared" si="3"/>
        <v>-52.112676056338032</v>
      </c>
    </row>
    <row r="31" spans="1:13" x14ac:dyDescent="0.25">
      <c r="A31" s="6" t="s">
        <v>31</v>
      </c>
      <c r="B31" s="67">
        <v>168</v>
      </c>
      <c r="C31" s="67">
        <v>185</v>
      </c>
      <c r="D31" s="68">
        <f t="shared" si="0"/>
        <v>10.11904761904762</v>
      </c>
      <c r="E31" s="67">
        <v>38</v>
      </c>
      <c r="F31" s="67">
        <v>43</v>
      </c>
      <c r="G31" s="68">
        <f t="shared" si="1"/>
        <v>13.15789473684211</v>
      </c>
      <c r="H31" s="67">
        <v>3</v>
      </c>
      <c r="I31" s="67">
        <v>10</v>
      </c>
      <c r="J31" s="68">
        <f t="shared" si="2"/>
        <v>233.33333333333331</v>
      </c>
      <c r="K31" s="67">
        <v>53</v>
      </c>
      <c r="L31" s="67">
        <v>42</v>
      </c>
      <c r="M31" s="45">
        <f t="shared" si="3"/>
        <v>-20.754716981132077</v>
      </c>
    </row>
    <row r="32" spans="1:13" x14ac:dyDescent="0.25">
      <c r="A32" s="6" t="s">
        <v>32</v>
      </c>
      <c r="B32" s="67">
        <v>181</v>
      </c>
      <c r="C32" s="67">
        <v>121</v>
      </c>
      <c r="D32" s="45">
        <f t="shared" si="0"/>
        <v>-33.149171270718227</v>
      </c>
      <c r="E32" s="67">
        <v>27</v>
      </c>
      <c r="F32" s="67">
        <v>18</v>
      </c>
      <c r="G32" s="45">
        <f t="shared" si="1"/>
        <v>-33.333333333333329</v>
      </c>
      <c r="H32" s="67">
        <v>2</v>
      </c>
      <c r="I32" s="67">
        <v>2</v>
      </c>
      <c r="J32" s="45">
        <f t="shared" si="2"/>
        <v>0</v>
      </c>
      <c r="K32" s="67">
        <v>40</v>
      </c>
      <c r="L32" s="67">
        <v>23</v>
      </c>
      <c r="M32" s="45">
        <f t="shared" si="3"/>
        <v>-42.5</v>
      </c>
    </row>
    <row r="33" spans="1:13" ht="15.75" thickBot="1" x14ac:dyDescent="0.3">
      <c r="A33" s="46" t="s">
        <v>33</v>
      </c>
      <c r="B33" s="65">
        <v>0</v>
      </c>
      <c r="C33" s="1"/>
      <c r="D33" s="45"/>
      <c r="E33" s="65">
        <v>0</v>
      </c>
      <c r="F33" s="67"/>
      <c r="G33" s="38"/>
      <c r="H33" s="65">
        <v>0</v>
      </c>
      <c r="I33" s="67"/>
      <c r="J33" s="68"/>
      <c r="K33" s="65">
        <v>0</v>
      </c>
      <c r="L33" s="67"/>
      <c r="M33" s="45"/>
    </row>
    <row r="34" spans="1:13" ht="15.75" thickBot="1" x14ac:dyDescent="0.3">
      <c r="A34" s="115" t="s">
        <v>34</v>
      </c>
      <c r="B34" s="170">
        <v>11926</v>
      </c>
      <c r="C34" s="170">
        <v>8946</v>
      </c>
      <c r="D34" s="171">
        <f t="shared" si="0"/>
        <v>-24.987422438369947</v>
      </c>
      <c r="E34" s="170">
        <v>1718</v>
      </c>
      <c r="F34" s="172">
        <v>1393</v>
      </c>
      <c r="G34" s="171">
        <f>F34*100/E34-100</f>
        <v>-18.91734575087311</v>
      </c>
      <c r="H34" s="170">
        <v>189</v>
      </c>
      <c r="I34" s="172">
        <v>191</v>
      </c>
      <c r="J34" s="173">
        <f>I34*100/H34-100</f>
        <v>1.0582010582010639</v>
      </c>
      <c r="K34" s="170">
        <v>2133</v>
      </c>
      <c r="L34" s="172">
        <v>1667</v>
      </c>
      <c r="M34" s="171">
        <f>L34*100/K34-100</f>
        <v>-21.847163619315523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G8:G34 M8:M34 D8:D34 J8:J34">
    <cfRule type="cellIs" dxfId="115" priority="2" stopIfTrue="1" operator="greaterThan">
      <formula>0</formula>
    </cfRule>
  </conditionalFormatting>
  <conditionalFormatting sqref="G8:G34 M8:M34 D8:D34 J8:J34">
    <cfRule type="cellIs" dxfId="114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I11" sqref="I11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129" t="s">
        <v>47</v>
      </c>
      <c r="B1" s="129"/>
      <c r="C1" s="129"/>
      <c r="D1" s="129"/>
      <c r="E1" s="129"/>
    </row>
    <row r="2" spans="1:5" ht="18" x14ac:dyDescent="0.25">
      <c r="A2" s="129" t="s">
        <v>272</v>
      </c>
      <c r="B2" s="129"/>
      <c r="C2" s="129"/>
      <c r="D2" s="129"/>
      <c r="E2" s="129"/>
    </row>
    <row r="3" spans="1:5" ht="15.75" thickBot="1" x14ac:dyDescent="0.3">
      <c r="A3" s="9"/>
      <c r="B3" s="9"/>
      <c r="C3" s="9"/>
      <c r="D3" s="9"/>
      <c r="E3" s="9"/>
    </row>
    <row r="4" spans="1:5" ht="48" customHeight="1" thickBot="1" x14ac:dyDescent="0.3">
      <c r="A4" s="12" t="s">
        <v>76</v>
      </c>
      <c r="B4" s="13" t="s">
        <v>1</v>
      </c>
      <c r="C4" s="13" t="s">
        <v>2</v>
      </c>
      <c r="D4" s="13" t="s">
        <v>77</v>
      </c>
      <c r="E4" s="13" t="s">
        <v>55</v>
      </c>
    </row>
    <row r="5" spans="1:5" ht="24.95" customHeight="1" thickBot="1" x14ac:dyDescent="0.3">
      <c r="A5" s="11" t="s">
        <v>78</v>
      </c>
      <c r="B5" s="174">
        <v>27801</v>
      </c>
      <c r="C5" s="175">
        <v>2712</v>
      </c>
      <c r="D5" s="175">
        <v>295</v>
      </c>
      <c r="E5" s="175">
        <v>4254</v>
      </c>
    </row>
    <row r="6" spans="1:5" ht="24.95" customHeight="1" thickBot="1" x14ac:dyDescent="0.3">
      <c r="A6" s="11" t="s">
        <v>79</v>
      </c>
      <c r="B6" s="176">
        <v>6950</v>
      </c>
      <c r="C6" s="177">
        <v>120</v>
      </c>
      <c r="D6" s="177">
        <v>15</v>
      </c>
      <c r="E6" s="177">
        <v>152</v>
      </c>
    </row>
    <row r="7" spans="1:5" ht="24.95" customHeight="1" thickBot="1" x14ac:dyDescent="0.3">
      <c r="A7" s="11" t="s">
        <v>80</v>
      </c>
      <c r="B7" s="176">
        <v>6132</v>
      </c>
      <c r="C7" s="177">
        <v>774</v>
      </c>
      <c r="D7" s="177">
        <v>128</v>
      </c>
      <c r="E7" s="177">
        <v>949</v>
      </c>
    </row>
    <row r="8" spans="1:5" ht="24.95" customHeight="1" thickBot="1" x14ac:dyDescent="0.3">
      <c r="A8" s="11" t="s">
        <v>81</v>
      </c>
      <c r="B8" s="176">
        <v>2511</v>
      </c>
      <c r="C8" s="177">
        <v>2272</v>
      </c>
      <c r="D8" s="177">
        <v>377</v>
      </c>
      <c r="E8" s="177">
        <v>2050</v>
      </c>
    </row>
    <row r="9" spans="1:5" ht="24.95" customHeight="1" thickBot="1" x14ac:dyDescent="0.3">
      <c r="A9" s="11" t="s">
        <v>82</v>
      </c>
      <c r="B9" s="176">
        <v>1022</v>
      </c>
      <c r="C9" s="177">
        <v>487</v>
      </c>
      <c r="D9" s="177">
        <v>81</v>
      </c>
      <c r="E9" s="177">
        <v>661</v>
      </c>
    </row>
    <row r="10" spans="1:5" ht="24.95" customHeight="1" thickBot="1" x14ac:dyDescent="0.3">
      <c r="A10" s="11" t="s">
        <v>83</v>
      </c>
      <c r="B10" s="176">
        <v>416</v>
      </c>
      <c r="C10" s="177">
        <v>331</v>
      </c>
      <c r="D10" s="177">
        <v>51</v>
      </c>
      <c r="E10" s="177">
        <v>291</v>
      </c>
    </row>
    <row r="11" spans="1:5" ht="24.95" customHeight="1" thickBot="1" x14ac:dyDescent="0.3">
      <c r="A11" s="11" t="s">
        <v>84</v>
      </c>
      <c r="B11" s="176">
        <v>203</v>
      </c>
      <c r="C11" s="177">
        <v>7</v>
      </c>
      <c r="D11" s="177">
        <v>1</v>
      </c>
      <c r="E11" s="177">
        <v>7</v>
      </c>
    </row>
    <row r="12" spans="1:5" ht="24.95" customHeight="1" thickBot="1" x14ac:dyDescent="0.3">
      <c r="A12" s="11" t="s">
        <v>85</v>
      </c>
      <c r="B12" s="176">
        <v>133</v>
      </c>
      <c r="C12" s="177">
        <v>1</v>
      </c>
      <c r="D12" s="177">
        <v>0</v>
      </c>
      <c r="E12" s="177">
        <v>1</v>
      </c>
    </row>
    <row r="13" spans="1:5" ht="24.95" customHeight="1" thickBot="1" x14ac:dyDescent="0.3">
      <c r="A13" s="11" t="s">
        <v>86</v>
      </c>
      <c r="B13" s="176">
        <v>94</v>
      </c>
      <c r="C13" s="177">
        <v>85</v>
      </c>
      <c r="D13" s="177">
        <v>2</v>
      </c>
      <c r="E13" s="177">
        <v>89</v>
      </c>
    </row>
    <row r="14" spans="1:5" ht="24.95" customHeight="1" thickBot="1" x14ac:dyDescent="0.3">
      <c r="A14" s="11" t="s">
        <v>87</v>
      </c>
      <c r="B14" s="176">
        <v>10</v>
      </c>
      <c r="C14" s="177">
        <v>5</v>
      </c>
      <c r="D14" s="177">
        <v>0</v>
      </c>
      <c r="E14" s="177">
        <v>10</v>
      </c>
    </row>
    <row r="15" spans="1:5" ht="33.75" customHeight="1" thickBot="1" x14ac:dyDescent="0.3">
      <c r="A15" s="71" t="s">
        <v>34</v>
      </c>
      <c r="B15" s="178">
        <v>45272</v>
      </c>
      <c r="C15" s="179">
        <v>6794</v>
      </c>
      <c r="D15" s="179">
        <v>950</v>
      </c>
      <c r="E15" s="179">
        <v>8464</v>
      </c>
    </row>
  </sheetData>
  <mergeCells count="2">
    <mergeCell ref="A1:E1"/>
    <mergeCell ref="A2:E2"/>
  </mergeCells>
  <hyperlinks>
    <hyperlink ref="B5" r:id="rId1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1%25')" xr:uid="{04A6062D-18E4-413A-B344-C87294AC15DF}"/>
    <hyperlink ref="C5" r:id="rId2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1%25')" xr:uid="{15AED275-D9E0-4EC5-AE8E-EA2BFC969917}"/>
    <hyperlink ref="D5" r:id="rId3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1%25')" xr:uid="{B1C3AF0A-4CEA-4F9D-A9DD-9D66B209D74E}"/>
    <hyperlink ref="E5" r:id="rId4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1%25')" xr:uid="{26F54780-D996-49FC-83A4-A2EAE3CEDB14}"/>
    <hyperlink ref="B6" r:id="rId5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3%25')" xr:uid="{7A9256D1-D16B-4383-AF11-856A7F462BA9}"/>
    <hyperlink ref="C6" r:id="rId6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3%25')" xr:uid="{A9A53A30-9DDF-4208-93E6-23D01C70BFAD}"/>
    <hyperlink ref="D6" r:id="rId7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3%25')" xr:uid="{1EA6E5ED-403F-4073-B305-4C5037B8E9DC}"/>
    <hyperlink ref="E6" r:id="rId8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3%25')" xr:uid="{A8DCE477-38BB-4E1C-93F8-B5AAC8A113A0}"/>
    <hyperlink ref="B7" r:id="rId9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4%25')" xr:uid="{22CDEB7C-C6CC-4BE8-A675-4B9C4E37C529}"/>
    <hyperlink ref="C7" r:id="rId10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4%25')" xr:uid="{C7B5CEE3-0AF8-47B5-A08A-2912DC2FAADE}"/>
    <hyperlink ref="D7" r:id="rId11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4%25')" xr:uid="{57DBC481-F519-444D-B750-B714999431E8}"/>
    <hyperlink ref="E7" r:id="rId12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4%25')" xr:uid="{946FF7C0-2517-43CA-9A2C-BD081749EF62}"/>
    <hyperlink ref="B8" r:id="rId13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5%25')" xr:uid="{9E1F4FDC-EE05-479B-AE8C-F4A7ED826E67}"/>
    <hyperlink ref="C8" r:id="rId14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5%25')" xr:uid="{EABFE2B2-C4CE-417F-8EF9-0E1BA3E493D2}"/>
    <hyperlink ref="D8" r:id="rId15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5%25')" xr:uid="{CF5EB0D5-EA55-49EA-B060-EBF7F8DE21C2}"/>
    <hyperlink ref="E8" r:id="rId16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5%25')" xr:uid="{85E24FE9-4ECE-440B-8160-45ED8B1B6E59}"/>
    <hyperlink ref="B9" r:id="rId17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2%25')" xr:uid="{E9E28958-DA53-40C1-B132-655A42BB16C6}"/>
    <hyperlink ref="C9" r:id="rId18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2%25')" xr:uid="{320FC377-2D61-4A69-A155-348803B46C6C}"/>
    <hyperlink ref="D9" r:id="rId19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2%25')" xr:uid="{DFCCAE3F-646A-420E-8CB8-2FC5DD86CB37}"/>
    <hyperlink ref="E9" r:id="rId20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2%25')" xr:uid="{890B7355-F4A7-41EF-9F5E-11751EA65D5A}"/>
    <hyperlink ref="B10" r:id="rId21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6%25')" xr:uid="{BEBFB0A4-75A1-4035-B33F-E14F24DA6BDE}"/>
    <hyperlink ref="C10" r:id="rId22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6%25')" xr:uid="{586ABF79-7E41-4C2E-A23F-C081A5B4655B}"/>
    <hyperlink ref="D10" r:id="rId23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6%25')" xr:uid="{8C563C41-82D4-4079-B771-773BC9E84772}"/>
    <hyperlink ref="E10" r:id="rId24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6%25')" xr:uid="{AD1CA226-A86B-42EF-91B6-3F70C735CB31}"/>
    <hyperlink ref="B11" r:id="rId25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8%25')" xr:uid="{CC0A7731-969A-4E21-9F02-BC606C55716C}"/>
    <hyperlink ref="C11" r:id="rId26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8%25')" xr:uid="{47BAEDF0-A4FA-4631-92F6-990BD65D36CB}"/>
    <hyperlink ref="D11" r:id="rId27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8%25')" xr:uid="{43C47C51-1673-4DC6-9F22-2222BD7AB217}"/>
    <hyperlink ref="E11" r:id="rId28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8%25')" xr:uid="{6FE32915-0E8D-4239-9FC8-99A120463B3C}"/>
    <hyperlink ref="B12" r:id="rId29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10%25')" xr:uid="{1B2726C9-6C7B-48A6-B50E-0327C27FDED2}"/>
    <hyperlink ref="C12" r:id="rId30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10%25')" xr:uid="{105DFE9C-D615-4931-91D1-4C95D7E114AA}"/>
    <hyperlink ref="D12" r:id="rId31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10%25')" xr:uid="{38520FDC-D734-46C3-8ECC-BAECD305FA6D}"/>
    <hyperlink ref="E12" r:id="rId32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10%25')" xr:uid="{81E391AF-3100-4B10-BBB6-A798410BF89C}"/>
    <hyperlink ref="B13" r:id="rId33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9%25')" xr:uid="{550AE5F1-6FBE-4634-94EA-27485D698603}"/>
    <hyperlink ref="C13" r:id="rId34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9%25')" xr:uid="{BD480709-9346-4A9F-97BD-D5F8691ACFE5}"/>
    <hyperlink ref="D13" r:id="rId35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9%25')" xr:uid="{CA4E418A-955D-4DDC-AFAF-8C4F6B413E66}"/>
    <hyperlink ref="E13" r:id="rId36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9%25')" xr:uid="{EFF78B51-27C7-48FA-B832-ADC9EDC42C9D}"/>
    <hyperlink ref="B14" r:id="rId37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7%25')" xr:uid="{B40E4601-4675-4365-B8BD-08F4448D9499}"/>
    <hyperlink ref="C14" r:id="rId38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7%25')" xr:uid="{7920FDF0-DA29-4F8C-8255-E0C07DA8B994}"/>
    <hyperlink ref="D14" r:id="rId39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7%25')" xr:uid="{D2002879-F1EE-4439-B4C7-4C843891A49D}"/>
    <hyperlink ref="E14" r:id="rId40" display="../../../../../armor/pub/qform/d.php?dbname=EDTP&amp;sql=ID%20IN(select%20ID%20from%20dtp.i_dtp%20d%20where%20udln%20is%20null%20and%20dt%20between%20to_date('01.01.2020%2000:00:00','DD.MM.YYYY%20HH24:MI:SS')%20and%20to_date('30.04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7%25')" xr:uid="{BE8CC320-F34C-4D81-AE97-A1BE55B3B869}"/>
  </hyperlinks>
  <pageMargins left="0.7" right="0.7" top="0.75" bottom="0.75" header="0.3" footer="0.3"/>
  <pageSetup paperSize="9" orientation="landscape" verticalDpi="0" r:id="rId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workbookViewId="0">
      <selection activeCell="I30" sqref="I30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129" t="s">
        <v>75</v>
      </c>
      <c r="B1" s="129"/>
      <c r="C1" s="129"/>
      <c r="D1" s="129"/>
      <c r="E1" s="129"/>
    </row>
    <row r="2" spans="1:5" ht="18" x14ac:dyDescent="0.25">
      <c r="A2" s="129" t="s">
        <v>272</v>
      </c>
      <c r="B2" s="129"/>
      <c r="C2" s="129"/>
      <c r="D2" s="129"/>
      <c r="E2" s="129"/>
    </row>
    <row r="3" spans="1:5" ht="15.75" thickBot="1" x14ac:dyDescent="0.3"/>
    <row r="4" spans="1:5" ht="24" customHeight="1" thickBot="1" x14ac:dyDescent="0.3">
      <c r="A4" s="130" t="s">
        <v>52</v>
      </c>
      <c r="B4" s="130" t="s">
        <v>53</v>
      </c>
      <c r="C4" s="132" t="s">
        <v>2</v>
      </c>
      <c r="D4" s="133"/>
      <c r="E4" s="134"/>
    </row>
    <row r="5" spans="1:5" ht="32.25" customHeight="1" thickBot="1" x14ac:dyDescent="0.3">
      <c r="A5" s="131"/>
      <c r="B5" s="131"/>
      <c r="C5" s="10" t="s">
        <v>1</v>
      </c>
      <c r="D5" s="10" t="s">
        <v>54</v>
      </c>
      <c r="E5" s="10" t="s">
        <v>55</v>
      </c>
    </row>
    <row r="6" spans="1:5" ht="35.1" customHeight="1" thickBot="1" x14ac:dyDescent="0.3">
      <c r="A6" s="72" t="s">
        <v>56</v>
      </c>
      <c r="B6" s="73">
        <v>18864</v>
      </c>
      <c r="C6" s="180">
        <v>1454</v>
      </c>
      <c r="D6" s="73">
        <v>133</v>
      </c>
      <c r="E6" s="180">
        <v>1803</v>
      </c>
    </row>
    <row r="7" spans="1:5" ht="35.1" customHeight="1" thickBot="1" x14ac:dyDescent="0.3">
      <c r="A7" s="74" t="s">
        <v>57</v>
      </c>
      <c r="B7" s="75">
        <v>10389</v>
      </c>
      <c r="C7" s="181">
        <v>2591</v>
      </c>
      <c r="D7" s="75">
        <v>469</v>
      </c>
      <c r="E7" s="181">
        <v>3226</v>
      </c>
    </row>
    <row r="8" spans="1:5" ht="35.1" customHeight="1" thickBot="1" x14ac:dyDescent="0.3">
      <c r="A8" s="76" t="s">
        <v>58</v>
      </c>
      <c r="B8" s="75">
        <v>7309</v>
      </c>
      <c r="C8" s="181">
        <v>308</v>
      </c>
      <c r="D8" s="181">
        <v>19</v>
      </c>
      <c r="E8" s="181">
        <v>404</v>
      </c>
    </row>
    <row r="9" spans="1:5" ht="35.1" customHeight="1" thickBot="1" x14ac:dyDescent="0.3">
      <c r="A9" s="74" t="s">
        <v>59</v>
      </c>
      <c r="B9" s="75">
        <v>3020</v>
      </c>
      <c r="C9" s="181">
        <v>558</v>
      </c>
      <c r="D9" s="181">
        <v>30</v>
      </c>
      <c r="E9" s="181">
        <v>808</v>
      </c>
    </row>
    <row r="10" spans="1:5" ht="35.1" customHeight="1" thickBot="1" x14ac:dyDescent="0.3">
      <c r="A10" s="74" t="s">
        <v>60</v>
      </c>
      <c r="B10" s="75">
        <v>1254</v>
      </c>
      <c r="C10" s="181">
        <v>226</v>
      </c>
      <c r="D10" s="181">
        <v>49</v>
      </c>
      <c r="E10" s="181">
        <v>297</v>
      </c>
    </row>
    <row r="11" spans="1:5" ht="35.1" customHeight="1" thickBot="1" x14ac:dyDescent="0.3">
      <c r="A11" s="74" t="s">
        <v>64</v>
      </c>
      <c r="B11" s="75">
        <v>625</v>
      </c>
      <c r="C11" s="181">
        <v>47</v>
      </c>
      <c r="D11" s="181">
        <v>2</v>
      </c>
      <c r="E11" s="181">
        <v>62</v>
      </c>
    </row>
    <row r="12" spans="1:5" ht="35.1" customHeight="1" thickBot="1" x14ac:dyDescent="0.3">
      <c r="A12" s="74" t="s">
        <v>61</v>
      </c>
      <c r="B12" s="75">
        <v>620</v>
      </c>
      <c r="C12" s="181">
        <v>573</v>
      </c>
      <c r="D12" s="181">
        <v>33</v>
      </c>
      <c r="E12" s="181">
        <v>569</v>
      </c>
    </row>
    <row r="13" spans="1:5" ht="35.1" customHeight="1" thickBot="1" x14ac:dyDescent="0.3">
      <c r="A13" s="74" t="s">
        <v>63</v>
      </c>
      <c r="B13" s="75">
        <v>446</v>
      </c>
      <c r="C13" s="181">
        <v>143</v>
      </c>
      <c r="D13" s="181">
        <v>38</v>
      </c>
      <c r="E13" s="181">
        <v>193</v>
      </c>
    </row>
    <row r="14" spans="1:5" ht="35.1" customHeight="1" thickBot="1" x14ac:dyDescent="0.3">
      <c r="A14" s="74" t="s">
        <v>263</v>
      </c>
      <c r="B14" s="75">
        <v>445</v>
      </c>
      <c r="C14" s="181">
        <v>93</v>
      </c>
      <c r="D14" s="181">
        <v>8</v>
      </c>
      <c r="E14" s="181">
        <v>144</v>
      </c>
    </row>
    <row r="15" spans="1:5" ht="35.1" customHeight="1" thickBot="1" x14ac:dyDescent="0.3">
      <c r="A15" s="74" t="s">
        <v>62</v>
      </c>
      <c r="B15" s="75">
        <v>441</v>
      </c>
      <c r="C15" s="181">
        <v>178</v>
      </c>
      <c r="D15" s="181">
        <v>42</v>
      </c>
      <c r="E15" s="181">
        <v>326</v>
      </c>
    </row>
    <row r="16" spans="1:5" ht="35.1" customHeight="1" thickBot="1" x14ac:dyDescent="0.3">
      <c r="A16" s="74" t="s">
        <v>65</v>
      </c>
      <c r="B16" s="75">
        <v>372</v>
      </c>
      <c r="C16" s="181">
        <v>10</v>
      </c>
      <c r="D16" s="181">
        <v>4</v>
      </c>
      <c r="E16" s="181">
        <v>6</v>
      </c>
    </row>
    <row r="17" spans="1:5" ht="35.1" customHeight="1" thickBot="1" x14ac:dyDescent="0.3">
      <c r="A17" s="74" t="s">
        <v>66</v>
      </c>
      <c r="B17" s="75">
        <v>333</v>
      </c>
      <c r="C17" s="181">
        <v>58</v>
      </c>
      <c r="D17" s="181">
        <v>8</v>
      </c>
      <c r="E17" s="181">
        <v>131</v>
      </c>
    </row>
    <row r="18" spans="1:5" ht="35.1" customHeight="1" thickBot="1" x14ac:dyDescent="0.3">
      <c r="A18" s="74" t="s">
        <v>262</v>
      </c>
      <c r="B18" s="75">
        <v>327</v>
      </c>
      <c r="C18" s="181">
        <v>300</v>
      </c>
      <c r="D18" s="181">
        <v>66</v>
      </c>
      <c r="E18" s="181">
        <v>240</v>
      </c>
    </row>
    <row r="19" spans="1:5" ht="35.1" customHeight="1" thickBot="1" x14ac:dyDescent="0.3">
      <c r="A19" s="74" t="s">
        <v>67</v>
      </c>
      <c r="B19" s="75">
        <v>231</v>
      </c>
      <c r="C19" s="181">
        <v>7</v>
      </c>
      <c r="D19" s="75" t="s">
        <v>273</v>
      </c>
      <c r="E19" s="181">
        <v>7</v>
      </c>
    </row>
    <row r="20" spans="1:5" ht="35.1" customHeight="1" thickBot="1" x14ac:dyDescent="0.3">
      <c r="A20" s="74" t="s">
        <v>264</v>
      </c>
      <c r="B20" s="75">
        <v>131</v>
      </c>
      <c r="C20" s="181">
        <v>10</v>
      </c>
      <c r="D20" s="181">
        <v>3</v>
      </c>
      <c r="E20" s="181">
        <v>13</v>
      </c>
    </row>
    <row r="21" spans="1:5" ht="35.1" customHeight="1" thickBot="1" x14ac:dyDescent="0.3">
      <c r="A21" s="74" t="s">
        <v>260</v>
      </c>
      <c r="B21" s="75">
        <v>128</v>
      </c>
      <c r="C21" s="181">
        <v>105</v>
      </c>
      <c r="D21" s="181">
        <v>27</v>
      </c>
      <c r="E21" s="181">
        <v>82</v>
      </c>
    </row>
    <row r="22" spans="1:5" ht="35.1" customHeight="1" thickBot="1" x14ac:dyDescent="0.3">
      <c r="A22" s="74" t="s">
        <v>68</v>
      </c>
      <c r="B22" s="75">
        <v>89</v>
      </c>
      <c r="C22" s="181">
        <v>3</v>
      </c>
      <c r="D22" s="181">
        <v>1</v>
      </c>
      <c r="E22" s="181">
        <v>3</v>
      </c>
    </row>
    <row r="23" spans="1:5" ht="35.1" customHeight="1" thickBot="1" x14ac:dyDescent="0.3">
      <c r="A23" s="74" t="s">
        <v>69</v>
      </c>
      <c r="B23" s="75">
        <v>72</v>
      </c>
      <c r="C23" s="181">
        <v>27</v>
      </c>
      <c r="D23" s="181">
        <v>6</v>
      </c>
      <c r="E23" s="181">
        <v>41</v>
      </c>
    </row>
    <row r="24" spans="1:5" ht="35.1" customHeight="1" thickBot="1" x14ac:dyDescent="0.3">
      <c r="A24" s="74" t="s">
        <v>261</v>
      </c>
      <c r="B24" s="75">
        <v>36</v>
      </c>
      <c r="C24" s="181">
        <v>14</v>
      </c>
      <c r="D24" s="75" t="s">
        <v>273</v>
      </c>
      <c r="E24" s="181">
        <v>22</v>
      </c>
    </row>
    <row r="25" spans="1:5" ht="35.1" customHeight="1" thickBot="1" x14ac:dyDescent="0.3">
      <c r="A25" s="74" t="s">
        <v>265</v>
      </c>
      <c r="B25" s="75">
        <v>29</v>
      </c>
      <c r="C25" s="181">
        <v>27</v>
      </c>
      <c r="D25" s="181">
        <v>2</v>
      </c>
      <c r="E25" s="181">
        <v>28</v>
      </c>
    </row>
    <row r="26" spans="1:5" ht="35.1" customHeight="1" thickBot="1" x14ac:dyDescent="0.3">
      <c r="A26" s="74" t="s">
        <v>71</v>
      </c>
      <c r="B26" s="75">
        <v>28</v>
      </c>
      <c r="C26" s="181">
        <v>17</v>
      </c>
      <c r="D26" s="75" t="s">
        <v>274</v>
      </c>
      <c r="E26" s="181">
        <v>17</v>
      </c>
    </row>
    <row r="27" spans="1:5" ht="35.1" customHeight="1" thickBot="1" x14ac:dyDescent="0.3">
      <c r="A27" s="74" t="s">
        <v>70</v>
      </c>
      <c r="B27" s="75">
        <v>26</v>
      </c>
      <c r="C27" s="181">
        <v>20</v>
      </c>
      <c r="D27" s="181">
        <v>4</v>
      </c>
      <c r="E27" s="181">
        <v>19</v>
      </c>
    </row>
    <row r="28" spans="1:5" ht="35.1" customHeight="1" thickBot="1" x14ac:dyDescent="0.3">
      <c r="A28" s="74" t="s">
        <v>266</v>
      </c>
      <c r="B28" s="75">
        <v>18</v>
      </c>
      <c r="C28" s="181">
        <v>16</v>
      </c>
      <c r="D28" s="181">
        <v>4</v>
      </c>
      <c r="E28" s="181">
        <v>12</v>
      </c>
    </row>
    <row r="29" spans="1:5" ht="36.75" customHeight="1" thickBot="1" x14ac:dyDescent="0.3">
      <c r="A29" s="74" t="s">
        <v>73</v>
      </c>
      <c r="B29" s="75">
        <v>13</v>
      </c>
      <c r="C29" s="181">
        <v>3</v>
      </c>
      <c r="D29" s="75" t="s">
        <v>273</v>
      </c>
      <c r="E29" s="181">
        <v>3</v>
      </c>
    </row>
    <row r="30" spans="1:5" ht="35.1" customHeight="1" thickBot="1" x14ac:dyDescent="0.3">
      <c r="A30" s="74" t="s">
        <v>267</v>
      </c>
      <c r="B30" s="75">
        <v>10</v>
      </c>
      <c r="C30" s="181">
        <v>3</v>
      </c>
      <c r="D30" s="181">
        <v>1</v>
      </c>
      <c r="E30" s="75">
        <v>6</v>
      </c>
    </row>
    <row r="31" spans="1:5" ht="35.1" customHeight="1" thickBot="1" x14ac:dyDescent="0.3">
      <c r="A31" s="74" t="s">
        <v>74</v>
      </c>
      <c r="B31" s="75">
        <v>8</v>
      </c>
      <c r="C31" s="181">
        <v>2</v>
      </c>
      <c r="D31" s="181">
        <v>1</v>
      </c>
      <c r="E31" s="181">
        <v>1</v>
      </c>
    </row>
    <row r="32" spans="1:5" ht="35.1" customHeight="1" thickBot="1" x14ac:dyDescent="0.3">
      <c r="A32" s="76" t="s">
        <v>268</v>
      </c>
      <c r="B32" s="75">
        <v>7</v>
      </c>
      <c r="C32" s="181">
        <v>1</v>
      </c>
      <c r="D32" s="75" t="s">
        <v>274</v>
      </c>
      <c r="E32" s="181">
        <v>1</v>
      </c>
    </row>
    <row r="33" spans="1:5" ht="35.1" customHeight="1" thickBot="1" x14ac:dyDescent="0.3">
      <c r="A33" s="74" t="s">
        <v>72</v>
      </c>
      <c r="B33" s="182">
        <v>1</v>
      </c>
      <c r="C33" s="75" t="s">
        <v>273</v>
      </c>
      <c r="D33" s="75" t="s">
        <v>273</v>
      </c>
      <c r="E33" s="75" t="s">
        <v>274</v>
      </c>
    </row>
    <row r="34" spans="1:5" ht="35.1" customHeight="1" thickBot="1" x14ac:dyDescent="0.3">
      <c r="A34" s="183" t="s">
        <v>275</v>
      </c>
      <c r="B34" s="77">
        <v>45272</v>
      </c>
      <c r="C34" s="77">
        <v>6794</v>
      </c>
      <c r="D34" s="77">
        <v>950</v>
      </c>
      <c r="E34" s="77">
        <v>8464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B14" sqref="B14:G14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129" t="s">
        <v>48</v>
      </c>
      <c r="B1" s="129"/>
      <c r="C1" s="129"/>
      <c r="D1" s="129"/>
      <c r="E1" s="129"/>
      <c r="F1" s="129"/>
      <c r="G1" s="139"/>
    </row>
    <row r="2" spans="1:7" ht="18" x14ac:dyDescent="0.25">
      <c r="A2" s="129" t="s">
        <v>272</v>
      </c>
      <c r="B2" s="129"/>
      <c r="C2" s="129"/>
      <c r="D2" s="129"/>
      <c r="E2" s="129"/>
      <c r="F2" s="129"/>
      <c r="G2" s="139"/>
    </row>
    <row r="4" spans="1:7" x14ac:dyDescent="0.25">
      <c r="A4" s="135" t="s">
        <v>50</v>
      </c>
      <c r="B4" s="136" t="s">
        <v>1</v>
      </c>
      <c r="C4" s="136"/>
      <c r="D4" s="137"/>
      <c r="E4" s="136" t="s">
        <v>46</v>
      </c>
      <c r="F4" s="136"/>
      <c r="G4" s="138"/>
    </row>
    <row r="5" spans="1:7" x14ac:dyDescent="0.25">
      <c r="A5" s="135"/>
      <c r="B5" s="136"/>
      <c r="C5" s="136"/>
      <c r="D5" s="137"/>
      <c r="E5" s="136"/>
      <c r="F5" s="136"/>
      <c r="G5" s="138"/>
    </row>
    <row r="6" spans="1:7" ht="28.5" customHeight="1" x14ac:dyDescent="0.25">
      <c r="A6" s="135"/>
      <c r="B6" s="36" t="s">
        <v>45</v>
      </c>
      <c r="C6" s="37" t="s">
        <v>37</v>
      </c>
      <c r="D6" s="78" t="s">
        <v>6</v>
      </c>
      <c r="E6" s="36" t="s">
        <v>45</v>
      </c>
      <c r="F6" s="37" t="s">
        <v>37</v>
      </c>
      <c r="G6" s="79" t="s">
        <v>6</v>
      </c>
    </row>
    <row r="7" spans="1:7" ht="24.95" customHeight="1" x14ac:dyDescent="0.25">
      <c r="A7" s="22" t="s">
        <v>38</v>
      </c>
      <c r="B7" s="192">
        <v>6780</v>
      </c>
      <c r="C7" s="193">
        <v>6337</v>
      </c>
      <c r="D7" s="82">
        <v>-6.5339233038348112</v>
      </c>
      <c r="E7" s="192">
        <v>895</v>
      </c>
      <c r="F7" s="192">
        <v>892</v>
      </c>
      <c r="G7" s="82">
        <v>-0.33519553072625285</v>
      </c>
    </row>
    <row r="8" spans="1:7" ht="24.95" customHeight="1" x14ac:dyDescent="0.25">
      <c r="A8" s="22" t="s">
        <v>39</v>
      </c>
      <c r="B8" s="192">
        <v>7399</v>
      </c>
      <c r="C8" s="193">
        <v>6643</v>
      </c>
      <c r="D8" s="82">
        <v>-10.217596972563854</v>
      </c>
      <c r="E8" s="192">
        <v>899</v>
      </c>
      <c r="F8" s="192">
        <v>925</v>
      </c>
      <c r="G8" s="81">
        <v>2.8921023359288114</v>
      </c>
    </row>
    <row r="9" spans="1:7" ht="24.95" customHeight="1" x14ac:dyDescent="0.25">
      <c r="A9" s="22" t="s">
        <v>40</v>
      </c>
      <c r="B9" s="192">
        <v>7303</v>
      </c>
      <c r="C9" s="193">
        <v>7361</v>
      </c>
      <c r="D9" s="81">
        <v>0.79419416678076971</v>
      </c>
      <c r="E9" s="192">
        <v>859</v>
      </c>
      <c r="F9" s="192">
        <v>1099</v>
      </c>
      <c r="G9" s="81">
        <v>27.9394644935972</v>
      </c>
    </row>
    <row r="10" spans="1:7" ht="24.95" customHeight="1" x14ac:dyDescent="0.25">
      <c r="A10" s="22" t="s">
        <v>41</v>
      </c>
      <c r="B10" s="192">
        <v>7189</v>
      </c>
      <c r="C10" s="193">
        <v>7245</v>
      </c>
      <c r="D10" s="81">
        <v>0.7789678675754601</v>
      </c>
      <c r="E10" s="192">
        <v>883</v>
      </c>
      <c r="F10" s="192">
        <v>1022</v>
      </c>
      <c r="G10" s="81">
        <v>15.741789354473383</v>
      </c>
    </row>
    <row r="11" spans="1:7" ht="24.95" customHeight="1" x14ac:dyDescent="0.25">
      <c r="A11" s="22" t="s">
        <v>42</v>
      </c>
      <c r="B11" s="192">
        <v>7827</v>
      </c>
      <c r="C11" s="193">
        <v>7362</v>
      </c>
      <c r="D11" s="82">
        <v>-5.9409735530854704</v>
      </c>
      <c r="E11" s="192">
        <v>1006</v>
      </c>
      <c r="F11" s="192">
        <v>1074</v>
      </c>
      <c r="G11" s="81">
        <v>6.7594433399602423</v>
      </c>
    </row>
    <row r="12" spans="1:7" ht="24.95" customHeight="1" x14ac:dyDescent="0.25">
      <c r="A12" s="22" t="s">
        <v>43</v>
      </c>
      <c r="B12" s="192">
        <v>6157</v>
      </c>
      <c r="C12" s="193">
        <v>5798</v>
      </c>
      <c r="D12" s="82">
        <v>-5.8307617346110163</v>
      </c>
      <c r="E12" s="192">
        <v>936</v>
      </c>
      <c r="F12" s="192">
        <v>953</v>
      </c>
      <c r="G12" s="81">
        <v>1.8162393162393187</v>
      </c>
    </row>
    <row r="13" spans="1:7" ht="24.95" customHeight="1" x14ac:dyDescent="0.25">
      <c r="A13" s="80" t="s">
        <v>44</v>
      </c>
      <c r="B13" s="192">
        <v>4790</v>
      </c>
      <c r="C13" s="193">
        <v>4526</v>
      </c>
      <c r="D13" s="82">
        <v>-5.5114822546972846</v>
      </c>
      <c r="E13" s="192">
        <v>829</v>
      </c>
      <c r="F13" s="192">
        <v>829</v>
      </c>
      <c r="G13" s="185">
        <v>0</v>
      </c>
    </row>
    <row r="14" spans="1:7" ht="24.95" customHeight="1" x14ac:dyDescent="0.25">
      <c r="A14" s="23" t="s">
        <v>34</v>
      </c>
      <c r="B14" s="186">
        <v>47445</v>
      </c>
      <c r="C14" s="186">
        <v>45272</v>
      </c>
      <c r="D14" s="191">
        <v>-4.5800400463694757</v>
      </c>
      <c r="E14" s="186">
        <v>6307</v>
      </c>
      <c r="F14" s="187">
        <v>6794</v>
      </c>
      <c r="G14" s="188">
        <v>7.7215791977168209</v>
      </c>
    </row>
  </sheetData>
  <mergeCells count="5">
    <mergeCell ref="A4:A6"/>
    <mergeCell ref="B4:D5"/>
    <mergeCell ref="E4:G5"/>
    <mergeCell ref="A1:G1"/>
    <mergeCell ref="A2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topLeftCell="A19" workbookViewId="0">
      <selection activeCell="B30" sqref="B7:B30"/>
    </sheetView>
  </sheetViews>
  <sheetFormatPr defaultRowHeight="15" x14ac:dyDescent="0.25"/>
  <cols>
    <col min="1" max="7" width="20.7109375" customWidth="1"/>
  </cols>
  <sheetData>
    <row r="1" spans="1:7" ht="18" x14ac:dyDescent="0.25">
      <c r="A1" s="129" t="s">
        <v>49</v>
      </c>
      <c r="B1" s="129"/>
      <c r="C1" s="129"/>
      <c r="D1" s="129"/>
      <c r="E1" s="129"/>
      <c r="F1" s="129"/>
      <c r="G1" s="139"/>
    </row>
    <row r="2" spans="1:7" ht="18" x14ac:dyDescent="0.25">
      <c r="A2" s="129" t="s">
        <v>272</v>
      </c>
      <c r="B2" s="129"/>
      <c r="C2" s="129"/>
      <c r="D2" s="129"/>
      <c r="E2" s="129"/>
      <c r="F2" s="129"/>
      <c r="G2" s="139"/>
    </row>
    <row r="4" spans="1:7" x14ac:dyDescent="0.25">
      <c r="A4" s="140" t="s">
        <v>51</v>
      </c>
      <c r="B4" s="141" t="s">
        <v>1</v>
      </c>
      <c r="C4" s="141"/>
      <c r="D4" s="142"/>
      <c r="E4" s="141" t="s">
        <v>46</v>
      </c>
      <c r="F4" s="141"/>
      <c r="G4" s="143"/>
    </row>
    <row r="5" spans="1:7" x14ac:dyDescent="0.25">
      <c r="A5" s="140"/>
      <c r="B5" s="141"/>
      <c r="C5" s="141"/>
      <c r="D5" s="142"/>
      <c r="E5" s="141"/>
      <c r="F5" s="141"/>
      <c r="G5" s="143"/>
    </row>
    <row r="6" spans="1:7" ht="20.25" customHeight="1" x14ac:dyDescent="0.25">
      <c r="A6" s="140"/>
      <c r="B6" s="85" t="s">
        <v>45</v>
      </c>
      <c r="C6" s="86" t="s">
        <v>37</v>
      </c>
      <c r="D6" s="87" t="s">
        <v>6</v>
      </c>
      <c r="E6" s="85" t="s">
        <v>45</v>
      </c>
      <c r="F6" s="86" t="s">
        <v>37</v>
      </c>
      <c r="G6" s="88" t="s">
        <v>6</v>
      </c>
    </row>
    <row r="7" spans="1:7" ht="20.100000000000001" customHeight="1" x14ac:dyDescent="0.25">
      <c r="A7" s="24">
        <v>0</v>
      </c>
      <c r="B7" s="189">
        <v>612</v>
      </c>
      <c r="C7" s="190">
        <v>674</v>
      </c>
      <c r="D7" s="89">
        <v>10.130718954248366</v>
      </c>
      <c r="E7" s="197">
        <v>118</v>
      </c>
      <c r="F7" s="198">
        <v>147</v>
      </c>
      <c r="G7" s="89">
        <v>24.576271186440678</v>
      </c>
    </row>
    <row r="8" spans="1:7" ht="20.100000000000001" customHeight="1" x14ac:dyDescent="0.25">
      <c r="A8" s="24">
        <v>1</v>
      </c>
      <c r="B8" s="189">
        <v>497</v>
      </c>
      <c r="C8" s="190">
        <v>557</v>
      </c>
      <c r="D8" s="89">
        <v>12.072434607645874</v>
      </c>
      <c r="E8" s="197">
        <v>115</v>
      </c>
      <c r="F8" s="198">
        <v>126</v>
      </c>
      <c r="G8" s="89">
        <v>9.5652173913043441</v>
      </c>
    </row>
    <row r="9" spans="1:7" ht="20.100000000000001" customHeight="1" x14ac:dyDescent="0.25">
      <c r="A9" s="24">
        <v>2</v>
      </c>
      <c r="B9" s="189">
        <v>430</v>
      </c>
      <c r="C9" s="190">
        <v>427</v>
      </c>
      <c r="D9" s="90">
        <v>-0.69767441860464885</v>
      </c>
      <c r="E9" s="197">
        <v>102</v>
      </c>
      <c r="F9" s="198">
        <v>102</v>
      </c>
      <c r="G9" s="196">
        <v>0</v>
      </c>
    </row>
    <row r="10" spans="1:7" ht="20.100000000000001" customHeight="1" x14ac:dyDescent="0.25">
      <c r="A10" s="24">
        <v>3</v>
      </c>
      <c r="B10" s="189">
        <v>365</v>
      </c>
      <c r="C10" s="190">
        <v>357</v>
      </c>
      <c r="D10" s="90">
        <v>-2.1917808219178028</v>
      </c>
      <c r="E10" s="197">
        <v>80</v>
      </c>
      <c r="F10" s="198">
        <v>73</v>
      </c>
      <c r="G10" s="90">
        <v>-8.75</v>
      </c>
    </row>
    <row r="11" spans="1:7" ht="20.100000000000001" customHeight="1" x14ac:dyDescent="0.25">
      <c r="A11" s="24">
        <v>4</v>
      </c>
      <c r="B11" s="189">
        <v>290</v>
      </c>
      <c r="C11" s="190">
        <v>295</v>
      </c>
      <c r="D11" s="89">
        <v>1.7241379310344769</v>
      </c>
      <c r="E11" s="197">
        <v>76</v>
      </c>
      <c r="F11" s="198">
        <v>62</v>
      </c>
      <c r="G11" s="90">
        <v>-18.421052631578945</v>
      </c>
    </row>
    <row r="12" spans="1:7" ht="20.100000000000001" customHeight="1" x14ac:dyDescent="0.25">
      <c r="A12" s="24">
        <v>5</v>
      </c>
      <c r="B12" s="189">
        <v>317</v>
      </c>
      <c r="C12" s="190">
        <v>346</v>
      </c>
      <c r="D12" s="89">
        <v>9.1482649842271258</v>
      </c>
      <c r="E12" s="197">
        <v>77</v>
      </c>
      <c r="F12" s="198">
        <v>84</v>
      </c>
      <c r="G12" s="89">
        <v>9.0909090909090935</v>
      </c>
    </row>
    <row r="13" spans="1:7" ht="20.100000000000001" customHeight="1" x14ac:dyDescent="0.25">
      <c r="A13" s="24">
        <v>6</v>
      </c>
      <c r="B13" s="189">
        <v>508</v>
      </c>
      <c r="C13" s="190">
        <v>513</v>
      </c>
      <c r="D13" s="89">
        <v>0.98425196850394059</v>
      </c>
      <c r="E13" s="197">
        <v>126</v>
      </c>
      <c r="F13" s="198">
        <v>131</v>
      </c>
      <c r="G13" s="89">
        <v>3.9682539682539613</v>
      </c>
    </row>
    <row r="14" spans="1:7" ht="20.100000000000001" customHeight="1" x14ac:dyDescent="0.25">
      <c r="A14" s="24">
        <v>7</v>
      </c>
      <c r="B14" s="189">
        <v>1413</v>
      </c>
      <c r="C14" s="190">
        <v>1326</v>
      </c>
      <c r="D14" s="90">
        <v>-6.1571125265392794</v>
      </c>
      <c r="E14" s="197">
        <v>213</v>
      </c>
      <c r="F14" s="198">
        <v>231</v>
      </c>
      <c r="G14" s="89">
        <v>8.4507042253521121</v>
      </c>
    </row>
    <row r="15" spans="1:7" ht="20.100000000000001" customHeight="1" x14ac:dyDescent="0.25">
      <c r="A15" s="24">
        <v>8</v>
      </c>
      <c r="B15" s="189">
        <v>2930</v>
      </c>
      <c r="C15" s="190">
        <v>2594</v>
      </c>
      <c r="D15" s="90">
        <v>-11.467576791808867</v>
      </c>
      <c r="E15" s="197">
        <v>336</v>
      </c>
      <c r="F15" s="198">
        <v>316</v>
      </c>
      <c r="G15" s="90">
        <v>-5.952380952380949</v>
      </c>
    </row>
    <row r="16" spans="1:7" ht="20.100000000000001" customHeight="1" x14ac:dyDescent="0.25">
      <c r="A16" s="24">
        <v>9</v>
      </c>
      <c r="B16" s="189">
        <v>2987</v>
      </c>
      <c r="C16" s="190">
        <v>2635</v>
      </c>
      <c r="D16" s="90">
        <v>-11.784399062604621</v>
      </c>
      <c r="E16" s="197">
        <v>275</v>
      </c>
      <c r="F16" s="198">
        <v>295</v>
      </c>
      <c r="G16" s="89">
        <v>7.2727272727272663</v>
      </c>
    </row>
    <row r="17" spans="1:7" ht="20.100000000000001" customHeight="1" x14ac:dyDescent="0.25">
      <c r="A17" s="24">
        <v>10</v>
      </c>
      <c r="B17" s="189">
        <v>3142</v>
      </c>
      <c r="C17" s="190">
        <v>2932</v>
      </c>
      <c r="D17" s="90">
        <v>-6.6836409929980931</v>
      </c>
      <c r="E17" s="197">
        <v>310</v>
      </c>
      <c r="F17" s="198">
        <v>315</v>
      </c>
      <c r="G17" s="89">
        <v>1.6129032258064484</v>
      </c>
    </row>
    <row r="18" spans="1:7" ht="20.100000000000001" customHeight="1" x14ac:dyDescent="0.25">
      <c r="A18" s="24">
        <v>11</v>
      </c>
      <c r="B18" s="189">
        <v>3048</v>
      </c>
      <c r="C18" s="190">
        <v>2912</v>
      </c>
      <c r="D18" s="90">
        <v>-4.4619422572178422</v>
      </c>
      <c r="E18" s="197">
        <v>288</v>
      </c>
      <c r="F18" s="198">
        <v>316</v>
      </c>
      <c r="G18" s="89">
        <v>9.7222222222222285</v>
      </c>
    </row>
    <row r="19" spans="1:7" ht="20.100000000000001" customHeight="1" x14ac:dyDescent="0.25">
      <c r="A19" s="24">
        <v>12</v>
      </c>
      <c r="B19" s="189">
        <v>3315</v>
      </c>
      <c r="C19" s="190">
        <v>3075</v>
      </c>
      <c r="D19" s="90">
        <v>-7.2398190045248896</v>
      </c>
      <c r="E19" s="197">
        <v>292</v>
      </c>
      <c r="F19" s="198">
        <v>306</v>
      </c>
      <c r="G19" s="89">
        <v>4.7945205479452113</v>
      </c>
    </row>
    <row r="20" spans="1:7" ht="20.100000000000001" customHeight="1" x14ac:dyDescent="0.25">
      <c r="A20" s="24">
        <v>13</v>
      </c>
      <c r="B20" s="189">
        <v>3372</v>
      </c>
      <c r="C20" s="190">
        <v>3094</v>
      </c>
      <c r="D20" s="90">
        <v>-8.2443653618030908</v>
      </c>
      <c r="E20" s="197">
        <v>343</v>
      </c>
      <c r="F20" s="198">
        <v>312</v>
      </c>
      <c r="G20" s="90">
        <v>-9.037900874635568</v>
      </c>
    </row>
    <row r="21" spans="1:7" ht="20.100000000000001" customHeight="1" x14ac:dyDescent="0.25">
      <c r="A21" s="24">
        <v>14</v>
      </c>
      <c r="B21" s="189">
        <v>3183</v>
      </c>
      <c r="C21" s="190">
        <v>3037</v>
      </c>
      <c r="D21" s="90">
        <v>-4.5868677348413485</v>
      </c>
      <c r="E21" s="197">
        <v>352</v>
      </c>
      <c r="F21" s="198">
        <v>365</v>
      </c>
      <c r="G21" s="89">
        <v>3.693181818181813</v>
      </c>
    </row>
    <row r="22" spans="1:7" ht="20.100000000000001" customHeight="1" x14ac:dyDescent="0.25">
      <c r="A22" s="24">
        <v>15</v>
      </c>
      <c r="B22" s="189">
        <v>3117</v>
      </c>
      <c r="C22" s="190">
        <v>2922</v>
      </c>
      <c r="D22" s="90">
        <v>-6.2560153994225232</v>
      </c>
      <c r="E22" s="197">
        <v>338</v>
      </c>
      <c r="F22" s="198">
        <v>333</v>
      </c>
      <c r="G22" s="90">
        <v>-1.4792899408284086</v>
      </c>
    </row>
    <row r="23" spans="1:7" ht="20.100000000000001" customHeight="1" x14ac:dyDescent="0.25">
      <c r="A23" s="24">
        <v>16</v>
      </c>
      <c r="B23" s="189">
        <v>2990</v>
      </c>
      <c r="C23" s="190">
        <v>2798</v>
      </c>
      <c r="D23" s="90">
        <v>-6.4214046822742432</v>
      </c>
      <c r="E23" s="197">
        <v>361</v>
      </c>
      <c r="F23" s="198">
        <v>371</v>
      </c>
      <c r="G23" s="89">
        <v>2.770083102493075</v>
      </c>
    </row>
    <row r="24" spans="1:7" ht="20.100000000000001" customHeight="1" x14ac:dyDescent="0.25">
      <c r="A24" s="24">
        <v>17</v>
      </c>
      <c r="B24" s="189">
        <v>3265</v>
      </c>
      <c r="C24" s="190">
        <v>3251</v>
      </c>
      <c r="D24" s="90">
        <v>-0.42879019908116334</v>
      </c>
      <c r="E24" s="197">
        <v>449</v>
      </c>
      <c r="F24" s="198">
        <v>556</v>
      </c>
      <c r="G24" s="89">
        <v>23.830734966592431</v>
      </c>
    </row>
    <row r="25" spans="1:7" ht="20.100000000000001" customHeight="1" x14ac:dyDescent="0.25">
      <c r="A25" s="24">
        <v>18</v>
      </c>
      <c r="B25" s="189">
        <v>3130</v>
      </c>
      <c r="C25" s="190">
        <v>3179</v>
      </c>
      <c r="D25" s="89">
        <v>1.5654952076677375</v>
      </c>
      <c r="E25" s="197">
        <v>472</v>
      </c>
      <c r="F25" s="198">
        <v>606</v>
      </c>
      <c r="G25" s="89">
        <v>28.389830508474574</v>
      </c>
    </row>
    <row r="26" spans="1:7" ht="20.100000000000001" customHeight="1" x14ac:dyDescent="0.25">
      <c r="A26" s="24">
        <v>19</v>
      </c>
      <c r="B26" s="189">
        <v>2540</v>
      </c>
      <c r="C26" s="190">
        <v>2556</v>
      </c>
      <c r="D26" s="89">
        <v>0.62992125984251857</v>
      </c>
      <c r="E26" s="197">
        <v>455</v>
      </c>
      <c r="F26" s="198">
        <v>500</v>
      </c>
      <c r="G26" s="89">
        <v>9.8901098901098834</v>
      </c>
    </row>
    <row r="27" spans="1:7" ht="20.100000000000001" customHeight="1" x14ac:dyDescent="0.25">
      <c r="A27" s="24">
        <v>20</v>
      </c>
      <c r="B27" s="189">
        <v>2061</v>
      </c>
      <c r="C27" s="190">
        <v>2040</v>
      </c>
      <c r="D27" s="90">
        <v>-1.0189228529839909</v>
      </c>
      <c r="E27" s="197">
        <v>361</v>
      </c>
      <c r="F27" s="198">
        <v>433</v>
      </c>
      <c r="G27" s="89">
        <v>19.94459833795014</v>
      </c>
    </row>
    <row r="28" spans="1:7" ht="20.100000000000001" customHeight="1" x14ac:dyDescent="0.25">
      <c r="A28" s="24">
        <v>21</v>
      </c>
      <c r="B28" s="189">
        <v>1704</v>
      </c>
      <c r="C28" s="190">
        <v>1567</v>
      </c>
      <c r="D28" s="90">
        <v>-8.0399061032863841</v>
      </c>
      <c r="E28" s="197">
        <v>361</v>
      </c>
      <c r="F28" s="198">
        <v>342</v>
      </c>
      <c r="G28" s="90">
        <v>-5.2631578947368354</v>
      </c>
    </row>
    <row r="29" spans="1:7" ht="20.100000000000001" customHeight="1" x14ac:dyDescent="0.25">
      <c r="A29" s="24">
        <v>22</v>
      </c>
      <c r="B29" s="189">
        <v>1274</v>
      </c>
      <c r="C29" s="190">
        <v>1228</v>
      </c>
      <c r="D29" s="90">
        <v>-3.6106750392464733</v>
      </c>
      <c r="E29" s="197">
        <v>242</v>
      </c>
      <c r="F29" s="198">
        <v>254</v>
      </c>
      <c r="G29" s="89">
        <v>4.9586776859504198</v>
      </c>
    </row>
    <row r="30" spans="1:7" ht="20.100000000000001" customHeight="1" x14ac:dyDescent="0.25">
      <c r="A30" s="24">
        <v>23</v>
      </c>
      <c r="B30" s="189">
        <v>955</v>
      </c>
      <c r="C30" s="190">
        <v>957</v>
      </c>
      <c r="D30" s="89">
        <v>0.20942408376963328</v>
      </c>
      <c r="E30" s="197">
        <v>165</v>
      </c>
      <c r="F30" s="198">
        <v>218</v>
      </c>
      <c r="G30" s="89">
        <v>32.121212121212125</v>
      </c>
    </row>
    <row r="31" spans="1:7" ht="20.100000000000001" customHeight="1" x14ac:dyDescent="0.25">
      <c r="A31" s="25" t="s">
        <v>34</v>
      </c>
      <c r="B31" s="83">
        <v>47445</v>
      </c>
      <c r="C31" s="83">
        <v>45272</v>
      </c>
      <c r="D31" s="195">
        <v>-4.5800400463694757</v>
      </c>
      <c r="E31" s="83">
        <v>6307</v>
      </c>
      <c r="F31" s="84">
        <v>6794</v>
      </c>
      <c r="G31" s="194">
        <v>7.7215791977168209</v>
      </c>
    </row>
  </sheetData>
  <mergeCells count="5">
    <mergeCell ref="A1:G1"/>
    <mergeCell ref="A2:G2"/>
    <mergeCell ref="A4:A6"/>
    <mergeCell ref="B4:D5"/>
    <mergeCell ref="E4:G5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workbookViewId="0">
      <selection activeCell="N33" activeCellId="3" sqref="B33 H33 K33 N33"/>
    </sheetView>
  </sheetViews>
  <sheetFormatPr defaultRowHeight="15" x14ac:dyDescent="0.25"/>
  <cols>
    <col min="1" max="1" width="29" customWidth="1"/>
  </cols>
  <sheetData>
    <row r="1" spans="1:16" ht="18" x14ac:dyDescent="0.25">
      <c r="A1" s="120" t="s">
        <v>237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18" x14ac:dyDescent="0.25">
      <c r="A2" s="120" t="s">
        <v>272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25" t="s">
        <v>0</v>
      </c>
      <c r="B4" s="125" t="s">
        <v>229</v>
      </c>
      <c r="C4" s="125"/>
      <c r="D4" s="125"/>
      <c r="E4" s="125" t="s">
        <v>230</v>
      </c>
      <c r="F4" s="125"/>
      <c r="G4" s="125"/>
      <c r="H4" s="125" t="s">
        <v>231</v>
      </c>
      <c r="I4" s="125"/>
      <c r="J4" s="125"/>
      <c r="K4" s="125" t="s">
        <v>232</v>
      </c>
      <c r="L4" s="125"/>
      <c r="M4" s="125"/>
      <c r="N4" s="125" t="s">
        <v>233</v>
      </c>
      <c r="O4" s="125"/>
      <c r="P4" s="125"/>
    </row>
    <row r="5" spans="1:16" ht="28.5" x14ac:dyDescent="0.25">
      <c r="A5" s="125"/>
      <c r="B5" s="32" t="s">
        <v>234</v>
      </c>
      <c r="C5" s="32" t="s">
        <v>235</v>
      </c>
      <c r="D5" s="32" t="s">
        <v>236</v>
      </c>
      <c r="E5" s="32" t="s">
        <v>234</v>
      </c>
      <c r="F5" s="20" t="s">
        <v>235</v>
      </c>
      <c r="G5" s="20" t="s">
        <v>236</v>
      </c>
      <c r="H5" s="20" t="s">
        <v>234</v>
      </c>
      <c r="I5" s="20" t="s">
        <v>235</v>
      </c>
      <c r="J5" s="20" t="s">
        <v>236</v>
      </c>
      <c r="K5" s="20" t="s">
        <v>234</v>
      </c>
      <c r="L5" s="20" t="s">
        <v>235</v>
      </c>
      <c r="M5" s="20" t="s">
        <v>236</v>
      </c>
      <c r="N5" s="20" t="s">
        <v>234</v>
      </c>
      <c r="O5" s="20" t="s">
        <v>235</v>
      </c>
      <c r="P5" s="20" t="s">
        <v>236</v>
      </c>
    </row>
    <row r="6" spans="1:16" ht="20.100000000000001" customHeight="1" x14ac:dyDescent="0.25">
      <c r="A6" s="14" t="s">
        <v>7</v>
      </c>
      <c r="B6" s="65"/>
      <c r="C6" s="91"/>
      <c r="D6" s="91"/>
      <c r="E6" s="92">
        <v>0</v>
      </c>
      <c r="F6" s="38">
        <v>0</v>
      </c>
      <c r="G6" s="65"/>
      <c r="H6" s="92">
        <v>0</v>
      </c>
      <c r="I6" s="38">
        <v>0</v>
      </c>
      <c r="J6" s="65"/>
      <c r="K6" s="92">
        <v>0</v>
      </c>
      <c r="L6" s="38">
        <v>0</v>
      </c>
      <c r="M6" s="65"/>
      <c r="N6" s="92">
        <v>0</v>
      </c>
      <c r="O6" s="38">
        <v>0</v>
      </c>
      <c r="P6" s="65"/>
    </row>
    <row r="7" spans="1:16" ht="20.100000000000001" customHeight="1" x14ac:dyDescent="0.25">
      <c r="A7" s="14" t="s">
        <v>8</v>
      </c>
      <c r="B7" s="93"/>
      <c r="C7" s="94"/>
      <c r="D7" s="38"/>
      <c r="E7" s="95">
        <v>38</v>
      </c>
      <c r="F7" s="38">
        <v>8.5714285714285694</v>
      </c>
      <c r="G7" s="38">
        <f t="shared" ref="G7:G31" si="0">E7*100/(B7+E7+H7+K7+N7)</f>
        <v>28.787878787878789</v>
      </c>
      <c r="H7" s="95">
        <v>33</v>
      </c>
      <c r="I7" s="38">
        <v>6.4516129032257936</v>
      </c>
      <c r="J7" s="38">
        <f t="shared" ref="J7:J31" si="1">H7*100/(B7+E7+H7+K7+N7)</f>
        <v>25</v>
      </c>
      <c r="K7" s="95">
        <v>10</v>
      </c>
      <c r="L7" s="45">
        <v>66.666666666666686</v>
      </c>
      <c r="M7" s="38">
        <f t="shared" ref="M7:M31" si="2">K7*100/(B7+E7+H7+K7+N7)</f>
        <v>7.5757575757575761</v>
      </c>
      <c r="N7" s="95">
        <v>51</v>
      </c>
      <c r="O7" s="38">
        <v>10.869565217391298</v>
      </c>
      <c r="P7" s="38">
        <f t="shared" ref="P7:P31" si="3">N7*100/(B7+E7+H7+K7+N7)</f>
        <v>38.636363636363633</v>
      </c>
    </row>
    <row r="8" spans="1:16" ht="20.100000000000001" customHeight="1" x14ac:dyDescent="0.25">
      <c r="A8" s="14" t="s">
        <v>9</v>
      </c>
      <c r="B8" s="40"/>
      <c r="C8" s="38"/>
      <c r="D8" s="38"/>
      <c r="E8" s="95">
        <v>62</v>
      </c>
      <c r="F8" s="38">
        <v>-13.888888888888886</v>
      </c>
      <c r="G8" s="38">
        <f t="shared" si="0"/>
        <v>40</v>
      </c>
      <c r="H8" s="95">
        <v>28</v>
      </c>
      <c r="I8" s="38">
        <v>-6.6666666666666714</v>
      </c>
      <c r="J8" s="38">
        <f t="shared" si="1"/>
        <v>18.06451612903226</v>
      </c>
      <c r="K8" s="95">
        <v>10</v>
      </c>
      <c r="L8" s="38">
        <v>233.33333333333337</v>
      </c>
      <c r="M8" s="38">
        <f t="shared" si="2"/>
        <v>6.4516129032258061</v>
      </c>
      <c r="N8" s="95">
        <v>55</v>
      </c>
      <c r="O8" s="38">
        <v>30.952380952380963</v>
      </c>
      <c r="P8" s="38">
        <f t="shared" si="3"/>
        <v>35.483870967741936</v>
      </c>
    </row>
    <row r="9" spans="1:16" ht="20.100000000000001" customHeight="1" x14ac:dyDescent="0.25">
      <c r="A9" s="14" t="s">
        <v>10</v>
      </c>
      <c r="B9" s="40"/>
      <c r="C9" s="94"/>
      <c r="D9" s="38"/>
      <c r="E9" s="95">
        <v>288</v>
      </c>
      <c r="F9" s="38">
        <v>17.073170731707307</v>
      </c>
      <c r="G9" s="38">
        <f t="shared" si="0"/>
        <v>52.459016393442624</v>
      </c>
      <c r="H9" s="95">
        <v>64</v>
      </c>
      <c r="I9" s="38">
        <v>20.754716981132077</v>
      </c>
      <c r="J9" s="38">
        <f t="shared" si="1"/>
        <v>11.657559198542804</v>
      </c>
      <c r="K9" s="95">
        <v>171</v>
      </c>
      <c r="L9" s="38">
        <v>9.6153846153846274</v>
      </c>
      <c r="M9" s="38">
        <f t="shared" si="2"/>
        <v>31.147540983606557</v>
      </c>
      <c r="N9" s="95">
        <v>26</v>
      </c>
      <c r="O9" s="38">
        <v>8.3333333333333286</v>
      </c>
      <c r="P9" s="38">
        <f t="shared" si="3"/>
        <v>4.7358834244080148</v>
      </c>
    </row>
    <row r="10" spans="1:16" ht="20.100000000000001" customHeight="1" x14ac:dyDescent="0.25">
      <c r="A10" s="14" t="s">
        <v>11</v>
      </c>
      <c r="B10" s="40"/>
      <c r="C10" s="38"/>
      <c r="D10" s="38"/>
      <c r="E10" s="95">
        <v>0</v>
      </c>
      <c r="F10" s="38">
        <v>0</v>
      </c>
      <c r="G10" s="38">
        <f t="shared" si="0"/>
        <v>0</v>
      </c>
      <c r="H10" s="95">
        <v>71</v>
      </c>
      <c r="I10" s="38">
        <v>26.785714285714278</v>
      </c>
      <c r="J10" s="38">
        <f t="shared" si="1"/>
        <v>32.126696832579185</v>
      </c>
      <c r="K10" s="95">
        <v>59</v>
      </c>
      <c r="L10" s="38">
        <v>-13.235294117647058</v>
      </c>
      <c r="M10" s="38">
        <f t="shared" si="2"/>
        <v>26.696832579185521</v>
      </c>
      <c r="N10" s="95">
        <v>91</v>
      </c>
      <c r="O10" s="38">
        <v>37.878787878787875</v>
      </c>
      <c r="P10" s="38">
        <f t="shared" si="3"/>
        <v>41.176470588235297</v>
      </c>
    </row>
    <row r="11" spans="1:16" ht="20.100000000000001" customHeight="1" x14ac:dyDescent="0.25">
      <c r="A11" s="14" t="s">
        <v>12</v>
      </c>
      <c r="B11" s="40"/>
      <c r="C11" s="38"/>
      <c r="D11" s="38"/>
      <c r="E11" s="95">
        <v>60</v>
      </c>
      <c r="F11" s="38">
        <v>-26.829268292682926</v>
      </c>
      <c r="G11" s="38">
        <f t="shared" si="0"/>
        <v>37.735849056603776</v>
      </c>
      <c r="H11" s="95">
        <v>44</v>
      </c>
      <c r="I11" s="38">
        <v>18.918918918918919</v>
      </c>
      <c r="J11" s="38">
        <f t="shared" si="1"/>
        <v>27.672955974842768</v>
      </c>
      <c r="K11" s="95">
        <v>15</v>
      </c>
      <c r="L11" s="38">
        <v>200</v>
      </c>
      <c r="M11" s="38">
        <f t="shared" si="2"/>
        <v>9.433962264150944</v>
      </c>
      <c r="N11" s="95">
        <v>40</v>
      </c>
      <c r="O11" s="38">
        <v>8.1081081081081123</v>
      </c>
      <c r="P11" s="38">
        <f t="shared" si="3"/>
        <v>25.157232704402517</v>
      </c>
    </row>
    <row r="12" spans="1:16" ht="20.100000000000001" customHeight="1" x14ac:dyDescent="0.25">
      <c r="A12" s="14" t="s">
        <v>13</v>
      </c>
      <c r="B12" s="40"/>
      <c r="C12" s="38"/>
      <c r="D12" s="38"/>
      <c r="E12" s="95">
        <v>21</v>
      </c>
      <c r="F12" s="38">
        <v>16.666666666666671</v>
      </c>
      <c r="G12" s="38">
        <f t="shared" si="0"/>
        <v>15.909090909090908</v>
      </c>
      <c r="H12" s="95">
        <v>30</v>
      </c>
      <c r="I12" s="38">
        <v>76.470588235294116</v>
      </c>
      <c r="J12" s="38">
        <f t="shared" si="1"/>
        <v>22.727272727272727</v>
      </c>
      <c r="K12" s="95">
        <v>0</v>
      </c>
      <c r="L12" s="97">
        <v>-100</v>
      </c>
      <c r="M12" s="38">
        <f t="shared" si="2"/>
        <v>0</v>
      </c>
      <c r="N12" s="95">
        <v>81</v>
      </c>
      <c r="O12" s="38">
        <v>97.560975609756099</v>
      </c>
      <c r="P12" s="38">
        <f t="shared" si="3"/>
        <v>61.363636363636367</v>
      </c>
    </row>
    <row r="13" spans="1:16" ht="20.100000000000001" customHeight="1" x14ac:dyDescent="0.25">
      <c r="A13" s="14" t="s">
        <v>14</v>
      </c>
      <c r="B13" s="40"/>
      <c r="C13" s="94"/>
      <c r="D13" s="38"/>
      <c r="E13" s="95">
        <v>182</v>
      </c>
      <c r="F13" s="38">
        <v>9.638554216867476</v>
      </c>
      <c r="G13" s="38">
        <f t="shared" si="0"/>
        <v>63.636363636363633</v>
      </c>
      <c r="H13" s="95">
        <v>58</v>
      </c>
      <c r="I13" s="38">
        <v>13.725490196078425</v>
      </c>
      <c r="J13" s="38">
        <f t="shared" si="1"/>
        <v>20.27972027972028</v>
      </c>
      <c r="K13" s="95">
        <v>19</v>
      </c>
      <c r="L13" s="97">
        <v>111.11111111111111</v>
      </c>
      <c r="M13" s="38">
        <f t="shared" si="2"/>
        <v>6.6433566433566433</v>
      </c>
      <c r="N13" s="95">
        <v>27</v>
      </c>
      <c r="O13" s="38">
        <v>35</v>
      </c>
      <c r="P13" s="38">
        <f t="shared" si="3"/>
        <v>9.44055944055944</v>
      </c>
    </row>
    <row r="14" spans="1:16" ht="20.100000000000001" customHeight="1" x14ac:dyDescent="0.25">
      <c r="A14" s="14" t="s">
        <v>15</v>
      </c>
      <c r="B14" s="40"/>
      <c r="C14" s="38"/>
      <c r="D14" s="38"/>
      <c r="E14" s="95">
        <v>44</v>
      </c>
      <c r="F14" s="38">
        <v>-8.3333333333333428</v>
      </c>
      <c r="G14" s="38">
        <f t="shared" si="0"/>
        <v>29.333333333333332</v>
      </c>
      <c r="H14" s="95">
        <v>23</v>
      </c>
      <c r="I14" s="38">
        <v>0</v>
      </c>
      <c r="J14" s="38">
        <f t="shared" si="1"/>
        <v>15.333333333333334</v>
      </c>
      <c r="K14" s="95">
        <v>1</v>
      </c>
      <c r="L14" s="96">
        <v>-75</v>
      </c>
      <c r="M14" s="38">
        <f t="shared" si="2"/>
        <v>0.66666666666666663</v>
      </c>
      <c r="N14" s="95">
        <v>82</v>
      </c>
      <c r="O14" s="38">
        <v>-4.6511627906976685</v>
      </c>
      <c r="P14" s="38">
        <f t="shared" si="3"/>
        <v>54.666666666666664</v>
      </c>
    </row>
    <row r="15" spans="1:16" ht="20.100000000000001" customHeight="1" x14ac:dyDescent="0.25">
      <c r="A15" s="14" t="s">
        <v>16</v>
      </c>
      <c r="B15" s="40"/>
      <c r="C15" s="94"/>
      <c r="D15" s="38"/>
      <c r="E15" s="95">
        <v>0</v>
      </c>
      <c r="F15" s="38">
        <v>0</v>
      </c>
      <c r="G15" s="38">
        <f t="shared" si="0"/>
        <v>0</v>
      </c>
      <c r="H15" s="95">
        <v>167</v>
      </c>
      <c r="I15" s="38">
        <v>62.135922330097088</v>
      </c>
      <c r="J15" s="38">
        <f t="shared" si="1"/>
        <v>44.414893617021278</v>
      </c>
      <c r="K15" s="95">
        <v>23</v>
      </c>
      <c r="L15" s="38">
        <v>155.55555555555554</v>
      </c>
      <c r="M15" s="38">
        <f t="shared" si="2"/>
        <v>6.1170212765957448</v>
      </c>
      <c r="N15" s="95">
        <v>186</v>
      </c>
      <c r="O15" s="38">
        <v>16.25</v>
      </c>
      <c r="P15" s="38">
        <f t="shared" si="3"/>
        <v>49.468085106382979</v>
      </c>
    </row>
    <row r="16" spans="1:16" ht="20.100000000000001" customHeight="1" x14ac:dyDescent="0.25">
      <c r="A16" s="14" t="s">
        <v>17</v>
      </c>
      <c r="B16" s="40">
        <v>578</v>
      </c>
      <c r="C16" s="38">
        <v>-7.9744816586921843</v>
      </c>
      <c r="D16" s="38">
        <f>B16*100/(N16+K16+H16+E16+B16)</f>
        <v>100</v>
      </c>
      <c r="E16" s="95">
        <v>0</v>
      </c>
      <c r="F16" s="38">
        <v>0</v>
      </c>
      <c r="G16" s="38">
        <f t="shared" si="0"/>
        <v>0</v>
      </c>
      <c r="H16" s="95">
        <v>0</v>
      </c>
      <c r="I16" s="38">
        <v>0</v>
      </c>
      <c r="J16" s="38">
        <f t="shared" si="1"/>
        <v>0</v>
      </c>
      <c r="K16" s="95">
        <v>0</v>
      </c>
      <c r="L16" s="38">
        <v>0</v>
      </c>
      <c r="M16" s="38">
        <f t="shared" si="2"/>
        <v>0</v>
      </c>
      <c r="N16" s="95">
        <v>0</v>
      </c>
      <c r="O16" s="38">
        <v>0</v>
      </c>
      <c r="P16" s="38">
        <f t="shared" si="3"/>
        <v>0</v>
      </c>
    </row>
    <row r="17" spans="1:16" ht="20.100000000000001" customHeight="1" x14ac:dyDescent="0.25">
      <c r="A17" s="14" t="s">
        <v>18</v>
      </c>
      <c r="B17" s="40"/>
      <c r="C17" s="38"/>
      <c r="D17" s="38"/>
      <c r="E17" s="95">
        <v>49</v>
      </c>
      <c r="F17" s="38">
        <v>32.432432432432421</v>
      </c>
      <c r="G17" s="38">
        <f t="shared" si="0"/>
        <v>44.144144144144143</v>
      </c>
      <c r="H17" s="95">
        <v>32</v>
      </c>
      <c r="I17" s="38">
        <v>255.55555555555554</v>
      </c>
      <c r="J17" s="38">
        <f t="shared" si="1"/>
        <v>28.828828828828829</v>
      </c>
      <c r="K17" s="95">
        <v>6</v>
      </c>
      <c r="L17" s="97">
        <v>50</v>
      </c>
      <c r="M17" s="38">
        <f t="shared" si="2"/>
        <v>5.4054054054054053</v>
      </c>
      <c r="N17" s="95">
        <v>24</v>
      </c>
      <c r="O17" s="38">
        <v>4.3478260869565162</v>
      </c>
      <c r="P17" s="38">
        <f t="shared" si="3"/>
        <v>21.621621621621621</v>
      </c>
    </row>
    <row r="18" spans="1:16" ht="20.100000000000001" customHeight="1" x14ac:dyDescent="0.25">
      <c r="A18" s="14" t="s">
        <v>19</v>
      </c>
      <c r="B18" s="40"/>
      <c r="C18" s="38"/>
      <c r="D18" s="38"/>
      <c r="E18" s="95">
        <v>0</v>
      </c>
      <c r="F18" s="38">
        <v>0</v>
      </c>
      <c r="G18" s="38">
        <f t="shared" si="0"/>
        <v>0</v>
      </c>
      <c r="H18" s="95">
        <v>17</v>
      </c>
      <c r="I18" s="38">
        <v>142.85714285714283</v>
      </c>
      <c r="J18" s="38">
        <f t="shared" si="1"/>
        <v>32.075471698113205</v>
      </c>
      <c r="K18" s="95">
        <v>32</v>
      </c>
      <c r="L18" s="38">
        <v>-3.0303030303030312</v>
      </c>
      <c r="M18" s="38">
        <f t="shared" si="2"/>
        <v>60.377358490566039</v>
      </c>
      <c r="N18" s="95">
        <v>4</v>
      </c>
      <c r="O18" s="97">
        <v>-33.333333333333329</v>
      </c>
      <c r="P18" s="38">
        <f t="shared" si="3"/>
        <v>7.5471698113207548</v>
      </c>
    </row>
    <row r="19" spans="1:16" ht="20.100000000000001" customHeight="1" x14ac:dyDescent="0.25">
      <c r="A19" s="14" t="s">
        <v>20</v>
      </c>
      <c r="B19" s="40"/>
      <c r="C19" s="94"/>
      <c r="D19" s="38"/>
      <c r="E19" s="95">
        <v>164</v>
      </c>
      <c r="F19" s="38">
        <v>-18.407960199004975</v>
      </c>
      <c r="G19" s="38">
        <f t="shared" si="0"/>
        <v>49.696969696969695</v>
      </c>
      <c r="H19" s="95">
        <v>30</v>
      </c>
      <c r="I19" s="38">
        <v>-33.333333333333343</v>
      </c>
      <c r="J19" s="38">
        <f t="shared" si="1"/>
        <v>9.0909090909090917</v>
      </c>
      <c r="K19" s="95">
        <v>25</v>
      </c>
      <c r="L19" s="38">
        <v>-16.666666666666657</v>
      </c>
      <c r="M19" s="38">
        <f t="shared" si="2"/>
        <v>7.5757575757575761</v>
      </c>
      <c r="N19" s="95">
        <v>111</v>
      </c>
      <c r="O19" s="38">
        <v>4.7169811320754746</v>
      </c>
      <c r="P19" s="38">
        <f t="shared" si="3"/>
        <v>33.636363636363633</v>
      </c>
    </row>
    <row r="20" spans="1:16" ht="20.100000000000001" customHeight="1" x14ac:dyDescent="0.25">
      <c r="A20" s="14" t="s">
        <v>21</v>
      </c>
      <c r="B20" s="40"/>
      <c r="C20" s="94"/>
      <c r="D20" s="38"/>
      <c r="E20" s="95">
        <v>128</v>
      </c>
      <c r="F20" s="38">
        <v>-6.5693430656934311</v>
      </c>
      <c r="G20" s="38">
        <f t="shared" si="0"/>
        <v>65.306122448979593</v>
      </c>
      <c r="H20" s="95">
        <v>27</v>
      </c>
      <c r="I20" s="38">
        <v>17.391304347826093</v>
      </c>
      <c r="J20" s="38">
        <f t="shared" si="1"/>
        <v>13.775510204081632</v>
      </c>
      <c r="K20" s="95">
        <v>22</v>
      </c>
      <c r="L20" s="38">
        <v>340.00000000000006</v>
      </c>
      <c r="M20" s="38">
        <f t="shared" si="2"/>
        <v>11.224489795918368</v>
      </c>
      <c r="N20" s="95">
        <v>19</v>
      </c>
      <c r="O20" s="38">
        <v>-42.424242424242422</v>
      </c>
      <c r="P20" s="38">
        <f t="shared" si="3"/>
        <v>9.6938775510204085</v>
      </c>
    </row>
    <row r="21" spans="1:16" ht="20.100000000000001" customHeight="1" x14ac:dyDescent="0.25">
      <c r="A21" s="14" t="s">
        <v>22</v>
      </c>
      <c r="B21" s="40"/>
      <c r="C21" s="94"/>
      <c r="D21" s="38"/>
      <c r="E21" s="95">
        <v>292</v>
      </c>
      <c r="F21" s="38">
        <v>-5.8064516129032313</v>
      </c>
      <c r="G21" s="38">
        <f t="shared" si="0"/>
        <v>70.531400966183568</v>
      </c>
      <c r="H21" s="95">
        <v>61</v>
      </c>
      <c r="I21" s="38">
        <v>10.909090909090907</v>
      </c>
      <c r="J21" s="38">
        <f t="shared" si="1"/>
        <v>14.734299516908212</v>
      </c>
      <c r="K21" s="95">
        <v>0</v>
      </c>
      <c r="L21" s="96">
        <v>-100</v>
      </c>
      <c r="M21" s="38">
        <f t="shared" si="2"/>
        <v>0</v>
      </c>
      <c r="N21" s="95">
        <v>61</v>
      </c>
      <c r="O21" s="38">
        <v>-4.6875</v>
      </c>
      <c r="P21" s="38">
        <f t="shared" si="3"/>
        <v>14.734299516908212</v>
      </c>
    </row>
    <row r="22" spans="1:16" ht="20.100000000000001" customHeight="1" x14ac:dyDescent="0.25">
      <c r="A22" s="14" t="s">
        <v>23</v>
      </c>
      <c r="B22" s="40"/>
      <c r="C22" s="98"/>
      <c r="D22" s="38"/>
      <c r="E22" s="95">
        <v>78</v>
      </c>
      <c r="F22" s="38">
        <v>-4.8780487804878021</v>
      </c>
      <c r="G22" s="38">
        <f t="shared" si="0"/>
        <v>44.827586206896555</v>
      </c>
      <c r="H22" s="95">
        <v>31</v>
      </c>
      <c r="I22" s="38">
        <v>-3.125</v>
      </c>
      <c r="J22" s="38">
        <f t="shared" si="1"/>
        <v>17.816091954022987</v>
      </c>
      <c r="K22" s="95">
        <v>37</v>
      </c>
      <c r="L22" s="38">
        <v>60.869565217391312</v>
      </c>
      <c r="M22" s="38">
        <f t="shared" si="2"/>
        <v>21.264367816091955</v>
      </c>
      <c r="N22" s="95">
        <v>28</v>
      </c>
      <c r="O22" s="38">
        <v>40</v>
      </c>
      <c r="P22" s="38">
        <f t="shared" si="3"/>
        <v>16.091954022988507</v>
      </c>
    </row>
    <row r="23" spans="1:16" ht="20.100000000000001" customHeight="1" x14ac:dyDescent="0.25">
      <c r="A23" s="14" t="s">
        <v>24</v>
      </c>
      <c r="B23" s="40"/>
      <c r="C23" s="38"/>
      <c r="D23" s="38"/>
      <c r="E23" s="95">
        <v>55</v>
      </c>
      <c r="F23" s="38">
        <v>-11.290322580645167</v>
      </c>
      <c r="G23" s="38">
        <f t="shared" si="0"/>
        <v>37.162162162162161</v>
      </c>
      <c r="H23" s="95">
        <v>37</v>
      </c>
      <c r="I23" s="38">
        <v>54.166666666666686</v>
      </c>
      <c r="J23" s="38">
        <f t="shared" si="1"/>
        <v>25</v>
      </c>
      <c r="K23" s="95">
        <v>5</v>
      </c>
      <c r="L23" s="38">
        <v>66.666666666666686</v>
      </c>
      <c r="M23" s="38">
        <f t="shared" si="2"/>
        <v>3.3783783783783785</v>
      </c>
      <c r="N23" s="95">
        <v>51</v>
      </c>
      <c r="O23" s="38">
        <v>24.390243902439025</v>
      </c>
      <c r="P23" s="38">
        <f t="shared" si="3"/>
        <v>34.45945945945946</v>
      </c>
    </row>
    <row r="24" spans="1:16" ht="20.100000000000001" customHeight="1" x14ac:dyDescent="0.25">
      <c r="A24" s="14" t="s">
        <v>25</v>
      </c>
      <c r="B24" s="40"/>
      <c r="C24" s="94"/>
      <c r="D24" s="38"/>
      <c r="E24" s="95">
        <v>58</v>
      </c>
      <c r="F24" s="38">
        <v>7.407407407407419</v>
      </c>
      <c r="G24" s="38">
        <f t="shared" si="0"/>
        <v>46.774193548387096</v>
      </c>
      <c r="H24" s="95">
        <v>21</v>
      </c>
      <c r="I24" s="38">
        <v>-25</v>
      </c>
      <c r="J24" s="38">
        <f t="shared" si="1"/>
        <v>16.93548387096774</v>
      </c>
      <c r="K24" s="95">
        <v>1</v>
      </c>
      <c r="L24" s="97">
        <v>-50</v>
      </c>
      <c r="M24" s="38">
        <f t="shared" si="2"/>
        <v>0.80645161290322576</v>
      </c>
      <c r="N24" s="95">
        <v>44</v>
      </c>
      <c r="O24" s="38">
        <v>300</v>
      </c>
      <c r="P24" s="38">
        <f t="shared" si="3"/>
        <v>35.483870967741936</v>
      </c>
    </row>
    <row r="25" spans="1:16" ht="20.100000000000001" customHeight="1" x14ac:dyDescent="0.25">
      <c r="A25" s="14" t="s">
        <v>26</v>
      </c>
      <c r="B25" s="40"/>
      <c r="C25" s="38"/>
      <c r="D25" s="38"/>
      <c r="E25" s="95">
        <v>49</v>
      </c>
      <c r="F25" s="38">
        <v>2.0833333333333286</v>
      </c>
      <c r="G25" s="38">
        <f t="shared" si="0"/>
        <v>53.846153846153847</v>
      </c>
      <c r="H25" s="95">
        <v>10</v>
      </c>
      <c r="I25" s="38">
        <v>-28.571428571428569</v>
      </c>
      <c r="J25" s="38">
        <f t="shared" si="1"/>
        <v>10.989010989010989</v>
      </c>
      <c r="K25" s="95">
        <v>1</v>
      </c>
      <c r="L25" s="38">
        <v>-75</v>
      </c>
      <c r="M25" s="38">
        <f t="shared" si="2"/>
        <v>1.098901098901099</v>
      </c>
      <c r="N25" s="95">
        <v>31</v>
      </c>
      <c r="O25" s="38">
        <v>72.222222222222229</v>
      </c>
      <c r="P25" s="38">
        <f t="shared" si="3"/>
        <v>34.065934065934066</v>
      </c>
    </row>
    <row r="26" spans="1:16" ht="20.100000000000001" customHeight="1" x14ac:dyDescent="0.25">
      <c r="A26" s="14" t="s">
        <v>27</v>
      </c>
      <c r="B26" s="40"/>
      <c r="C26" s="94"/>
      <c r="D26" s="38"/>
      <c r="E26" s="95">
        <v>298</v>
      </c>
      <c r="F26" s="38">
        <v>17.78656126482214</v>
      </c>
      <c r="G26" s="38">
        <f t="shared" si="0"/>
        <v>69.789227166276348</v>
      </c>
      <c r="H26" s="95">
        <v>53</v>
      </c>
      <c r="I26" s="38">
        <v>82.758620689655174</v>
      </c>
      <c r="J26" s="38">
        <f t="shared" si="1"/>
        <v>12.412177985948478</v>
      </c>
      <c r="K26" s="95">
        <v>14</v>
      </c>
      <c r="L26" s="40">
        <v>100</v>
      </c>
      <c r="M26" s="38">
        <f t="shared" si="2"/>
        <v>3.278688524590164</v>
      </c>
      <c r="N26" s="95">
        <v>62</v>
      </c>
      <c r="O26" s="38">
        <v>34.782608695652186</v>
      </c>
      <c r="P26" s="38">
        <f t="shared" si="3"/>
        <v>14.519906323185012</v>
      </c>
    </row>
    <row r="27" spans="1:16" ht="20.100000000000001" customHeight="1" x14ac:dyDescent="0.25">
      <c r="A27" s="14" t="s">
        <v>28</v>
      </c>
      <c r="B27" s="40"/>
      <c r="C27" s="94"/>
      <c r="D27" s="38"/>
      <c r="E27" s="95">
        <v>73</v>
      </c>
      <c r="F27" s="38">
        <v>2.816901408450704</v>
      </c>
      <c r="G27" s="38">
        <f t="shared" si="0"/>
        <v>60.833333333333336</v>
      </c>
      <c r="H27" s="95">
        <v>19</v>
      </c>
      <c r="I27" s="38">
        <v>-5</v>
      </c>
      <c r="J27" s="38">
        <f t="shared" si="1"/>
        <v>15.833333333333334</v>
      </c>
      <c r="K27" s="95">
        <v>9</v>
      </c>
      <c r="L27" s="38">
        <v>800</v>
      </c>
      <c r="M27" s="38">
        <f t="shared" si="2"/>
        <v>7.5</v>
      </c>
      <c r="N27" s="95">
        <v>19</v>
      </c>
      <c r="O27" s="38">
        <v>-29.629629629629633</v>
      </c>
      <c r="P27" s="38">
        <f t="shared" si="3"/>
        <v>15.833333333333334</v>
      </c>
    </row>
    <row r="28" spans="1:16" ht="20.100000000000001" customHeight="1" x14ac:dyDescent="0.25">
      <c r="A28" s="14" t="s">
        <v>29</v>
      </c>
      <c r="B28" s="40"/>
      <c r="C28" s="38"/>
      <c r="D28" s="38"/>
      <c r="E28" s="95">
        <v>64</v>
      </c>
      <c r="F28" s="38">
        <v>-8.5714285714285694</v>
      </c>
      <c r="G28" s="38">
        <f t="shared" si="0"/>
        <v>42.95302013422819</v>
      </c>
      <c r="H28" s="95">
        <v>33</v>
      </c>
      <c r="I28" s="38">
        <v>57.142857142857139</v>
      </c>
      <c r="J28" s="38">
        <f t="shared" si="1"/>
        <v>22.14765100671141</v>
      </c>
      <c r="K28" s="95">
        <v>22</v>
      </c>
      <c r="L28" s="38">
        <v>37.5</v>
      </c>
      <c r="M28" s="38">
        <f t="shared" si="2"/>
        <v>14.765100671140939</v>
      </c>
      <c r="N28" s="95">
        <v>30</v>
      </c>
      <c r="O28" s="38">
        <v>66.666666666666657</v>
      </c>
      <c r="P28" s="38">
        <f t="shared" si="3"/>
        <v>20.134228187919462</v>
      </c>
    </row>
    <row r="29" spans="1:16" ht="20.100000000000001" customHeight="1" x14ac:dyDescent="0.25">
      <c r="A29" s="14" t="s">
        <v>30</v>
      </c>
      <c r="B29" s="40"/>
      <c r="C29" s="94"/>
      <c r="D29" s="38"/>
      <c r="E29" s="95">
        <v>83</v>
      </c>
      <c r="F29" s="38">
        <v>0</v>
      </c>
      <c r="G29" s="38">
        <f t="shared" si="0"/>
        <v>56.849315068493148</v>
      </c>
      <c r="H29" s="95">
        <v>32</v>
      </c>
      <c r="I29" s="38">
        <v>6.6666666666666714</v>
      </c>
      <c r="J29" s="38">
        <f t="shared" si="1"/>
        <v>21.917808219178081</v>
      </c>
      <c r="K29" s="95">
        <v>1</v>
      </c>
      <c r="L29" s="45">
        <v>-66.666666666666671</v>
      </c>
      <c r="M29" s="38">
        <f t="shared" si="2"/>
        <v>0.68493150684931503</v>
      </c>
      <c r="N29" s="95">
        <v>30</v>
      </c>
      <c r="O29" s="38">
        <v>7.1428571428571388</v>
      </c>
      <c r="P29" s="38">
        <f t="shared" si="3"/>
        <v>20.547945205479451</v>
      </c>
    </row>
    <row r="30" spans="1:16" ht="20.100000000000001" customHeight="1" x14ac:dyDescent="0.25">
      <c r="A30" s="14" t="s">
        <v>31</v>
      </c>
      <c r="B30" s="40"/>
      <c r="C30" s="94"/>
      <c r="D30" s="38"/>
      <c r="E30" s="95">
        <v>53</v>
      </c>
      <c r="F30" s="38">
        <v>32.5</v>
      </c>
      <c r="G30" s="38">
        <f t="shared" si="0"/>
        <v>38.405797101449274</v>
      </c>
      <c r="H30" s="95">
        <v>50</v>
      </c>
      <c r="I30" s="38">
        <v>100</v>
      </c>
      <c r="J30" s="38">
        <f t="shared" si="1"/>
        <v>36.231884057971016</v>
      </c>
      <c r="K30" s="95">
        <v>1</v>
      </c>
      <c r="L30" s="38">
        <v>0</v>
      </c>
      <c r="M30" s="38">
        <f t="shared" si="2"/>
        <v>0.72463768115942029</v>
      </c>
      <c r="N30" s="95">
        <v>34</v>
      </c>
      <c r="O30" s="38">
        <v>21.428571428571431</v>
      </c>
      <c r="P30" s="38">
        <f t="shared" si="3"/>
        <v>24.637681159420289</v>
      </c>
    </row>
    <row r="31" spans="1:16" ht="20.100000000000001" customHeight="1" x14ac:dyDescent="0.25">
      <c r="A31" s="14" t="s">
        <v>32</v>
      </c>
      <c r="B31" s="40"/>
      <c r="C31" s="38"/>
      <c r="D31" s="38"/>
      <c r="E31" s="95">
        <v>40</v>
      </c>
      <c r="F31" s="38">
        <v>17.64705882352942</v>
      </c>
      <c r="G31" s="38">
        <f t="shared" si="0"/>
        <v>35.087719298245617</v>
      </c>
      <c r="H31" s="95">
        <v>9</v>
      </c>
      <c r="I31" s="38">
        <v>0</v>
      </c>
      <c r="J31" s="38">
        <f t="shared" si="1"/>
        <v>7.8947368421052628</v>
      </c>
      <c r="K31" s="95">
        <v>0</v>
      </c>
      <c r="L31" s="96">
        <v>-100</v>
      </c>
      <c r="M31" s="38">
        <f t="shared" si="2"/>
        <v>0</v>
      </c>
      <c r="N31" s="95">
        <v>65</v>
      </c>
      <c r="O31" s="38">
        <v>25</v>
      </c>
      <c r="P31" s="38">
        <f t="shared" si="3"/>
        <v>57.017543859649123</v>
      </c>
    </row>
    <row r="32" spans="1:16" ht="20.100000000000001" customHeight="1" x14ac:dyDescent="0.25">
      <c r="A32" s="14" t="s">
        <v>33</v>
      </c>
      <c r="B32" s="40"/>
      <c r="C32" s="38"/>
      <c r="D32" s="38"/>
      <c r="E32" s="95">
        <v>0</v>
      </c>
      <c r="F32" s="38">
        <v>0</v>
      </c>
      <c r="G32" s="38"/>
      <c r="H32" s="95">
        <v>0</v>
      </c>
      <c r="I32" s="38">
        <v>0</v>
      </c>
      <c r="J32" s="38"/>
      <c r="K32" s="95">
        <v>0</v>
      </c>
      <c r="L32" s="38">
        <v>0</v>
      </c>
      <c r="M32" s="38"/>
      <c r="N32" s="95">
        <v>0</v>
      </c>
      <c r="O32" s="38">
        <v>0</v>
      </c>
      <c r="P32" s="38"/>
    </row>
    <row r="33" spans="1:16" ht="20.100000000000001" customHeight="1" x14ac:dyDescent="0.25">
      <c r="A33" s="15" t="s">
        <v>34</v>
      </c>
      <c r="B33" s="16">
        <v>578</v>
      </c>
      <c r="C33" s="42">
        <v>-7.9744816586921843</v>
      </c>
      <c r="D33" s="42">
        <f>B33*100/(N33+K33+H33+E33+B33)</f>
        <v>10.560935501553079</v>
      </c>
      <c r="E33" s="95">
        <v>2179</v>
      </c>
      <c r="F33" s="42">
        <v>1.3959981386691567</v>
      </c>
      <c r="G33" s="42">
        <f>E33*100/(B33+E33+H33+K33+N33)</f>
        <v>39.813630549972594</v>
      </c>
      <c r="H33" s="114">
        <v>980</v>
      </c>
      <c r="I33" s="42">
        <v>26.943005181347161</v>
      </c>
      <c r="J33" s="42">
        <f>H33*100/(B33+E33+H33+K33+N33)</f>
        <v>17.906084414397952</v>
      </c>
      <c r="K33" s="114">
        <v>484</v>
      </c>
      <c r="L33" s="42">
        <v>18.627450980392155</v>
      </c>
      <c r="M33" s="42">
        <f>K33*100/(B33+E33+H33+K33+N33)</f>
        <v>8.8434131189475611</v>
      </c>
      <c r="N33" s="114">
        <v>1252</v>
      </c>
      <c r="O33" s="42">
        <v>20.038350910834126</v>
      </c>
      <c r="P33" s="199">
        <f>N33*100/(B33+E33+H33+K33+N33)</f>
        <v>22.875936415128812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33 I6:I33 L6 O6:O33 C6 C8 C10:C12 C14 C16:C18 C23 C25 C28 C31:C33 L8:L13 L15:L20 L22:L28 L32:L33 L30">
    <cfRule type="cellIs" dxfId="113" priority="2" stopIfTrue="1" operator="greaterThan">
      <formula>0</formula>
    </cfRule>
  </conditionalFormatting>
  <conditionalFormatting sqref="F6:F33 I6:I33 L6 O6:O33 C6 C8 C10:C12 C14 C16:C18 C23 C25 C28 C31:C33 L8:L13 L15:L20 L22:L28 L32:L33 L30">
    <cfRule type="cellIs" dxfId="112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J134"/>
  <sheetViews>
    <sheetView tabSelected="1" workbookViewId="0">
      <selection activeCell="I139" sqref="I139"/>
    </sheetView>
  </sheetViews>
  <sheetFormatPr defaultRowHeight="15" x14ac:dyDescent="0.25"/>
  <cols>
    <col min="1" max="1" width="67.85546875" customWidth="1"/>
    <col min="2" max="10" width="10.7109375" customWidth="1"/>
  </cols>
  <sheetData>
    <row r="1" spans="1:10" ht="18" x14ac:dyDescent="0.25">
      <c r="A1" s="120" t="s">
        <v>195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25">
      <c r="A2" s="120" t="s">
        <v>272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91</v>
      </c>
      <c r="B4" s="125" t="s">
        <v>2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3</v>
      </c>
      <c r="C5" s="125"/>
      <c r="D5" s="125"/>
      <c r="E5" s="125" t="s">
        <v>4</v>
      </c>
      <c r="F5" s="125"/>
      <c r="G5" s="125"/>
      <c r="H5" s="125" t="s">
        <v>5</v>
      </c>
      <c r="I5" s="125"/>
      <c r="J5" s="125"/>
    </row>
    <row r="6" spans="1:10" ht="32.25" customHeight="1" x14ac:dyDescent="0.25">
      <c r="A6" s="125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4.95" customHeight="1" x14ac:dyDescent="0.25">
      <c r="A7" s="17" t="s">
        <v>110</v>
      </c>
      <c r="B7" s="64">
        <v>18</v>
      </c>
      <c r="C7" s="64">
        <v>18</v>
      </c>
      <c r="D7" s="38">
        <f t="shared" ref="D7:D11" si="0">C7*100/B7-100</f>
        <v>0</v>
      </c>
      <c r="E7" s="65">
        <v>3</v>
      </c>
      <c r="F7" s="64">
        <v>6</v>
      </c>
      <c r="G7" s="38">
        <f t="shared" ref="G7:G11" si="1">F7*100/E7-100</f>
        <v>100</v>
      </c>
      <c r="H7" s="65">
        <v>21</v>
      </c>
      <c r="I7" s="64">
        <v>21</v>
      </c>
      <c r="J7" s="38">
        <f t="shared" ref="J7:J11" si="2">I7*100/H7-100</f>
        <v>0</v>
      </c>
    </row>
    <row r="8" spans="1:10" ht="24.95" customHeight="1" x14ac:dyDescent="0.25">
      <c r="A8" s="17" t="s">
        <v>111</v>
      </c>
      <c r="B8" s="64">
        <v>2</v>
      </c>
      <c r="C8" s="64">
        <v>1</v>
      </c>
      <c r="D8" s="38">
        <f t="shared" si="0"/>
        <v>-50</v>
      </c>
      <c r="E8" s="65">
        <v>1</v>
      </c>
      <c r="F8" s="64">
        <v>0</v>
      </c>
      <c r="G8" s="99" t="s">
        <v>269</v>
      </c>
      <c r="H8" s="65">
        <v>1</v>
      </c>
      <c r="I8" s="64">
        <v>3</v>
      </c>
      <c r="J8" s="38">
        <f t="shared" si="2"/>
        <v>200</v>
      </c>
    </row>
    <row r="9" spans="1:10" ht="24.95" customHeight="1" x14ac:dyDescent="0.25">
      <c r="A9" s="17" t="s">
        <v>112</v>
      </c>
      <c r="B9" s="64">
        <v>0</v>
      </c>
      <c r="C9" s="64">
        <v>0</v>
      </c>
      <c r="D9" s="38"/>
      <c r="E9" s="65">
        <v>0</v>
      </c>
      <c r="F9" s="64">
        <v>0</v>
      </c>
      <c r="G9" s="38"/>
      <c r="H9" s="65">
        <v>0</v>
      </c>
      <c r="I9" s="64">
        <v>0</v>
      </c>
      <c r="J9" s="38"/>
    </row>
    <row r="10" spans="1:10" ht="24.95" customHeight="1" x14ac:dyDescent="0.25">
      <c r="A10" s="17" t="s">
        <v>113</v>
      </c>
      <c r="B10" s="64">
        <v>4</v>
      </c>
      <c r="C10" s="64">
        <v>12</v>
      </c>
      <c r="D10" s="38">
        <f t="shared" si="0"/>
        <v>200</v>
      </c>
      <c r="E10" s="65">
        <v>1</v>
      </c>
      <c r="F10" s="64">
        <v>3</v>
      </c>
      <c r="G10" s="38">
        <f t="shared" si="1"/>
        <v>200</v>
      </c>
      <c r="H10" s="65">
        <v>9</v>
      </c>
      <c r="I10" s="64">
        <v>14</v>
      </c>
      <c r="J10" s="38">
        <f t="shared" si="2"/>
        <v>55.555555555555543</v>
      </c>
    </row>
    <row r="11" spans="1:10" ht="24.95" customHeight="1" x14ac:dyDescent="0.25">
      <c r="A11" s="17" t="s">
        <v>114</v>
      </c>
      <c r="B11" s="64">
        <v>90</v>
      </c>
      <c r="C11" s="64">
        <v>89</v>
      </c>
      <c r="D11" s="38">
        <f t="shared" si="0"/>
        <v>-1.1111111111111143</v>
      </c>
      <c r="E11" s="65">
        <v>26</v>
      </c>
      <c r="F11" s="64">
        <v>23</v>
      </c>
      <c r="G11" s="38">
        <f t="shared" si="1"/>
        <v>-11.538461538461533</v>
      </c>
      <c r="H11" s="65">
        <v>115</v>
      </c>
      <c r="I11" s="64">
        <v>132</v>
      </c>
      <c r="J11" s="38">
        <f t="shared" si="2"/>
        <v>14.782608695652172</v>
      </c>
    </row>
    <row r="12" spans="1:10" ht="24.95" customHeight="1" x14ac:dyDescent="0.25">
      <c r="A12" s="17" t="s">
        <v>115</v>
      </c>
      <c r="B12" s="64">
        <v>0</v>
      </c>
      <c r="C12" s="64">
        <v>0</v>
      </c>
      <c r="D12" s="38"/>
      <c r="E12" s="65">
        <v>0</v>
      </c>
      <c r="F12" s="64">
        <v>0</v>
      </c>
      <c r="G12" s="38"/>
      <c r="H12" s="65">
        <v>0</v>
      </c>
      <c r="I12" s="64">
        <v>0</v>
      </c>
      <c r="J12" s="38"/>
    </row>
    <row r="13" spans="1:10" ht="24.95" customHeight="1" x14ac:dyDescent="0.25">
      <c r="A13" s="17" t="s">
        <v>116</v>
      </c>
      <c r="B13" s="64">
        <v>14</v>
      </c>
      <c r="C13" s="64">
        <v>20</v>
      </c>
      <c r="D13" s="38">
        <f t="shared" ref="D13" si="3">C13*100/B13-100</f>
        <v>42.857142857142861</v>
      </c>
      <c r="E13" s="65">
        <v>5</v>
      </c>
      <c r="F13" s="64">
        <v>3</v>
      </c>
      <c r="G13" s="38">
        <f>F13*100/E13-100</f>
        <v>-40</v>
      </c>
      <c r="H13" s="65">
        <v>12</v>
      </c>
      <c r="I13" s="64">
        <v>28</v>
      </c>
      <c r="J13" s="38">
        <f t="shared" ref="J13" si="4">I13*100/H13-100</f>
        <v>133.33333333333334</v>
      </c>
    </row>
    <row r="14" spans="1:10" ht="24.95" customHeight="1" x14ac:dyDescent="0.25">
      <c r="A14" s="17" t="s">
        <v>117</v>
      </c>
      <c r="B14" s="64">
        <v>0</v>
      </c>
      <c r="C14" s="64">
        <v>0</v>
      </c>
      <c r="D14" s="38"/>
      <c r="E14" s="65">
        <v>0</v>
      </c>
      <c r="F14" s="64">
        <v>0</v>
      </c>
      <c r="G14" s="38"/>
      <c r="H14" s="65">
        <v>0</v>
      </c>
      <c r="I14" s="64">
        <v>0</v>
      </c>
      <c r="J14" s="38"/>
    </row>
    <row r="15" spans="1:10" ht="24.95" customHeight="1" x14ac:dyDescent="0.25">
      <c r="A15" s="17" t="s">
        <v>118</v>
      </c>
      <c r="B15" s="64">
        <v>109</v>
      </c>
      <c r="C15" s="64">
        <v>73</v>
      </c>
      <c r="D15" s="38">
        <f t="shared" ref="D15:D20" si="5">C15*100/B15-100</f>
        <v>-33.027522935779814</v>
      </c>
      <c r="E15" s="65">
        <v>27</v>
      </c>
      <c r="F15" s="64">
        <v>22</v>
      </c>
      <c r="G15" s="38">
        <f>F15*100/E15-100</f>
        <v>-18.518518518518519</v>
      </c>
      <c r="H15" s="65">
        <v>122</v>
      </c>
      <c r="I15" s="64">
        <v>97</v>
      </c>
      <c r="J15" s="38">
        <f t="shared" ref="J15:J27" si="6">I15*100/H15-100</f>
        <v>-20.491803278688522</v>
      </c>
    </row>
    <row r="16" spans="1:10" ht="24.95" customHeight="1" x14ac:dyDescent="0.25">
      <c r="A16" s="17" t="s">
        <v>119</v>
      </c>
      <c r="B16" s="64">
        <v>0</v>
      </c>
      <c r="C16" s="64">
        <v>0</v>
      </c>
      <c r="D16" s="38"/>
      <c r="E16" s="65">
        <v>0</v>
      </c>
      <c r="F16" s="64">
        <v>0</v>
      </c>
      <c r="G16" s="38"/>
      <c r="H16" s="65">
        <v>0</v>
      </c>
      <c r="I16" s="64">
        <v>0</v>
      </c>
      <c r="J16" s="38"/>
    </row>
    <row r="17" spans="1:10" ht="24.95" customHeight="1" x14ac:dyDescent="0.25">
      <c r="A17" s="17" t="s">
        <v>120</v>
      </c>
      <c r="B17" s="64">
        <v>156</v>
      </c>
      <c r="C17" s="64">
        <v>141</v>
      </c>
      <c r="D17" s="38">
        <f t="shared" si="5"/>
        <v>-9.6153846153846132</v>
      </c>
      <c r="E17" s="65">
        <v>42</v>
      </c>
      <c r="F17" s="64">
        <v>41</v>
      </c>
      <c r="G17" s="38">
        <f>F17*100/E17-100</f>
        <v>-2.3809523809523796</v>
      </c>
      <c r="H17" s="65">
        <v>187</v>
      </c>
      <c r="I17" s="64">
        <v>170</v>
      </c>
      <c r="J17" s="38">
        <f t="shared" si="6"/>
        <v>-9.0909090909090935</v>
      </c>
    </row>
    <row r="18" spans="1:10" ht="24.95" customHeight="1" x14ac:dyDescent="0.25">
      <c r="A18" s="17" t="s">
        <v>121</v>
      </c>
      <c r="B18" s="64">
        <v>0</v>
      </c>
      <c r="C18" s="64">
        <v>4</v>
      </c>
      <c r="D18" s="38" t="s">
        <v>36</v>
      </c>
      <c r="E18" s="65">
        <v>0</v>
      </c>
      <c r="F18" s="64">
        <v>1</v>
      </c>
      <c r="G18" s="38" t="s">
        <v>36</v>
      </c>
      <c r="H18" s="65">
        <v>0</v>
      </c>
      <c r="I18" s="64">
        <v>5</v>
      </c>
      <c r="J18" s="38" t="s">
        <v>36</v>
      </c>
    </row>
    <row r="19" spans="1:10" ht="24.95" customHeight="1" x14ac:dyDescent="0.25">
      <c r="A19" s="17" t="s">
        <v>122</v>
      </c>
      <c r="B19" s="64">
        <v>0</v>
      </c>
      <c r="C19" s="64">
        <v>0</v>
      </c>
      <c r="D19" s="38"/>
      <c r="E19" s="65">
        <v>0</v>
      </c>
      <c r="F19" s="64">
        <v>0</v>
      </c>
      <c r="G19" s="38"/>
      <c r="H19" s="65">
        <v>0</v>
      </c>
      <c r="I19" s="64">
        <v>0</v>
      </c>
      <c r="J19" s="38"/>
    </row>
    <row r="20" spans="1:10" ht="24.95" customHeight="1" x14ac:dyDescent="0.25">
      <c r="A20" s="17" t="s">
        <v>123</v>
      </c>
      <c r="B20" s="64">
        <v>1</v>
      </c>
      <c r="C20" s="64">
        <v>4</v>
      </c>
      <c r="D20" s="38">
        <f t="shared" ref="D20:D27" si="7">C20*100/B20-100</f>
        <v>300</v>
      </c>
      <c r="E20" s="65">
        <v>0</v>
      </c>
      <c r="F20" s="64">
        <v>0</v>
      </c>
      <c r="G20" s="38"/>
      <c r="H20" s="65">
        <v>3</v>
      </c>
      <c r="I20" s="64">
        <v>6</v>
      </c>
      <c r="J20" s="38">
        <f t="shared" si="6"/>
        <v>100</v>
      </c>
    </row>
    <row r="21" spans="1:10" ht="24.95" customHeight="1" x14ac:dyDescent="0.25">
      <c r="A21" s="17" t="s">
        <v>124</v>
      </c>
      <c r="B21" s="64">
        <v>35</v>
      </c>
      <c r="C21" s="64">
        <v>50</v>
      </c>
      <c r="D21" s="38">
        <f t="shared" si="7"/>
        <v>42.857142857142861</v>
      </c>
      <c r="E21" s="65">
        <v>9</v>
      </c>
      <c r="F21" s="64">
        <v>12</v>
      </c>
      <c r="G21" s="38">
        <f>F21*100/E21-100</f>
        <v>33.333333333333343</v>
      </c>
      <c r="H21" s="65">
        <v>37</v>
      </c>
      <c r="I21" s="64">
        <v>72</v>
      </c>
      <c r="J21" s="38">
        <f t="shared" si="6"/>
        <v>94.594594594594582</v>
      </c>
    </row>
    <row r="22" spans="1:10" ht="24.95" customHeight="1" x14ac:dyDescent="0.25">
      <c r="A22" s="17" t="s">
        <v>125</v>
      </c>
      <c r="B22" s="64">
        <v>1</v>
      </c>
      <c r="C22" s="64">
        <v>2</v>
      </c>
      <c r="D22" s="38">
        <f t="shared" si="7"/>
        <v>100</v>
      </c>
      <c r="E22" s="65">
        <v>0</v>
      </c>
      <c r="F22" s="64">
        <v>0</v>
      </c>
      <c r="G22" s="38"/>
      <c r="H22" s="65">
        <v>4</v>
      </c>
      <c r="I22" s="64">
        <v>4</v>
      </c>
      <c r="J22" s="38">
        <f t="shared" si="6"/>
        <v>0</v>
      </c>
    </row>
    <row r="23" spans="1:10" ht="24.95" customHeight="1" x14ac:dyDescent="0.25">
      <c r="A23" s="17" t="s">
        <v>201</v>
      </c>
      <c r="B23" s="64">
        <v>24</v>
      </c>
      <c r="C23" s="64">
        <v>24</v>
      </c>
      <c r="D23" s="38">
        <f t="shared" si="7"/>
        <v>0</v>
      </c>
      <c r="E23" s="65">
        <v>2</v>
      </c>
      <c r="F23" s="64">
        <v>3</v>
      </c>
      <c r="G23" s="38">
        <f>F23*100/E23-100</f>
        <v>50</v>
      </c>
      <c r="H23" s="65">
        <v>44</v>
      </c>
      <c r="I23" s="64">
        <v>36</v>
      </c>
      <c r="J23" s="38">
        <f t="shared" si="6"/>
        <v>-18.181818181818187</v>
      </c>
    </row>
    <row r="24" spans="1:10" ht="24.95" customHeight="1" x14ac:dyDescent="0.25">
      <c r="A24" s="17" t="s">
        <v>126</v>
      </c>
      <c r="B24" s="64">
        <v>9</v>
      </c>
      <c r="C24" s="64">
        <v>16</v>
      </c>
      <c r="D24" s="38">
        <f t="shared" si="7"/>
        <v>77.777777777777771</v>
      </c>
      <c r="E24" s="65">
        <v>2</v>
      </c>
      <c r="F24" s="64">
        <v>3</v>
      </c>
      <c r="G24" s="38">
        <f>F24*100/E24-100</f>
        <v>50</v>
      </c>
      <c r="H24" s="65">
        <v>13</v>
      </c>
      <c r="I24" s="64">
        <v>26</v>
      </c>
      <c r="J24" s="38">
        <f t="shared" si="6"/>
        <v>100</v>
      </c>
    </row>
    <row r="25" spans="1:10" ht="24.95" customHeight="1" x14ac:dyDescent="0.25">
      <c r="A25" s="17" t="s">
        <v>127</v>
      </c>
      <c r="B25" s="64">
        <v>9</v>
      </c>
      <c r="C25" s="64">
        <v>10</v>
      </c>
      <c r="D25" s="38">
        <f t="shared" si="7"/>
        <v>11.111111111111114</v>
      </c>
      <c r="E25" s="65">
        <v>0</v>
      </c>
      <c r="F25" s="64">
        <v>1</v>
      </c>
      <c r="G25" s="38" t="s">
        <v>36</v>
      </c>
      <c r="H25" s="65">
        <v>11</v>
      </c>
      <c r="I25" s="64">
        <v>14</v>
      </c>
      <c r="J25" s="38">
        <f t="shared" si="6"/>
        <v>27.272727272727266</v>
      </c>
    </row>
    <row r="26" spans="1:10" ht="24.95" customHeight="1" x14ac:dyDescent="0.25">
      <c r="A26" s="17" t="s">
        <v>128</v>
      </c>
      <c r="B26" s="64">
        <v>22</v>
      </c>
      <c r="C26" s="64">
        <v>18</v>
      </c>
      <c r="D26" s="38">
        <f t="shared" si="7"/>
        <v>-18.181818181818187</v>
      </c>
      <c r="E26" s="65">
        <v>4</v>
      </c>
      <c r="F26" s="64">
        <v>6</v>
      </c>
      <c r="G26" s="38">
        <f>F26*100/E26-100</f>
        <v>50</v>
      </c>
      <c r="H26" s="65">
        <v>34</v>
      </c>
      <c r="I26" s="64">
        <v>17</v>
      </c>
      <c r="J26" s="38">
        <f t="shared" si="6"/>
        <v>-50</v>
      </c>
    </row>
    <row r="27" spans="1:10" ht="24.95" customHeight="1" x14ac:dyDescent="0.25">
      <c r="A27" s="17" t="s">
        <v>202</v>
      </c>
      <c r="B27" s="64">
        <v>58</v>
      </c>
      <c r="C27" s="64">
        <v>81</v>
      </c>
      <c r="D27" s="38">
        <f t="shared" si="7"/>
        <v>39.65517241379311</v>
      </c>
      <c r="E27" s="65">
        <v>19</v>
      </c>
      <c r="F27" s="64">
        <v>26</v>
      </c>
      <c r="G27" s="38">
        <f>F27*100/E27-100</f>
        <v>36.84210526315789</v>
      </c>
      <c r="H27" s="65">
        <v>61</v>
      </c>
      <c r="I27" s="64">
        <v>95</v>
      </c>
      <c r="J27" s="38">
        <f t="shared" si="6"/>
        <v>55.73770491803279</v>
      </c>
    </row>
    <row r="28" spans="1:10" ht="24.95" customHeight="1" x14ac:dyDescent="0.25">
      <c r="A28" s="17" t="s">
        <v>129</v>
      </c>
      <c r="B28" s="64">
        <v>0</v>
      </c>
      <c r="C28" s="64">
        <v>0</v>
      </c>
      <c r="D28" s="38"/>
      <c r="E28" s="65">
        <v>0</v>
      </c>
      <c r="F28" s="64">
        <v>0</v>
      </c>
      <c r="G28" s="38"/>
      <c r="H28" s="65">
        <v>0</v>
      </c>
      <c r="I28" s="64">
        <v>0</v>
      </c>
      <c r="J28" s="38"/>
    </row>
    <row r="29" spans="1:10" ht="24.95" customHeight="1" x14ac:dyDescent="0.25">
      <c r="A29" s="17" t="s">
        <v>130</v>
      </c>
      <c r="B29" s="64">
        <v>0</v>
      </c>
      <c r="C29" s="64">
        <v>0</v>
      </c>
      <c r="D29" s="38"/>
      <c r="E29" s="65">
        <v>0</v>
      </c>
      <c r="F29" s="64">
        <v>0</v>
      </c>
      <c r="G29" s="38"/>
      <c r="H29" s="65">
        <v>0</v>
      </c>
      <c r="I29" s="64">
        <v>0</v>
      </c>
      <c r="J29" s="38"/>
    </row>
    <row r="30" spans="1:10" ht="24.95" customHeight="1" x14ac:dyDescent="0.25">
      <c r="A30" s="17" t="s">
        <v>203</v>
      </c>
      <c r="B30" s="64">
        <v>2</v>
      </c>
      <c r="C30" s="64">
        <v>5</v>
      </c>
      <c r="D30" s="38">
        <f t="shared" ref="D30:D33" si="8">C30*100/B30-100</f>
        <v>150</v>
      </c>
      <c r="E30" s="65">
        <v>0</v>
      </c>
      <c r="F30" s="64">
        <v>0</v>
      </c>
      <c r="G30" s="38"/>
      <c r="H30" s="65">
        <v>3</v>
      </c>
      <c r="I30" s="64">
        <v>6</v>
      </c>
      <c r="J30" s="38">
        <f t="shared" ref="J30:J33" si="9">I30*100/H30-100</f>
        <v>100</v>
      </c>
    </row>
    <row r="31" spans="1:10" ht="24.95" customHeight="1" x14ac:dyDescent="0.25">
      <c r="A31" s="17" t="s">
        <v>131</v>
      </c>
      <c r="B31" s="64">
        <v>30</v>
      </c>
      <c r="C31" s="64">
        <v>38</v>
      </c>
      <c r="D31" s="38">
        <f t="shared" si="8"/>
        <v>26.666666666666671</v>
      </c>
      <c r="E31" s="65">
        <v>3</v>
      </c>
      <c r="F31" s="64">
        <v>10</v>
      </c>
      <c r="G31" s="38">
        <f>F31*100/E31-100</f>
        <v>233.33333333333331</v>
      </c>
      <c r="H31" s="65">
        <v>52</v>
      </c>
      <c r="I31" s="64">
        <v>53</v>
      </c>
      <c r="J31" s="38">
        <f t="shared" si="9"/>
        <v>1.9230769230769198</v>
      </c>
    </row>
    <row r="32" spans="1:10" ht="24.95" customHeight="1" x14ac:dyDescent="0.25">
      <c r="A32" s="17" t="s">
        <v>132</v>
      </c>
      <c r="B32" s="64">
        <v>0</v>
      </c>
      <c r="C32" s="64">
        <v>0</v>
      </c>
      <c r="D32" s="38"/>
      <c r="E32" s="65">
        <v>0</v>
      </c>
      <c r="F32" s="64">
        <v>0</v>
      </c>
      <c r="G32" s="38"/>
      <c r="H32" s="65">
        <v>0</v>
      </c>
      <c r="I32" s="64">
        <v>0</v>
      </c>
      <c r="J32" s="38"/>
    </row>
    <row r="33" spans="1:10" ht="24.95" customHeight="1" x14ac:dyDescent="0.25">
      <c r="A33" s="17" t="s">
        <v>204</v>
      </c>
      <c r="B33" s="64">
        <v>1</v>
      </c>
      <c r="C33" s="64">
        <v>0</v>
      </c>
      <c r="D33" s="99" t="s">
        <v>269</v>
      </c>
      <c r="E33" s="65">
        <v>0</v>
      </c>
      <c r="F33" s="64">
        <v>0</v>
      </c>
      <c r="G33" s="38"/>
      <c r="H33" s="65">
        <v>1</v>
      </c>
      <c r="I33" s="64">
        <v>0</v>
      </c>
      <c r="J33" s="99" t="s">
        <v>269</v>
      </c>
    </row>
    <row r="34" spans="1:10" ht="24.95" customHeight="1" x14ac:dyDescent="0.25">
      <c r="A34" s="17" t="s">
        <v>133</v>
      </c>
      <c r="B34" s="64">
        <v>27</v>
      </c>
      <c r="C34" s="64">
        <v>15</v>
      </c>
      <c r="D34" s="38">
        <f t="shared" ref="D34:D38" si="10">C34*100/B34-100</f>
        <v>-44.444444444444443</v>
      </c>
      <c r="E34" s="65">
        <v>7</v>
      </c>
      <c r="F34" s="64">
        <v>5</v>
      </c>
      <c r="G34" s="38">
        <f>F34*100/E34-100</f>
        <v>-28.571428571428569</v>
      </c>
      <c r="H34" s="65">
        <v>37</v>
      </c>
      <c r="I34" s="64">
        <v>13</v>
      </c>
      <c r="J34" s="38">
        <f t="shared" ref="J34:J38" si="11">I34*100/H34-100</f>
        <v>-64.86486486486487</v>
      </c>
    </row>
    <row r="35" spans="1:10" ht="24.95" customHeight="1" x14ac:dyDescent="0.25">
      <c r="A35" s="17" t="s">
        <v>134</v>
      </c>
      <c r="B35" s="64">
        <v>6</v>
      </c>
      <c r="C35" s="64">
        <v>3</v>
      </c>
      <c r="D35" s="38">
        <f t="shared" si="10"/>
        <v>-50</v>
      </c>
      <c r="E35" s="65">
        <v>1</v>
      </c>
      <c r="F35" s="64">
        <v>0</v>
      </c>
      <c r="G35" s="99" t="s">
        <v>269</v>
      </c>
      <c r="H35" s="65">
        <v>9</v>
      </c>
      <c r="I35" s="64">
        <v>3</v>
      </c>
      <c r="J35" s="38">
        <f t="shared" si="11"/>
        <v>-66.666666666666657</v>
      </c>
    </row>
    <row r="36" spans="1:10" ht="24.95" customHeight="1" x14ac:dyDescent="0.25">
      <c r="A36" s="17" t="s">
        <v>135</v>
      </c>
      <c r="B36" s="64">
        <v>1</v>
      </c>
      <c r="C36" s="64">
        <v>3</v>
      </c>
      <c r="D36" s="38">
        <f t="shared" si="10"/>
        <v>200</v>
      </c>
      <c r="E36" s="65">
        <v>0</v>
      </c>
      <c r="F36" s="64">
        <v>0</v>
      </c>
      <c r="G36" s="38"/>
      <c r="H36" s="65">
        <v>1</v>
      </c>
      <c r="I36" s="64">
        <v>4</v>
      </c>
      <c r="J36" s="38">
        <f t="shared" si="11"/>
        <v>300</v>
      </c>
    </row>
    <row r="37" spans="1:10" ht="24.95" customHeight="1" x14ac:dyDescent="0.25">
      <c r="A37" s="17" t="s">
        <v>136</v>
      </c>
      <c r="B37" s="64">
        <v>24</v>
      </c>
      <c r="C37" s="64">
        <v>26</v>
      </c>
      <c r="D37" s="38">
        <f t="shared" si="10"/>
        <v>8.3333333333333286</v>
      </c>
      <c r="E37" s="65">
        <v>4</v>
      </c>
      <c r="F37" s="64">
        <v>2</v>
      </c>
      <c r="G37" s="38">
        <f>F37*100/E37-100</f>
        <v>-50</v>
      </c>
      <c r="H37" s="65">
        <v>32</v>
      </c>
      <c r="I37" s="64">
        <v>33</v>
      </c>
      <c r="J37" s="38">
        <f t="shared" si="11"/>
        <v>3.125</v>
      </c>
    </row>
    <row r="38" spans="1:10" ht="24.95" customHeight="1" x14ac:dyDescent="0.25">
      <c r="A38" s="17" t="s">
        <v>137</v>
      </c>
      <c r="B38" s="64">
        <v>1</v>
      </c>
      <c r="C38" s="64">
        <v>0</v>
      </c>
      <c r="D38" s="99" t="s">
        <v>269</v>
      </c>
      <c r="E38" s="65">
        <v>1</v>
      </c>
      <c r="F38" s="64">
        <v>0</v>
      </c>
      <c r="G38" s="99" t="s">
        <v>269</v>
      </c>
      <c r="H38" s="65">
        <v>0</v>
      </c>
      <c r="I38" s="64">
        <v>0</v>
      </c>
      <c r="J38" s="38"/>
    </row>
    <row r="39" spans="1:10" ht="24.95" customHeight="1" x14ac:dyDescent="0.25">
      <c r="A39" s="17" t="s">
        <v>138</v>
      </c>
      <c r="B39" s="64">
        <v>33</v>
      </c>
      <c r="C39" s="64">
        <v>26</v>
      </c>
      <c r="D39" s="38">
        <f t="shared" ref="D39:D43" si="12">C39*100/B39-100</f>
        <v>-21.212121212121218</v>
      </c>
      <c r="E39" s="65">
        <v>10</v>
      </c>
      <c r="F39" s="64">
        <v>9</v>
      </c>
      <c r="G39" s="38">
        <f>F39*100/E39-100</f>
        <v>-10</v>
      </c>
      <c r="H39" s="65">
        <v>46</v>
      </c>
      <c r="I39" s="64">
        <v>31</v>
      </c>
      <c r="J39" s="38">
        <f t="shared" ref="J39:J43" si="13">I39*100/H39-100</f>
        <v>-32.608695652173907</v>
      </c>
    </row>
    <row r="40" spans="1:10" ht="24.95" customHeight="1" x14ac:dyDescent="0.25">
      <c r="A40" s="17" t="s">
        <v>139</v>
      </c>
      <c r="B40" s="64">
        <v>1</v>
      </c>
      <c r="C40" s="64">
        <v>1</v>
      </c>
      <c r="D40" s="38">
        <f t="shared" si="12"/>
        <v>0</v>
      </c>
      <c r="E40" s="65">
        <v>0</v>
      </c>
      <c r="F40" s="64">
        <v>0</v>
      </c>
      <c r="G40" s="38"/>
      <c r="H40" s="65">
        <v>1</v>
      </c>
      <c r="I40" s="64">
        <v>1</v>
      </c>
      <c r="J40" s="38">
        <f t="shared" si="13"/>
        <v>0</v>
      </c>
    </row>
    <row r="41" spans="1:10" ht="24.95" customHeight="1" x14ac:dyDescent="0.25">
      <c r="A41" s="17" t="s">
        <v>140</v>
      </c>
      <c r="B41" s="64">
        <v>0</v>
      </c>
      <c r="C41" s="64">
        <v>0</v>
      </c>
      <c r="D41" s="38"/>
      <c r="E41" s="65">
        <v>0</v>
      </c>
      <c r="F41" s="64">
        <v>0</v>
      </c>
      <c r="G41" s="38"/>
      <c r="H41" s="65">
        <v>0</v>
      </c>
      <c r="I41" s="64">
        <v>0</v>
      </c>
      <c r="J41" s="38"/>
    </row>
    <row r="42" spans="1:10" ht="24.95" customHeight="1" x14ac:dyDescent="0.25">
      <c r="A42" s="17" t="s">
        <v>141</v>
      </c>
      <c r="B42" s="64">
        <v>4</v>
      </c>
      <c r="C42" s="64">
        <v>0</v>
      </c>
      <c r="D42" s="99" t="s">
        <v>269</v>
      </c>
      <c r="E42" s="65">
        <v>2</v>
      </c>
      <c r="F42" s="64">
        <v>0</v>
      </c>
      <c r="G42" s="99" t="s">
        <v>269</v>
      </c>
      <c r="H42" s="65">
        <v>3</v>
      </c>
      <c r="I42" s="64">
        <v>0</v>
      </c>
      <c r="J42" s="99" t="s">
        <v>269</v>
      </c>
    </row>
    <row r="43" spans="1:10" ht="24.95" customHeight="1" x14ac:dyDescent="0.25">
      <c r="A43" s="17" t="s">
        <v>205</v>
      </c>
      <c r="B43" s="64">
        <v>28</v>
      </c>
      <c r="C43" s="64">
        <v>32</v>
      </c>
      <c r="D43" s="38">
        <f t="shared" si="12"/>
        <v>14.285714285714292</v>
      </c>
      <c r="E43" s="65">
        <v>10</v>
      </c>
      <c r="F43" s="64">
        <v>9</v>
      </c>
      <c r="G43" s="38">
        <f>F43*100/E43-100</f>
        <v>-10</v>
      </c>
      <c r="H43" s="65">
        <v>37</v>
      </c>
      <c r="I43" s="64">
        <v>30</v>
      </c>
      <c r="J43" s="38">
        <f t="shared" si="13"/>
        <v>-18.918918918918919</v>
      </c>
    </row>
    <row r="44" spans="1:10" ht="24.95" customHeight="1" x14ac:dyDescent="0.25">
      <c r="A44" s="17" t="s">
        <v>142</v>
      </c>
      <c r="B44" s="64">
        <v>0</v>
      </c>
      <c r="C44" s="64">
        <v>0</v>
      </c>
      <c r="D44" s="38"/>
      <c r="E44" s="65">
        <v>0</v>
      </c>
      <c r="F44" s="64">
        <v>0</v>
      </c>
      <c r="G44" s="38"/>
      <c r="H44" s="65">
        <v>0</v>
      </c>
      <c r="I44" s="64">
        <v>0</v>
      </c>
      <c r="J44" s="38"/>
    </row>
    <row r="45" spans="1:10" ht="24.95" customHeight="1" x14ac:dyDescent="0.25">
      <c r="A45" s="14" t="s">
        <v>143</v>
      </c>
      <c r="B45" s="64">
        <v>9</v>
      </c>
      <c r="C45" s="64">
        <v>13</v>
      </c>
      <c r="D45" s="38">
        <f t="shared" ref="D45:D48" si="14">C45*100/B45-100</f>
        <v>44.444444444444457</v>
      </c>
      <c r="E45" s="65">
        <v>6</v>
      </c>
      <c r="F45" s="64">
        <v>2</v>
      </c>
      <c r="G45" s="38">
        <f>F45*100/E45-100</f>
        <v>-66.666666666666657</v>
      </c>
      <c r="H45" s="65">
        <v>5</v>
      </c>
      <c r="I45" s="64">
        <v>17</v>
      </c>
      <c r="J45" s="38">
        <f t="shared" ref="J45:J48" si="15">I45*100/H45-100</f>
        <v>240</v>
      </c>
    </row>
    <row r="46" spans="1:10" ht="24.95" customHeight="1" x14ac:dyDescent="0.25">
      <c r="A46" s="14" t="s">
        <v>144</v>
      </c>
      <c r="B46" s="64">
        <v>1</v>
      </c>
      <c r="C46" s="64">
        <v>0</v>
      </c>
      <c r="D46" s="99" t="s">
        <v>269</v>
      </c>
      <c r="E46" s="65">
        <v>0</v>
      </c>
      <c r="F46" s="64">
        <v>0</v>
      </c>
      <c r="G46" s="38"/>
      <c r="H46" s="65">
        <v>1</v>
      </c>
      <c r="I46" s="64">
        <v>0</v>
      </c>
      <c r="J46" s="99" t="s">
        <v>269</v>
      </c>
    </row>
    <row r="47" spans="1:10" ht="24.95" customHeight="1" x14ac:dyDescent="0.25">
      <c r="A47" s="17" t="s">
        <v>206</v>
      </c>
      <c r="B47" s="64">
        <v>2</v>
      </c>
      <c r="C47" s="64">
        <v>2</v>
      </c>
      <c r="D47" s="38">
        <f t="shared" si="14"/>
        <v>0</v>
      </c>
      <c r="E47" s="65">
        <v>0</v>
      </c>
      <c r="F47" s="64">
        <v>0</v>
      </c>
      <c r="G47" s="38"/>
      <c r="H47" s="65">
        <v>4</v>
      </c>
      <c r="I47" s="64">
        <v>6</v>
      </c>
      <c r="J47" s="38">
        <f>I47*100/H47-100</f>
        <v>50</v>
      </c>
    </row>
    <row r="48" spans="1:10" ht="24.95" customHeight="1" x14ac:dyDescent="0.25">
      <c r="A48" s="17" t="s">
        <v>207</v>
      </c>
      <c r="B48" s="64">
        <v>0</v>
      </c>
      <c r="C48" s="64">
        <v>0</v>
      </c>
      <c r="D48" s="38"/>
      <c r="E48" s="65">
        <v>0</v>
      </c>
      <c r="F48" s="64">
        <v>0</v>
      </c>
      <c r="G48" s="38"/>
      <c r="H48" s="65">
        <v>0</v>
      </c>
      <c r="I48" s="64">
        <v>0</v>
      </c>
      <c r="J48" s="38"/>
    </row>
    <row r="49" spans="1:10" ht="24.95" customHeight="1" x14ac:dyDescent="0.25">
      <c r="A49" s="17" t="s">
        <v>208</v>
      </c>
      <c r="B49" s="64">
        <v>3</v>
      </c>
      <c r="C49" s="64">
        <v>3</v>
      </c>
      <c r="D49" s="38">
        <f>C49*100/B49-100</f>
        <v>0</v>
      </c>
      <c r="E49" s="65">
        <v>1</v>
      </c>
      <c r="F49" s="64">
        <v>1</v>
      </c>
      <c r="G49" s="38">
        <f>F49*100/E49-100</f>
        <v>0</v>
      </c>
      <c r="H49" s="65">
        <v>2</v>
      </c>
      <c r="I49" s="64">
        <v>2</v>
      </c>
      <c r="J49" s="38">
        <f>I49*100/H49-100</f>
        <v>0</v>
      </c>
    </row>
    <row r="50" spans="1:10" ht="24.95" customHeight="1" x14ac:dyDescent="0.25">
      <c r="A50" s="17" t="s">
        <v>209</v>
      </c>
      <c r="B50" s="64">
        <v>16</v>
      </c>
      <c r="C50" s="64">
        <v>1</v>
      </c>
      <c r="D50" s="38">
        <f>C50*100/B50-100</f>
        <v>-93.75</v>
      </c>
      <c r="E50" s="65">
        <v>5</v>
      </c>
      <c r="F50" s="64">
        <v>0</v>
      </c>
      <c r="G50" s="99" t="s">
        <v>269</v>
      </c>
      <c r="H50" s="65">
        <v>16</v>
      </c>
      <c r="I50" s="64">
        <v>6</v>
      </c>
      <c r="J50" s="38">
        <f>I50*100/H50-100</f>
        <v>-62.5</v>
      </c>
    </row>
    <row r="51" spans="1:10" ht="24.95" customHeight="1" x14ac:dyDescent="0.25">
      <c r="A51" s="17" t="s">
        <v>210</v>
      </c>
      <c r="B51" s="64">
        <v>1</v>
      </c>
      <c r="C51" s="64">
        <v>9</v>
      </c>
      <c r="D51" s="38">
        <f>C51*100/B51-100</f>
        <v>800</v>
      </c>
      <c r="E51" s="65">
        <v>0</v>
      </c>
      <c r="F51" s="64">
        <v>1</v>
      </c>
      <c r="G51" s="38" t="s">
        <v>36</v>
      </c>
      <c r="H51" s="65">
        <v>2</v>
      </c>
      <c r="I51" s="64">
        <v>11</v>
      </c>
      <c r="J51" s="38">
        <f>I51*100/H51-100</f>
        <v>450</v>
      </c>
    </row>
    <row r="52" spans="1:10" ht="24.95" customHeight="1" x14ac:dyDescent="0.25">
      <c r="A52" s="17" t="s">
        <v>92</v>
      </c>
      <c r="B52" s="64">
        <v>23</v>
      </c>
      <c r="C52" s="64">
        <v>20</v>
      </c>
      <c r="D52" s="38">
        <f>C52*100/B52-100</f>
        <v>-13.043478260869563</v>
      </c>
      <c r="E52" s="65">
        <v>6</v>
      </c>
      <c r="F52" s="64">
        <v>5</v>
      </c>
      <c r="G52" s="38">
        <f>F52*100/E52-100</f>
        <v>-16.666666666666671</v>
      </c>
      <c r="H52" s="65">
        <v>33</v>
      </c>
      <c r="I52" s="64">
        <v>18</v>
      </c>
      <c r="J52" s="38">
        <f>I52*100/H52-100</f>
        <v>-45.454545454545453</v>
      </c>
    </row>
    <row r="53" spans="1:10" ht="24.95" customHeight="1" x14ac:dyDescent="0.25">
      <c r="A53" s="17" t="s">
        <v>196</v>
      </c>
      <c r="B53" s="64">
        <v>1</v>
      </c>
      <c r="C53" s="64">
        <v>9</v>
      </c>
      <c r="D53" s="38">
        <f t="shared" ref="D53:D74" si="16">C53*100/B53-100</f>
        <v>800</v>
      </c>
      <c r="E53" s="65">
        <v>1</v>
      </c>
      <c r="F53" s="64">
        <v>6</v>
      </c>
      <c r="G53" s="38">
        <f t="shared" ref="G53:G65" si="17">F53*100/E53-100</f>
        <v>500</v>
      </c>
      <c r="H53" s="65">
        <v>0</v>
      </c>
      <c r="I53" s="64">
        <v>6</v>
      </c>
      <c r="J53" s="38" t="s">
        <v>36</v>
      </c>
    </row>
    <row r="54" spans="1:10" ht="24.95" customHeight="1" x14ac:dyDescent="0.25">
      <c r="A54" s="17" t="s">
        <v>93</v>
      </c>
      <c r="B54" s="64">
        <v>42</v>
      </c>
      <c r="C54" s="64">
        <v>16</v>
      </c>
      <c r="D54" s="38">
        <f t="shared" si="16"/>
        <v>-61.904761904761905</v>
      </c>
      <c r="E54" s="65">
        <v>11</v>
      </c>
      <c r="F54" s="64">
        <v>2</v>
      </c>
      <c r="G54" s="38">
        <f t="shared" si="17"/>
        <v>-81.818181818181813</v>
      </c>
      <c r="H54" s="65">
        <v>49</v>
      </c>
      <c r="I54" s="64">
        <v>21</v>
      </c>
      <c r="J54" s="38">
        <f t="shared" ref="J54:J74" si="18">I54*100/H54-100</f>
        <v>-57.142857142857146</v>
      </c>
    </row>
    <row r="55" spans="1:10" ht="24.95" customHeight="1" x14ac:dyDescent="0.25">
      <c r="A55" s="17" t="s">
        <v>94</v>
      </c>
      <c r="B55" s="64">
        <v>10</v>
      </c>
      <c r="C55" s="64">
        <v>15</v>
      </c>
      <c r="D55" s="38">
        <f t="shared" si="16"/>
        <v>50</v>
      </c>
      <c r="E55" s="65">
        <v>3</v>
      </c>
      <c r="F55" s="64">
        <v>6</v>
      </c>
      <c r="G55" s="38">
        <f t="shared" si="17"/>
        <v>100</v>
      </c>
      <c r="H55" s="65">
        <v>19</v>
      </c>
      <c r="I55" s="64">
        <v>19</v>
      </c>
      <c r="J55" s="38">
        <f t="shared" si="18"/>
        <v>0</v>
      </c>
    </row>
    <row r="56" spans="1:10" ht="24.95" customHeight="1" x14ac:dyDescent="0.25">
      <c r="A56" s="17" t="s">
        <v>95</v>
      </c>
      <c r="B56" s="64">
        <v>22</v>
      </c>
      <c r="C56" s="64">
        <v>26</v>
      </c>
      <c r="D56" s="38">
        <f t="shared" si="16"/>
        <v>18.181818181818187</v>
      </c>
      <c r="E56" s="65">
        <v>5</v>
      </c>
      <c r="F56" s="64">
        <v>2</v>
      </c>
      <c r="G56" s="38">
        <f t="shared" si="17"/>
        <v>-60</v>
      </c>
      <c r="H56" s="65">
        <v>29</v>
      </c>
      <c r="I56" s="64">
        <v>37</v>
      </c>
      <c r="J56" s="38">
        <f t="shared" si="18"/>
        <v>27.58620689655173</v>
      </c>
    </row>
    <row r="57" spans="1:10" ht="24.95" customHeight="1" x14ac:dyDescent="0.25">
      <c r="A57" s="17" t="s">
        <v>197</v>
      </c>
      <c r="B57" s="64">
        <v>0</v>
      </c>
      <c r="C57" s="64">
        <v>0</v>
      </c>
      <c r="D57" s="38"/>
      <c r="E57" s="65">
        <v>0</v>
      </c>
      <c r="F57" s="64">
        <v>0</v>
      </c>
      <c r="G57" s="38"/>
      <c r="H57" s="65">
        <v>0</v>
      </c>
      <c r="I57" s="64">
        <v>0</v>
      </c>
      <c r="J57" s="38"/>
    </row>
    <row r="58" spans="1:10" ht="24.95" customHeight="1" x14ac:dyDescent="0.25">
      <c r="A58" s="17" t="s">
        <v>198</v>
      </c>
      <c r="B58" s="64">
        <v>33</v>
      </c>
      <c r="C58" s="64">
        <v>36</v>
      </c>
      <c r="D58" s="38">
        <f t="shared" si="16"/>
        <v>9.0909090909090935</v>
      </c>
      <c r="E58" s="65">
        <v>8</v>
      </c>
      <c r="F58" s="64">
        <v>3</v>
      </c>
      <c r="G58" s="38">
        <f t="shared" si="17"/>
        <v>-62.5</v>
      </c>
      <c r="H58" s="65">
        <v>38</v>
      </c>
      <c r="I58" s="64">
        <v>72</v>
      </c>
      <c r="J58" s="38">
        <f t="shared" si="18"/>
        <v>89.473684210526329</v>
      </c>
    </row>
    <row r="59" spans="1:10" ht="24.95" customHeight="1" x14ac:dyDescent="0.25">
      <c r="A59" s="17" t="s">
        <v>96</v>
      </c>
      <c r="B59" s="64">
        <v>47</v>
      </c>
      <c r="C59" s="64">
        <v>22</v>
      </c>
      <c r="D59" s="38">
        <f t="shared" si="16"/>
        <v>-53.191489361702125</v>
      </c>
      <c r="E59" s="65">
        <v>13</v>
      </c>
      <c r="F59" s="64">
        <v>8</v>
      </c>
      <c r="G59" s="38">
        <f t="shared" si="17"/>
        <v>-38.46153846153846</v>
      </c>
      <c r="H59" s="65">
        <v>63</v>
      </c>
      <c r="I59" s="64">
        <v>15</v>
      </c>
      <c r="J59" s="38">
        <f t="shared" si="18"/>
        <v>-76.19047619047619</v>
      </c>
    </row>
    <row r="60" spans="1:10" ht="24.95" customHeight="1" x14ac:dyDescent="0.25">
      <c r="A60" s="17" t="s">
        <v>97</v>
      </c>
      <c r="B60" s="64">
        <v>0</v>
      </c>
      <c r="C60" s="64">
        <v>0</v>
      </c>
      <c r="D60" s="38"/>
      <c r="E60" s="65">
        <v>0</v>
      </c>
      <c r="F60" s="64">
        <v>0</v>
      </c>
      <c r="G60" s="38"/>
      <c r="H60" s="65">
        <v>0</v>
      </c>
      <c r="I60" s="64">
        <v>0</v>
      </c>
      <c r="J60" s="38"/>
    </row>
    <row r="61" spans="1:10" ht="24.95" customHeight="1" x14ac:dyDescent="0.25">
      <c r="A61" s="17" t="s">
        <v>98</v>
      </c>
      <c r="B61" s="64">
        <v>11</v>
      </c>
      <c r="C61" s="64">
        <v>14</v>
      </c>
      <c r="D61" s="38">
        <f t="shared" si="16"/>
        <v>27.272727272727266</v>
      </c>
      <c r="E61" s="65">
        <v>9</v>
      </c>
      <c r="F61" s="64">
        <v>2</v>
      </c>
      <c r="G61" s="38">
        <f t="shared" si="17"/>
        <v>-77.777777777777771</v>
      </c>
      <c r="H61" s="65">
        <v>11</v>
      </c>
      <c r="I61" s="64">
        <v>19</v>
      </c>
      <c r="J61" s="38">
        <f t="shared" si="18"/>
        <v>72.72727272727272</v>
      </c>
    </row>
    <row r="62" spans="1:10" ht="24.95" customHeight="1" x14ac:dyDescent="0.25">
      <c r="A62" s="17" t="s">
        <v>99</v>
      </c>
      <c r="B62" s="64">
        <v>6</v>
      </c>
      <c r="C62" s="64">
        <v>4</v>
      </c>
      <c r="D62" s="38">
        <f t="shared" si="16"/>
        <v>-33.333333333333329</v>
      </c>
      <c r="E62" s="65">
        <v>2</v>
      </c>
      <c r="F62" s="64">
        <v>0</v>
      </c>
      <c r="G62" s="99" t="s">
        <v>269</v>
      </c>
      <c r="H62" s="65">
        <v>6</v>
      </c>
      <c r="I62" s="64">
        <v>5</v>
      </c>
      <c r="J62" s="38">
        <f t="shared" si="18"/>
        <v>-16.666666666666671</v>
      </c>
    </row>
    <row r="63" spans="1:10" ht="24.95" customHeight="1" x14ac:dyDescent="0.25">
      <c r="A63" s="17" t="s">
        <v>100</v>
      </c>
      <c r="B63" s="64">
        <v>0</v>
      </c>
      <c r="C63" s="64">
        <v>0</v>
      </c>
      <c r="D63" s="38"/>
      <c r="E63" s="65">
        <v>0</v>
      </c>
      <c r="F63" s="64">
        <v>0</v>
      </c>
      <c r="G63" s="38"/>
      <c r="H63" s="65">
        <v>0</v>
      </c>
      <c r="I63" s="64">
        <v>0</v>
      </c>
      <c r="J63" s="38"/>
    </row>
    <row r="64" spans="1:10" ht="24.95" customHeight="1" x14ac:dyDescent="0.25">
      <c r="A64" s="17" t="s">
        <v>101</v>
      </c>
      <c r="B64" s="64">
        <v>13</v>
      </c>
      <c r="C64" s="64">
        <v>15</v>
      </c>
      <c r="D64" s="38">
        <f t="shared" si="16"/>
        <v>15.384615384615387</v>
      </c>
      <c r="E64" s="65">
        <v>0</v>
      </c>
      <c r="F64" s="64">
        <v>2</v>
      </c>
      <c r="G64" s="38" t="s">
        <v>36</v>
      </c>
      <c r="H64" s="65">
        <v>19</v>
      </c>
      <c r="I64" s="64">
        <v>22</v>
      </c>
      <c r="J64" s="38">
        <f t="shared" si="18"/>
        <v>15.78947368421052</v>
      </c>
    </row>
    <row r="65" spans="1:10" ht="24.95" customHeight="1" x14ac:dyDescent="0.25">
      <c r="A65" s="17" t="s">
        <v>199</v>
      </c>
      <c r="B65" s="64">
        <v>4</v>
      </c>
      <c r="C65" s="64">
        <v>7</v>
      </c>
      <c r="D65" s="38">
        <f t="shared" si="16"/>
        <v>75</v>
      </c>
      <c r="E65" s="65">
        <v>1</v>
      </c>
      <c r="F65" s="64">
        <v>4</v>
      </c>
      <c r="G65" s="38">
        <f t="shared" si="17"/>
        <v>300</v>
      </c>
      <c r="H65" s="65">
        <v>4</v>
      </c>
      <c r="I65" s="64">
        <v>6</v>
      </c>
      <c r="J65" s="38">
        <f t="shared" si="18"/>
        <v>50</v>
      </c>
    </row>
    <row r="66" spans="1:10" ht="24.95" customHeight="1" x14ac:dyDescent="0.25">
      <c r="A66" s="17" t="s">
        <v>200</v>
      </c>
      <c r="B66" s="64">
        <v>0</v>
      </c>
      <c r="C66" s="64">
        <v>0</v>
      </c>
      <c r="D66" s="38"/>
      <c r="E66" s="65">
        <v>0</v>
      </c>
      <c r="F66" s="64">
        <v>0</v>
      </c>
      <c r="G66" s="38"/>
      <c r="H66" s="65">
        <v>0</v>
      </c>
      <c r="I66" s="64">
        <v>0</v>
      </c>
      <c r="J66" s="38"/>
    </row>
    <row r="67" spans="1:10" ht="24.95" customHeight="1" x14ac:dyDescent="0.25">
      <c r="A67" s="17" t="s">
        <v>102</v>
      </c>
      <c r="B67" s="64">
        <v>12</v>
      </c>
      <c r="C67" s="64">
        <v>5</v>
      </c>
      <c r="D67" s="38">
        <f t="shared" si="16"/>
        <v>-58.333333333333336</v>
      </c>
      <c r="E67" s="65">
        <v>11</v>
      </c>
      <c r="F67" s="64">
        <v>0</v>
      </c>
      <c r="G67" s="99" t="s">
        <v>269</v>
      </c>
      <c r="H67" s="65">
        <v>6</v>
      </c>
      <c r="I67" s="64">
        <v>6</v>
      </c>
      <c r="J67" s="38">
        <f t="shared" si="18"/>
        <v>0</v>
      </c>
    </row>
    <row r="68" spans="1:10" ht="24.95" customHeight="1" x14ac:dyDescent="0.25">
      <c r="A68" s="17" t="s">
        <v>103</v>
      </c>
      <c r="B68" s="64">
        <v>15</v>
      </c>
      <c r="C68" s="64">
        <v>11</v>
      </c>
      <c r="D68" s="38">
        <f t="shared" si="16"/>
        <v>-26.666666666666671</v>
      </c>
      <c r="E68" s="65">
        <v>3</v>
      </c>
      <c r="F68" s="64">
        <v>2</v>
      </c>
      <c r="G68" s="38">
        <f t="shared" ref="G68:G74" si="19">F68*100/E68-100</f>
        <v>-33.333333333333329</v>
      </c>
      <c r="H68" s="65">
        <v>15</v>
      </c>
      <c r="I68" s="64">
        <v>12</v>
      </c>
      <c r="J68" s="38">
        <f t="shared" si="18"/>
        <v>-20</v>
      </c>
    </row>
    <row r="69" spans="1:10" ht="24.95" customHeight="1" x14ac:dyDescent="0.25">
      <c r="A69" s="17" t="s">
        <v>104</v>
      </c>
      <c r="B69" s="64">
        <v>9</v>
      </c>
      <c r="C69" s="64">
        <v>2</v>
      </c>
      <c r="D69" s="38">
        <f t="shared" si="16"/>
        <v>-77.777777777777771</v>
      </c>
      <c r="E69" s="65">
        <v>4</v>
      </c>
      <c r="F69" s="64">
        <v>1</v>
      </c>
      <c r="G69" s="38">
        <f t="shared" si="19"/>
        <v>-75</v>
      </c>
      <c r="H69" s="65">
        <v>7</v>
      </c>
      <c r="I69" s="64">
        <v>2</v>
      </c>
      <c r="J69" s="38">
        <f t="shared" si="18"/>
        <v>-71.428571428571431</v>
      </c>
    </row>
    <row r="70" spans="1:10" ht="24.95" customHeight="1" x14ac:dyDescent="0.25">
      <c r="A70" s="17" t="s">
        <v>105</v>
      </c>
      <c r="B70" s="64">
        <v>10</v>
      </c>
      <c r="C70" s="64">
        <v>7</v>
      </c>
      <c r="D70" s="38">
        <f t="shared" si="16"/>
        <v>-30</v>
      </c>
      <c r="E70" s="65">
        <v>6</v>
      </c>
      <c r="F70" s="64">
        <v>1</v>
      </c>
      <c r="G70" s="38">
        <f t="shared" si="19"/>
        <v>-83.333333333333329</v>
      </c>
      <c r="H70" s="65">
        <v>9</v>
      </c>
      <c r="I70" s="64">
        <v>14</v>
      </c>
      <c r="J70" s="38">
        <f t="shared" si="18"/>
        <v>55.555555555555543</v>
      </c>
    </row>
    <row r="71" spans="1:10" ht="24.95" customHeight="1" x14ac:dyDescent="0.25">
      <c r="A71" s="17" t="s">
        <v>106</v>
      </c>
      <c r="B71" s="64">
        <v>8</v>
      </c>
      <c r="C71" s="64">
        <v>8</v>
      </c>
      <c r="D71" s="38">
        <f t="shared" si="16"/>
        <v>0</v>
      </c>
      <c r="E71" s="65">
        <v>0</v>
      </c>
      <c r="F71" s="64">
        <v>3</v>
      </c>
      <c r="G71" s="38" t="s">
        <v>36</v>
      </c>
      <c r="H71" s="65">
        <v>15</v>
      </c>
      <c r="I71" s="64">
        <v>7</v>
      </c>
      <c r="J71" s="38">
        <f t="shared" si="18"/>
        <v>-53.333333333333336</v>
      </c>
    </row>
    <row r="72" spans="1:10" ht="24.95" customHeight="1" x14ac:dyDescent="0.25">
      <c r="A72" s="17" t="s">
        <v>107</v>
      </c>
      <c r="B72" s="64">
        <v>1</v>
      </c>
      <c r="C72" s="64">
        <v>2</v>
      </c>
      <c r="D72" s="38">
        <f t="shared" si="16"/>
        <v>100</v>
      </c>
      <c r="E72" s="65">
        <v>0</v>
      </c>
      <c r="F72" s="64">
        <v>0</v>
      </c>
      <c r="G72" s="38"/>
      <c r="H72" s="65">
        <v>1</v>
      </c>
      <c r="I72" s="64">
        <v>3</v>
      </c>
      <c r="J72" s="38">
        <f t="shared" si="18"/>
        <v>200</v>
      </c>
    </row>
    <row r="73" spans="1:10" ht="24.95" customHeight="1" x14ac:dyDescent="0.25">
      <c r="A73" s="17" t="s">
        <v>108</v>
      </c>
      <c r="B73" s="64">
        <v>22</v>
      </c>
      <c r="C73" s="64">
        <v>14</v>
      </c>
      <c r="D73" s="38">
        <f t="shared" si="16"/>
        <v>-36.363636363636367</v>
      </c>
      <c r="E73" s="65">
        <v>2</v>
      </c>
      <c r="F73" s="64">
        <v>2</v>
      </c>
      <c r="G73" s="38">
        <f t="shared" si="19"/>
        <v>0</v>
      </c>
      <c r="H73" s="65">
        <v>30</v>
      </c>
      <c r="I73" s="64">
        <v>15</v>
      </c>
      <c r="J73" s="38">
        <f t="shared" si="18"/>
        <v>-50</v>
      </c>
    </row>
    <row r="74" spans="1:10" ht="24.95" customHeight="1" x14ac:dyDescent="0.25">
      <c r="A74" s="17" t="s">
        <v>109</v>
      </c>
      <c r="B74" s="64">
        <v>6</v>
      </c>
      <c r="C74" s="64">
        <v>4</v>
      </c>
      <c r="D74" s="38">
        <f t="shared" si="16"/>
        <v>-33.333333333333329</v>
      </c>
      <c r="E74" s="65">
        <v>1</v>
      </c>
      <c r="F74" s="64">
        <v>0</v>
      </c>
      <c r="G74" s="99" t="s">
        <v>269</v>
      </c>
      <c r="H74" s="65">
        <v>15</v>
      </c>
      <c r="I74" s="64">
        <v>7</v>
      </c>
      <c r="J74" s="38">
        <f t="shared" si="18"/>
        <v>-53.333333333333336</v>
      </c>
    </row>
    <row r="75" spans="1:10" ht="24.95" customHeight="1" x14ac:dyDescent="0.25">
      <c r="A75" s="17" t="s">
        <v>145</v>
      </c>
      <c r="B75" s="64">
        <v>5</v>
      </c>
      <c r="C75" s="64">
        <v>0</v>
      </c>
      <c r="D75" s="99" t="s">
        <v>269</v>
      </c>
      <c r="E75" s="65">
        <v>0</v>
      </c>
      <c r="F75" s="64">
        <v>0</v>
      </c>
      <c r="G75" s="38"/>
      <c r="H75" s="65">
        <v>8</v>
      </c>
      <c r="I75" s="64">
        <v>0</v>
      </c>
      <c r="J75" s="99" t="s">
        <v>269</v>
      </c>
    </row>
    <row r="76" spans="1:10" ht="24.95" customHeight="1" x14ac:dyDescent="0.25">
      <c r="A76" s="17" t="s">
        <v>146</v>
      </c>
      <c r="B76" s="64">
        <v>15</v>
      </c>
      <c r="C76" s="64">
        <v>5</v>
      </c>
      <c r="D76" s="38">
        <f t="shared" ref="D76:D79" si="20">C76*100/B76-100</f>
        <v>-66.666666666666657</v>
      </c>
      <c r="E76" s="65">
        <v>0</v>
      </c>
      <c r="F76" s="64">
        <v>2</v>
      </c>
      <c r="G76" s="38" t="s">
        <v>36</v>
      </c>
      <c r="H76" s="65">
        <v>29</v>
      </c>
      <c r="I76" s="64">
        <v>4</v>
      </c>
      <c r="J76" s="38">
        <f t="shared" ref="J76:J79" si="21">I76*100/H76-100</f>
        <v>-86.206896551724142</v>
      </c>
    </row>
    <row r="77" spans="1:10" ht="24.95" customHeight="1" x14ac:dyDescent="0.25">
      <c r="A77" s="17" t="s">
        <v>147</v>
      </c>
      <c r="B77" s="64">
        <v>1</v>
      </c>
      <c r="C77" s="64">
        <v>0</v>
      </c>
      <c r="D77" s="99" t="s">
        <v>269</v>
      </c>
      <c r="E77" s="65">
        <v>0</v>
      </c>
      <c r="F77" s="64">
        <v>0</v>
      </c>
      <c r="G77" s="38"/>
      <c r="H77" s="65">
        <v>1</v>
      </c>
      <c r="I77" s="64">
        <v>0</v>
      </c>
      <c r="J77" s="99" t="s">
        <v>269</v>
      </c>
    </row>
    <row r="78" spans="1:10" ht="24.95" customHeight="1" x14ac:dyDescent="0.25">
      <c r="A78" s="17" t="s">
        <v>211</v>
      </c>
      <c r="B78" s="64">
        <v>1</v>
      </c>
      <c r="C78" s="64">
        <v>7</v>
      </c>
      <c r="D78" s="38">
        <f t="shared" si="20"/>
        <v>600</v>
      </c>
      <c r="E78" s="65">
        <v>0</v>
      </c>
      <c r="F78" s="64">
        <v>6</v>
      </c>
      <c r="G78" s="38" t="s">
        <v>36</v>
      </c>
      <c r="H78" s="65">
        <v>1</v>
      </c>
      <c r="I78" s="64">
        <v>4</v>
      </c>
      <c r="J78" s="38">
        <f t="shared" si="21"/>
        <v>300</v>
      </c>
    </row>
    <row r="79" spans="1:10" ht="24.95" customHeight="1" x14ac:dyDescent="0.25">
      <c r="A79" s="17" t="s">
        <v>212</v>
      </c>
      <c r="B79" s="64">
        <v>5</v>
      </c>
      <c r="C79" s="64">
        <v>10</v>
      </c>
      <c r="D79" s="38">
        <f t="shared" si="20"/>
        <v>100</v>
      </c>
      <c r="E79" s="65">
        <v>1</v>
      </c>
      <c r="F79" s="64">
        <v>2</v>
      </c>
      <c r="G79" s="38">
        <f>F79*100/E79-100</f>
        <v>100</v>
      </c>
      <c r="H79" s="65">
        <v>6</v>
      </c>
      <c r="I79" s="64">
        <v>10</v>
      </c>
      <c r="J79" s="38">
        <f t="shared" si="21"/>
        <v>66.666666666666657</v>
      </c>
    </row>
    <row r="80" spans="1:10" ht="24.95" customHeight="1" x14ac:dyDescent="0.25">
      <c r="A80" s="17" t="s">
        <v>148</v>
      </c>
      <c r="B80" s="64">
        <v>3</v>
      </c>
      <c r="C80" s="64">
        <v>0</v>
      </c>
      <c r="D80" s="99" t="s">
        <v>269</v>
      </c>
      <c r="E80" s="65">
        <v>1</v>
      </c>
      <c r="F80" s="64">
        <v>0</v>
      </c>
      <c r="G80" s="99" t="s">
        <v>269</v>
      </c>
      <c r="H80" s="65">
        <v>4</v>
      </c>
      <c r="I80" s="64">
        <v>0</v>
      </c>
      <c r="J80" s="99" t="s">
        <v>269</v>
      </c>
    </row>
    <row r="81" spans="1:10" ht="24.95" customHeight="1" x14ac:dyDescent="0.25">
      <c r="A81" s="17" t="s">
        <v>213</v>
      </c>
      <c r="B81" s="64">
        <v>0</v>
      </c>
      <c r="C81" s="64">
        <v>0</v>
      </c>
      <c r="D81" s="38"/>
      <c r="E81" s="65">
        <v>0</v>
      </c>
      <c r="F81" s="64">
        <v>0</v>
      </c>
      <c r="G81" s="38"/>
      <c r="H81" s="65">
        <v>0</v>
      </c>
      <c r="I81" s="64">
        <v>0</v>
      </c>
      <c r="J81" s="38"/>
    </row>
    <row r="82" spans="1:10" ht="24.95" customHeight="1" x14ac:dyDescent="0.25">
      <c r="A82" s="17" t="s">
        <v>214</v>
      </c>
      <c r="B82" s="64">
        <v>2</v>
      </c>
      <c r="C82" s="64">
        <v>5</v>
      </c>
      <c r="D82" s="38">
        <f t="shared" ref="D82:D89" si="22">C82*100/B82-100</f>
        <v>150</v>
      </c>
      <c r="E82" s="65">
        <v>2</v>
      </c>
      <c r="F82" s="64">
        <v>1</v>
      </c>
      <c r="G82" s="38">
        <f>F82*100/E82-100</f>
        <v>-50</v>
      </c>
      <c r="H82" s="65">
        <v>2</v>
      </c>
      <c r="I82" s="64">
        <v>7</v>
      </c>
      <c r="J82" s="38">
        <f t="shared" ref="J82:J89" si="23">I82*100/H82-100</f>
        <v>250</v>
      </c>
    </row>
    <row r="83" spans="1:10" ht="24.95" customHeight="1" x14ac:dyDescent="0.25">
      <c r="A83" s="17" t="s">
        <v>149</v>
      </c>
      <c r="B83" s="64">
        <v>1</v>
      </c>
      <c r="C83" s="64">
        <v>2</v>
      </c>
      <c r="D83" s="38">
        <f t="shared" si="22"/>
        <v>100</v>
      </c>
      <c r="E83" s="65">
        <v>0</v>
      </c>
      <c r="F83" s="64">
        <v>1</v>
      </c>
      <c r="G83" s="38" t="s">
        <v>36</v>
      </c>
      <c r="H83" s="65">
        <v>2</v>
      </c>
      <c r="I83" s="64">
        <v>1</v>
      </c>
      <c r="J83" s="38">
        <f t="shared" si="23"/>
        <v>-50</v>
      </c>
    </row>
    <row r="84" spans="1:10" ht="24.95" customHeight="1" x14ac:dyDescent="0.25">
      <c r="A84" s="17" t="s">
        <v>150</v>
      </c>
      <c r="B84" s="64">
        <v>4</v>
      </c>
      <c r="C84" s="64">
        <v>4</v>
      </c>
      <c r="D84" s="38">
        <f t="shared" si="22"/>
        <v>0</v>
      </c>
      <c r="E84" s="65">
        <v>0</v>
      </c>
      <c r="F84" s="64">
        <v>0</v>
      </c>
      <c r="G84" s="38"/>
      <c r="H84" s="65">
        <v>6</v>
      </c>
      <c r="I84" s="64">
        <v>5</v>
      </c>
      <c r="J84" s="38">
        <f t="shared" si="23"/>
        <v>-16.666666666666671</v>
      </c>
    </row>
    <row r="85" spans="1:10" ht="24.95" customHeight="1" x14ac:dyDescent="0.25">
      <c r="A85" s="17" t="s">
        <v>151</v>
      </c>
      <c r="B85" s="64">
        <v>5</v>
      </c>
      <c r="C85" s="64">
        <v>8</v>
      </c>
      <c r="D85" s="38">
        <f t="shared" si="22"/>
        <v>60</v>
      </c>
      <c r="E85" s="65">
        <v>1</v>
      </c>
      <c r="F85" s="64">
        <v>3</v>
      </c>
      <c r="G85" s="38">
        <f>F85*100/E85-100</f>
        <v>200</v>
      </c>
      <c r="H85" s="65">
        <v>5</v>
      </c>
      <c r="I85" s="64">
        <v>14</v>
      </c>
      <c r="J85" s="38">
        <f t="shared" si="23"/>
        <v>180</v>
      </c>
    </row>
    <row r="86" spans="1:10" ht="24.95" customHeight="1" x14ac:dyDescent="0.25">
      <c r="A86" s="17" t="s">
        <v>152</v>
      </c>
      <c r="B86" s="64">
        <v>4</v>
      </c>
      <c r="C86" s="64">
        <v>2</v>
      </c>
      <c r="D86" s="38">
        <f t="shared" si="22"/>
        <v>-50</v>
      </c>
      <c r="E86" s="65">
        <v>2</v>
      </c>
      <c r="F86" s="64">
        <v>0</v>
      </c>
      <c r="G86" s="99" t="s">
        <v>269</v>
      </c>
      <c r="H86" s="65">
        <v>3</v>
      </c>
      <c r="I86" s="64">
        <v>3</v>
      </c>
      <c r="J86" s="38">
        <f t="shared" si="23"/>
        <v>0</v>
      </c>
    </row>
    <row r="87" spans="1:10" ht="24.95" customHeight="1" x14ac:dyDescent="0.25">
      <c r="A87" s="17" t="s">
        <v>153</v>
      </c>
      <c r="B87" s="64">
        <v>8</v>
      </c>
      <c r="C87" s="64">
        <v>4</v>
      </c>
      <c r="D87" s="38">
        <f t="shared" si="22"/>
        <v>-50</v>
      </c>
      <c r="E87" s="65">
        <v>1</v>
      </c>
      <c r="F87" s="64">
        <v>0</v>
      </c>
      <c r="G87" s="99" t="s">
        <v>269</v>
      </c>
      <c r="H87" s="65">
        <v>8</v>
      </c>
      <c r="I87" s="64">
        <v>4</v>
      </c>
      <c r="J87" s="38">
        <f t="shared" si="23"/>
        <v>-50</v>
      </c>
    </row>
    <row r="88" spans="1:10" ht="24.95" customHeight="1" x14ac:dyDescent="0.25">
      <c r="A88" s="17" t="s">
        <v>215</v>
      </c>
      <c r="B88" s="64">
        <v>2</v>
      </c>
      <c r="C88" s="64">
        <v>0</v>
      </c>
      <c r="D88" s="99" t="s">
        <v>269</v>
      </c>
      <c r="E88" s="65">
        <v>0</v>
      </c>
      <c r="F88" s="64">
        <v>0</v>
      </c>
      <c r="G88" s="38"/>
      <c r="H88" s="65">
        <v>3</v>
      </c>
      <c r="I88" s="64">
        <v>0</v>
      </c>
      <c r="J88" s="99" t="s">
        <v>269</v>
      </c>
    </row>
    <row r="89" spans="1:10" ht="24.95" customHeight="1" x14ac:dyDescent="0.25">
      <c r="A89" s="17" t="s">
        <v>154</v>
      </c>
      <c r="B89" s="64">
        <v>1</v>
      </c>
      <c r="C89" s="64">
        <v>1</v>
      </c>
      <c r="D89" s="38">
        <f t="shared" si="22"/>
        <v>0</v>
      </c>
      <c r="E89" s="65">
        <v>0</v>
      </c>
      <c r="F89" s="64">
        <v>0</v>
      </c>
      <c r="G89" s="38"/>
      <c r="H89" s="65">
        <v>1</v>
      </c>
      <c r="I89" s="64">
        <v>1</v>
      </c>
      <c r="J89" s="38">
        <f t="shared" si="23"/>
        <v>0</v>
      </c>
    </row>
    <row r="90" spans="1:10" ht="24.95" customHeight="1" x14ac:dyDescent="0.25">
      <c r="A90" s="17" t="s">
        <v>155</v>
      </c>
      <c r="B90" s="64">
        <v>0</v>
      </c>
      <c r="C90" s="64">
        <v>1</v>
      </c>
      <c r="D90" s="38" t="s">
        <v>36</v>
      </c>
      <c r="E90" s="65">
        <v>0</v>
      </c>
      <c r="F90" s="64">
        <v>1</v>
      </c>
      <c r="G90" s="38" t="s">
        <v>36</v>
      </c>
      <c r="H90" s="65">
        <v>0</v>
      </c>
      <c r="I90" s="64">
        <v>0</v>
      </c>
      <c r="J90" s="38"/>
    </row>
    <row r="91" spans="1:10" ht="24.95" customHeight="1" x14ac:dyDescent="0.25">
      <c r="A91" s="17" t="s">
        <v>156</v>
      </c>
      <c r="B91" s="64">
        <v>0</v>
      </c>
      <c r="C91" s="64">
        <v>0</v>
      </c>
      <c r="D91" s="38"/>
      <c r="E91" s="65">
        <v>0</v>
      </c>
      <c r="F91" s="64">
        <v>0</v>
      </c>
      <c r="G91" s="38"/>
      <c r="H91" s="65">
        <v>0</v>
      </c>
      <c r="I91" s="64">
        <v>0</v>
      </c>
      <c r="J91" s="38"/>
    </row>
    <row r="92" spans="1:10" ht="24.95" customHeight="1" x14ac:dyDescent="0.25">
      <c r="A92" s="17" t="s">
        <v>157</v>
      </c>
      <c r="B92" s="64">
        <v>1</v>
      </c>
      <c r="C92" s="64">
        <v>3</v>
      </c>
      <c r="D92" s="38">
        <f t="shared" ref="D92:D94" si="24">C92*100/B92-100</f>
        <v>200</v>
      </c>
      <c r="E92" s="65">
        <v>0</v>
      </c>
      <c r="F92" s="64">
        <v>2</v>
      </c>
      <c r="G92" s="38" t="s">
        <v>36</v>
      </c>
      <c r="H92" s="65">
        <v>2</v>
      </c>
      <c r="I92" s="64">
        <v>1</v>
      </c>
      <c r="J92" s="38">
        <f t="shared" ref="J92:J94" si="25">I92*100/H92-100</f>
        <v>-50</v>
      </c>
    </row>
    <row r="93" spans="1:10" ht="24.95" customHeight="1" x14ac:dyDescent="0.25">
      <c r="A93" s="17" t="s">
        <v>158</v>
      </c>
      <c r="B93" s="64">
        <v>3</v>
      </c>
      <c r="C93" s="64">
        <v>2</v>
      </c>
      <c r="D93" s="38">
        <f t="shared" si="24"/>
        <v>-33.333333333333329</v>
      </c>
      <c r="E93" s="65">
        <v>1</v>
      </c>
      <c r="F93" s="64">
        <v>0</v>
      </c>
      <c r="G93" s="99" t="s">
        <v>269</v>
      </c>
      <c r="H93" s="65">
        <v>2</v>
      </c>
      <c r="I93" s="64">
        <v>3</v>
      </c>
      <c r="J93" s="38">
        <f t="shared" si="25"/>
        <v>50</v>
      </c>
    </row>
    <row r="94" spans="1:10" ht="24.95" customHeight="1" x14ac:dyDescent="0.25">
      <c r="A94" s="17" t="s">
        <v>159</v>
      </c>
      <c r="B94" s="64">
        <v>3</v>
      </c>
      <c r="C94" s="64">
        <v>1</v>
      </c>
      <c r="D94" s="38">
        <f t="shared" si="24"/>
        <v>-66.666666666666657</v>
      </c>
      <c r="E94" s="65">
        <v>0</v>
      </c>
      <c r="F94" s="64">
        <v>0</v>
      </c>
      <c r="G94" s="38"/>
      <c r="H94" s="65">
        <v>3</v>
      </c>
      <c r="I94" s="64">
        <v>1</v>
      </c>
      <c r="J94" s="38">
        <f t="shared" si="25"/>
        <v>-66.666666666666657</v>
      </c>
    </row>
    <row r="95" spans="1:10" ht="24.95" customHeight="1" x14ac:dyDescent="0.25">
      <c r="A95" s="17" t="s">
        <v>216</v>
      </c>
      <c r="B95" s="64">
        <v>0</v>
      </c>
      <c r="C95" s="64">
        <v>1</v>
      </c>
      <c r="D95" s="38" t="s">
        <v>36</v>
      </c>
      <c r="E95" s="65">
        <v>0</v>
      </c>
      <c r="F95" s="64">
        <v>0</v>
      </c>
      <c r="G95" s="38"/>
      <c r="H95" s="65">
        <v>0</v>
      </c>
      <c r="I95" s="64">
        <v>1</v>
      </c>
      <c r="J95" s="38" t="s">
        <v>36</v>
      </c>
    </row>
    <row r="96" spans="1:10" ht="24.95" customHeight="1" x14ac:dyDescent="0.25">
      <c r="A96" s="17" t="s">
        <v>160</v>
      </c>
      <c r="B96" s="64">
        <v>0</v>
      </c>
      <c r="C96" s="64">
        <v>1</v>
      </c>
      <c r="D96" s="38" t="s">
        <v>36</v>
      </c>
      <c r="E96" s="65">
        <v>0</v>
      </c>
      <c r="F96" s="64">
        <v>0</v>
      </c>
      <c r="G96" s="38"/>
      <c r="H96" s="65">
        <v>0</v>
      </c>
      <c r="I96" s="64">
        <v>1</v>
      </c>
      <c r="J96" s="38" t="s">
        <v>36</v>
      </c>
    </row>
    <row r="97" spans="1:10" ht="24.95" customHeight="1" x14ac:dyDescent="0.25">
      <c r="A97" s="17" t="s">
        <v>217</v>
      </c>
      <c r="B97" s="64">
        <v>2</v>
      </c>
      <c r="C97" s="64">
        <v>2</v>
      </c>
      <c r="D97" s="38">
        <f t="shared" ref="D97:D112" si="26">C97*100/B97-100</f>
        <v>0</v>
      </c>
      <c r="E97" s="65">
        <v>0</v>
      </c>
      <c r="F97" s="64">
        <v>0</v>
      </c>
      <c r="G97" s="38"/>
      <c r="H97" s="65">
        <v>2</v>
      </c>
      <c r="I97" s="64">
        <v>2</v>
      </c>
      <c r="J97" s="38">
        <f t="shared" ref="J97:J112" si="27">I97*100/H97-100</f>
        <v>0</v>
      </c>
    </row>
    <row r="98" spans="1:10" ht="24.95" customHeight="1" x14ac:dyDescent="0.25">
      <c r="A98" s="17" t="s">
        <v>161</v>
      </c>
      <c r="B98" s="64">
        <v>0</v>
      </c>
      <c r="C98" s="64">
        <v>1</v>
      </c>
      <c r="D98" s="38" t="s">
        <v>36</v>
      </c>
      <c r="E98" s="65">
        <v>0</v>
      </c>
      <c r="F98" s="64">
        <v>0</v>
      </c>
      <c r="G98" s="38"/>
      <c r="H98" s="65">
        <v>0</v>
      </c>
      <c r="I98" s="64">
        <v>1</v>
      </c>
      <c r="J98" s="38" t="s">
        <v>36</v>
      </c>
    </row>
    <row r="99" spans="1:10" ht="24.95" customHeight="1" x14ac:dyDescent="0.25">
      <c r="A99" s="17" t="s">
        <v>162</v>
      </c>
      <c r="B99" s="64">
        <v>0</v>
      </c>
      <c r="C99" s="64">
        <v>2</v>
      </c>
      <c r="D99" s="38" t="s">
        <v>36</v>
      </c>
      <c r="E99" s="65">
        <v>0</v>
      </c>
      <c r="F99" s="64">
        <v>0</v>
      </c>
      <c r="G99" s="38"/>
      <c r="H99" s="65">
        <v>0</v>
      </c>
      <c r="I99" s="64">
        <v>2</v>
      </c>
      <c r="J99" s="38" t="s">
        <v>36</v>
      </c>
    </row>
    <row r="100" spans="1:10" ht="24.95" customHeight="1" x14ac:dyDescent="0.25">
      <c r="A100" s="17" t="s">
        <v>163</v>
      </c>
      <c r="B100" s="64">
        <v>0</v>
      </c>
      <c r="C100" s="64">
        <v>1</v>
      </c>
      <c r="D100" s="38" t="s">
        <v>36</v>
      </c>
      <c r="E100" s="65">
        <v>0</v>
      </c>
      <c r="F100" s="64">
        <v>4</v>
      </c>
      <c r="G100" s="38" t="s">
        <v>36</v>
      </c>
      <c r="H100" s="65">
        <v>0</v>
      </c>
      <c r="I100" s="64">
        <v>0</v>
      </c>
      <c r="J100" s="38"/>
    </row>
    <row r="101" spans="1:10" ht="24.95" customHeight="1" x14ac:dyDescent="0.25">
      <c r="A101" s="17" t="s">
        <v>164</v>
      </c>
      <c r="B101" s="64">
        <v>2</v>
      </c>
      <c r="C101" s="64">
        <v>1</v>
      </c>
      <c r="D101" s="38">
        <f t="shared" si="26"/>
        <v>-50</v>
      </c>
      <c r="E101" s="65">
        <v>1</v>
      </c>
      <c r="F101" s="64">
        <v>0</v>
      </c>
      <c r="G101" s="99" t="s">
        <v>269</v>
      </c>
      <c r="H101" s="65">
        <v>1</v>
      </c>
      <c r="I101" s="64">
        <v>3</v>
      </c>
      <c r="J101" s="38">
        <f t="shared" si="27"/>
        <v>200</v>
      </c>
    </row>
    <row r="102" spans="1:10" ht="24.95" customHeight="1" x14ac:dyDescent="0.25">
      <c r="A102" s="17" t="s">
        <v>165</v>
      </c>
      <c r="B102" s="64">
        <v>0</v>
      </c>
      <c r="C102" s="64">
        <v>4</v>
      </c>
      <c r="D102" s="38" t="s">
        <v>36</v>
      </c>
      <c r="E102" s="65">
        <v>0</v>
      </c>
      <c r="F102" s="64">
        <v>0</v>
      </c>
      <c r="G102" s="38"/>
      <c r="H102" s="65">
        <v>0</v>
      </c>
      <c r="I102" s="64">
        <v>4</v>
      </c>
      <c r="J102" s="38" t="s">
        <v>36</v>
      </c>
    </row>
    <row r="103" spans="1:10" ht="24.95" customHeight="1" x14ac:dyDescent="0.25">
      <c r="A103" s="17" t="s">
        <v>218</v>
      </c>
      <c r="B103" s="64">
        <v>1</v>
      </c>
      <c r="C103" s="64">
        <v>2</v>
      </c>
      <c r="D103" s="38">
        <f t="shared" si="26"/>
        <v>100</v>
      </c>
      <c r="E103" s="65">
        <v>0</v>
      </c>
      <c r="F103" s="64">
        <v>1</v>
      </c>
      <c r="G103" s="38" t="s">
        <v>36</v>
      </c>
      <c r="H103" s="65">
        <v>1</v>
      </c>
      <c r="I103" s="64">
        <v>2</v>
      </c>
      <c r="J103" s="38">
        <f t="shared" si="27"/>
        <v>100</v>
      </c>
    </row>
    <row r="104" spans="1:10" ht="24.95" customHeight="1" x14ac:dyDescent="0.25">
      <c r="A104" s="17" t="s">
        <v>166</v>
      </c>
      <c r="B104" s="64">
        <v>3</v>
      </c>
      <c r="C104" s="64">
        <v>11</v>
      </c>
      <c r="D104" s="38">
        <f t="shared" si="26"/>
        <v>266.66666666666669</v>
      </c>
      <c r="E104" s="65">
        <v>0</v>
      </c>
      <c r="F104" s="64">
        <v>4</v>
      </c>
      <c r="G104" s="38" t="s">
        <v>36</v>
      </c>
      <c r="H104" s="65">
        <v>3</v>
      </c>
      <c r="I104" s="64">
        <v>23</v>
      </c>
      <c r="J104" s="38">
        <f t="shared" si="27"/>
        <v>666.66666666666663</v>
      </c>
    </row>
    <row r="105" spans="1:10" ht="24.95" customHeight="1" x14ac:dyDescent="0.25">
      <c r="A105" s="17" t="s">
        <v>167</v>
      </c>
      <c r="B105" s="64">
        <v>2</v>
      </c>
      <c r="C105" s="64">
        <v>3</v>
      </c>
      <c r="D105" s="38">
        <f t="shared" si="26"/>
        <v>50</v>
      </c>
      <c r="E105" s="65">
        <v>0</v>
      </c>
      <c r="F105" s="64">
        <v>0</v>
      </c>
      <c r="G105" s="38"/>
      <c r="H105" s="65">
        <v>2</v>
      </c>
      <c r="I105" s="64">
        <v>6</v>
      </c>
      <c r="J105" s="38">
        <f t="shared" si="27"/>
        <v>200</v>
      </c>
    </row>
    <row r="106" spans="1:10" ht="24.95" customHeight="1" x14ac:dyDescent="0.25">
      <c r="A106" s="17" t="s">
        <v>168</v>
      </c>
      <c r="B106" s="64">
        <v>13</v>
      </c>
      <c r="C106" s="64">
        <v>4</v>
      </c>
      <c r="D106" s="38">
        <f t="shared" si="26"/>
        <v>-69.230769230769226</v>
      </c>
      <c r="E106" s="65">
        <v>7</v>
      </c>
      <c r="F106" s="64">
        <v>1</v>
      </c>
      <c r="G106" s="38">
        <f>F106*100/E106-100</f>
        <v>-85.714285714285708</v>
      </c>
      <c r="H106" s="65">
        <v>9</v>
      </c>
      <c r="I106" s="64">
        <v>5</v>
      </c>
      <c r="J106" s="38">
        <f t="shared" si="27"/>
        <v>-44.444444444444443</v>
      </c>
    </row>
    <row r="107" spans="1:10" ht="24.95" customHeight="1" x14ac:dyDescent="0.25">
      <c r="A107" s="17" t="s">
        <v>169</v>
      </c>
      <c r="B107" s="64">
        <v>6</v>
      </c>
      <c r="C107" s="64">
        <v>9</v>
      </c>
      <c r="D107" s="38">
        <f t="shared" si="26"/>
        <v>50</v>
      </c>
      <c r="E107" s="65">
        <v>0</v>
      </c>
      <c r="F107" s="64">
        <v>3</v>
      </c>
      <c r="G107" s="38" t="s">
        <v>36</v>
      </c>
      <c r="H107" s="65">
        <v>7</v>
      </c>
      <c r="I107" s="64">
        <v>9</v>
      </c>
      <c r="J107" s="38">
        <f t="shared" si="27"/>
        <v>28.571428571428584</v>
      </c>
    </row>
    <row r="108" spans="1:10" ht="24.95" customHeight="1" x14ac:dyDescent="0.25">
      <c r="A108" s="17" t="s">
        <v>170</v>
      </c>
      <c r="B108" s="64">
        <v>2</v>
      </c>
      <c r="C108" s="64">
        <v>4</v>
      </c>
      <c r="D108" s="38">
        <f t="shared" si="26"/>
        <v>100</v>
      </c>
      <c r="E108" s="65">
        <v>0</v>
      </c>
      <c r="F108" s="64">
        <v>1</v>
      </c>
      <c r="G108" s="38" t="s">
        <v>36</v>
      </c>
      <c r="H108" s="65">
        <v>4</v>
      </c>
      <c r="I108" s="64">
        <v>3</v>
      </c>
      <c r="J108" s="38">
        <f t="shared" si="27"/>
        <v>-25</v>
      </c>
    </row>
    <row r="109" spans="1:10" ht="24.95" customHeight="1" x14ac:dyDescent="0.25">
      <c r="A109" s="17" t="s">
        <v>171</v>
      </c>
      <c r="B109" s="64">
        <v>1</v>
      </c>
      <c r="C109" s="64">
        <v>2</v>
      </c>
      <c r="D109" s="38">
        <f t="shared" si="26"/>
        <v>100</v>
      </c>
      <c r="E109" s="65">
        <v>0</v>
      </c>
      <c r="F109" s="64">
        <v>0</v>
      </c>
      <c r="G109" s="38"/>
      <c r="H109" s="65">
        <v>4</v>
      </c>
      <c r="I109" s="64">
        <v>4</v>
      </c>
      <c r="J109" s="38">
        <f t="shared" si="27"/>
        <v>0</v>
      </c>
    </row>
    <row r="110" spans="1:10" ht="24.95" customHeight="1" x14ac:dyDescent="0.25">
      <c r="A110" s="17" t="s">
        <v>172</v>
      </c>
      <c r="B110" s="64">
        <v>1</v>
      </c>
      <c r="C110" s="64">
        <v>0</v>
      </c>
      <c r="D110" s="99" t="s">
        <v>269</v>
      </c>
      <c r="E110" s="65">
        <v>0</v>
      </c>
      <c r="F110" s="64">
        <v>0</v>
      </c>
      <c r="G110" s="38"/>
      <c r="H110" s="65">
        <v>2</v>
      </c>
      <c r="I110" s="64">
        <v>0</v>
      </c>
      <c r="J110" s="99" t="s">
        <v>269</v>
      </c>
    </row>
    <row r="111" spans="1:10" ht="24.95" customHeight="1" x14ac:dyDescent="0.25">
      <c r="A111" s="17" t="s">
        <v>219</v>
      </c>
      <c r="B111" s="64">
        <v>1</v>
      </c>
      <c r="C111" s="64">
        <v>4</v>
      </c>
      <c r="D111" s="38">
        <f t="shared" si="26"/>
        <v>300</v>
      </c>
      <c r="E111" s="65">
        <v>0</v>
      </c>
      <c r="F111" s="64">
        <v>3</v>
      </c>
      <c r="G111" s="38" t="s">
        <v>36</v>
      </c>
      <c r="H111" s="65">
        <v>1</v>
      </c>
      <c r="I111" s="64">
        <v>2</v>
      </c>
      <c r="J111" s="38">
        <f t="shared" si="27"/>
        <v>100</v>
      </c>
    </row>
    <row r="112" spans="1:10" ht="24.95" customHeight="1" x14ac:dyDescent="0.25">
      <c r="A112" s="17" t="s">
        <v>220</v>
      </c>
      <c r="B112" s="64">
        <v>5</v>
      </c>
      <c r="C112" s="64">
        <v>1</v>
      </c>
      <c r="D112" s="38">
        <f t="shared" si="26"/>
        <v>-80</v>
      </c>
      <c r="E112" s="65">
        <v>3</v>
      </c>
      <c r="F112" s="64">
        <v>0</v>
      </c>
      <c r="G112" s="99" t="s">
        <v>269</v>
      </c>
      <c r="H112" s="65">
        <v>4</v>
      </c>
      <c r="I112" s="64">
        <v>1</v>
      </c>
      <c r="J112" s="38">
        <f t="shared" si="27"/>
        <v>-75</v>
      </c>
    </row>
    <row r="113" spans="1:10" ht="24.95" customHeight="1" x14ac:dyDescent="0.25">
      <c r="A113" s="17" t="s">
        <v>173</v>
      </c>
      <c r="B113" s="64">
        <v>4</v>
      </c>
      <c r="C113" s="64">
        <v>8</v>
      </c>
      <c r="D113" s="38">
        <f t="shared" ref="D113:D118" si="28">C113*100/B113-100</f>
        <v>100</v>
      </c>
      <c r="E113" s="65">
        <v>0</v>
      </c>
      <c r="F113" s="64">
        <v>1</v>
      </c>
      <c r="G113" s="38" t="s">
        <v>36</v>
      </c>
      <c r="H113" s="65">
        <v>6</v>
      </c>
      <c r="I113" s="64">
        <v>8</v>
      </c>
      <c r="J113" s="38">
        <f t="shared" ref="J113:J118" si="29">I113*100/H113-100</f>
        <v>33.333333333333343</v>
      </c>
    </row>
    <row r="114" spans="1:10" ht="24.95" customHeight="1" x14ac:dyDescent="0.25">
      <c r="A114" s="17" t="s">
        <v>174</v>
      </c>
      <c r="B114" s="64">
        <v>10</v>
      </c>
      <c r="C114" s="64">
        <v>2</v>
      </c>
      <c r="D114" s="38">
        <f t="shared" si="28"/>
        <v>-80</v>
      </c>
      <c r="E114" s="65">
        <v>3</v>
      </c>
      <c r="F114" s="64">
        <v>0</v>
      </c>
      <c r="G114" s="99" t="s">
        <v>269</v>
      </c>
      <c r="H114" s="65">
        <v>10</v>
      </c>
      <c r="I114" s="64">
        <v>2</v>
      </c>
      <c r="J114" s="38">
        <f t="shared" si="29"/>
        <v>-80</v>
      </c>
    </row>
    <row r="115" spans="1:10" ht="24.95" customHeight="1" x14ac:dyDescent="0.25">
      <c r="A115" s="17" t="s">
        <v>175</v>
      </c>
      <c r="B115" s="64">
        <v>4</v>
      </c>
      <c r="C115" s="64">
        <v>0</v>
      </c>
      <c r="D115" s="99" t="s">
        <v>269</v>
      </c>
      <c r="E115" s="65">
        <v>0</v>
      </c>
      <c r="F115" s="64">
        <v>0</v>
      </c>
      <c r="G115" s="38"/>
      <c r="H115" s="65">
        <v>4</v>
      </c>
      <c r="I115" s="64">
        <v>0</v>
      </c>
      <c r="J115" s="99" t="s">
        <v>269</v>
      </c>
    </row>
    <row r="116" spans="1:10" ht="24.95" customHeight="1" x14ac:dyDescent="0.25">
      <c r="A116" s="17" t="s">
        <v>176</v>
      </c>
      <c r="B116" s="64">
        <v>3</v>
      </c>
      <c r="C116" s="64">
        <v>2</v>
      </c>
      <c r="D116" s="38">
        <f t="shared" si="28"/>
        <v>-33.333333333333329</v>
      </c>
      <c r="E116" s="65">
        <v>1</v>
      </c>
      <c r="F116" s="64">
        <v>1</v>
      </c>
      <c r="G116" s="38">
        <f>F116*100/E116-100</f>
        <v>0</v>
      </c>
      <c r="H116" s="65">
        <v>3</v>
      </c>
      <c r="I116" s="64">
        <v>2</v>
      </c>
      <c r="J116" s="38">
        <f t="shared" si="29"/>
        <v>-33.333333333333329</v>
      </c>
    </row>
    <row r="117" spans="1:10" ht="24.95" customHeight="1" x14ac:dyDescent="0.25">
      <c r="A117" s="17" t="s">
        <v>221</v>
      </c>
      <c r="B117" s="64">
        <v>2</v>
      </c>
      <c r="C117" s="64">
        <v>0</v>
      </c>
      <c r="D117" s="99" t="s">
        <v>269</v>
      </c>
      <c r="E117" s="65">
        <v>0</v>
      </c>
      <c r="F117" s="64">
        <v>0</v>
      </c>
      <c r="G117" s="38"/>
      <c r="H117" s="65">
        <v>6</v>
      </c>
      <c r="I117" s="64">
        <v>0</v>
      </c>
      <c r="J117" s="99" t="s">
        <v>269</v>
      </c>
    </row>
    <row r="118" spans="1:10" ht="24.95" customHeight="1" x14ac:dyDescent="0.25">
      <c r="A118" s="17" t="s">
        <v>222</v>
      </c>
      <c r="B118" s="64">
        <v>0</v>
      </c>
      <c r="C118" s="64">
        <v>1</v>
      </c>
      <c r="D118" s="38" t="s">
        <v>36</v>
      </c>
      <c r="E118" s="65">
        <v>0</v>
      </c>
      <c r="F118" s="64">
        <v>0</v>
      </c>
      <c r="G118" s="38"/>
      <c r="H118" s="65">
        <v>0</v>
      </c>
      <c r="I118" s="64">
        <v>2</v>
      </c>
      <c r="J118" s="38" t="s">
        <v>36</v>
      </c>
    </row>
    <row r="119" spans="1:10" ht="24.95" customHeight="1" x14ac:dyDescent="0.25">
      <c r="A119" s="17" t="s">
        <v>177</v>
      </c>
      <c r="B119" s="64">
        <v>3</v>
      </c>
      <c r="C119" s="64">
        <v>2</v>
      </c>
      <c r="D119" s="38">
        <f t="shared" ref="D119:D124" si="30">C119*100/B119-100</f>
        <v>-33.333333333333329</v>
      </c>
      <c r="E119" s="65">
        <v>2</v>
      </c>
      <c r="F119" s="64">
        <v>0</v>
      </c>
      <c r="G119" s="99" t="s">
        <v>269</v>
      </c>
      <c r="H119" s="65">
        <v>2</v>
      </c>
      <c r="I119" s="64">
        <v>2</v>
      </c>
      <c r="J119" s="38">
        <f t="shared" ref="J119:J124" si="31">I119*100/H119-100</f>
        <v>0</v>
      </c>
    </row>
    <row r="120" spans="1:10" ht="24.95" customHeight="1" x14ac:dyDescent="0.25">
      <c r="A120" s="17" t="s">
        <v>178</v>
      </c>
      <c r="B120" s="64">
        <v>3</v>
      </c>
      <c r="C120" s="64">
        <v>1</v>
      </c>
      <c r="D120" s="38">
        <f t="shared" si="30"/>
        <v>-66.666666666666657</v>
      </c>
      <c r="E120" s="65">
        <v>0</v>
      </c>
      <c r="F120" s="64">
        <v>1</v>
      </c>
      <c r="G120" s="38" t="s">
        <v>36</v>
      </c>
      <c r="H120" s="65">
        <v>4</v>
      </c>
      <c r="I120" s="64">
        <v>0</v>
      </c>
      <c r="J120" s="99" t="s">
        <v>269</v>
      </c>
    </row>
    <row r="121" spans="1:10" ht="24.95" customHeight="1" x14ac:dyDescent="0.25">
      <c r="A121" s="17" t="s">
        <v>179</v>
      </c>
      <c r="B121" s="64">
        <v>3</v>
      </c>
      <c r="C121" s="64">
        <v>4</v>
      </c>
      <c r="D121" s="38">
        <f t="shared" si="30"/>
        <v>33.333333333333343</v>
      </c>
      <c r="E121" s="65">
        <v>1</v>
      </c>
      <c r="F121" s="64">
        <v>1</v>
      </c>
      <c r="G121" s="38">
        <f>F121*100/E121-100</f>
        <v>0</v>
      </c>
      <c r="H121" s="65">
        <v>3</v>
      </c>
      <c r="I121" s="64">
        <v>4</v>
      </c>
      <c r="J121" s="38">
        <f t="shared" si="31"/>
        <v>33.333333333333343</v>
      </c>
    </row>
    <row r="122" spans="1:10" ht="24.95" customHeight="1" x14ac:dyDescent="0.25">
      <c r="A122" s="17" t="s">
        <v>180</v>
      </c>
      <c r="B122" s="64">
        <v>0</v>
      </c>
      <c r="C122" s="64">
        <v>2</v>
      </c>
      <c r="D122" s="38" t="s">
        <v>36</v>
      </c>
      <c r="E122" s="65">
        <v>0</v>
      </c>
      <c r="F122" s="64">
        <v>0</v>
      </c>
      <c r="G122" s="38"/>
      <c r="H122" s="65">
        <v>0</v>
      </c>
      <c r="I122" s="64">
        <v>4</v>
      </c>
      <c r="J122" s="38" t="s">
        <v>36</v>
      </c>
    </row>
    <row r="123" spans="1:10" ht="24.95" customHeight="1" x14ac:dyDescent="0.25">
      <c r="A123" s="17" t="s">
        <v>181</v>
      </c>
      <c r="B123" s="64">
        <v>0</v>
      </c>
      <c r="C123" s="64">
        <v>0</v>
      </c>
      <c r="D123" s="38"/>
      <c r="E123" s="65">
        <v>0</v>
      </c>
      <c r="F123" s="64">
        <v>0</v>
      </c>
      <c r="G123" s="38"/>
      <c r="H123" s="65">
        <v>0</v>
      </c>
      <c r="I123" s="64">
        <v>0</v>
      </c>
      <c r="J123" s="38"/>
    </row>
    <row r="124" spans="1:10" ht="24.95" customHeight="1" x14ac:dyDescent="0.25">
      <c r="A124" s="17" t="s">
        <v>182</v>
      </c>
      <c r="B124" s="64">
        <v>3</v>
      </c>
      <c r="C124" s="64">
        <v>4</v>
      </c>
      <c r="D124" s="38">
        <f t="shared" si="30"/>
        <v>33.333333333333343</v>
      </c>
      <c r="E124" s="65">
        <v>0</v>
      </c>
      <c r="F124" s="64">
        <v>1</v>
      </c>
      <c r="G124" s="38" t="s">
        <v>36</v>
      </c>
      <c r="H124" s="65">
        <v>3</v>
      </c>
      <c r="I124" s="64">
        <v>3</v>
      </c>
      <c r="J124" s="38">
        <f t="shared" si="31"/>
        <v>0</v>
      </c>
    </row>
    <row r="125" spans="1:10" ht="24.95" customHeight="1" x14ac:dyDescent="0.25">
      <c r="A125" s="17" t="s">
        <v>183</v>
      </c>
      <c r="B125" s="64">
        <v>0</v>
      </c>
      <c r="C125" s="64">
        <v>2</v>
      </c>
      <c r="D125" s="38" t="s">
        <v>36</v>
      </c>
      <c r="E125" s="65">
        <v>0</v>
      </c>
      <c r="F125" s="64">
        <v>1</v>
      </c>
      <c r="G125" s="38" t="s">
        <v>36</v>
      </c>
      <c r="H125" s="65">
        <v>0</v>
      </c>
      <c r="I125" s="64">
        <v>1</v>
      </c>
      <c r="J125" s="38" t="s">
        <v>36</v>
      </c>
    </row>
    <row r="126" spans="1:10" ht="24.95" customHeight="1" x14ac:dyDescent="0.25">
      <c r="A126" s="17" t="s">
        <v>184</v>
      </c>
      <c r="B126" s="64">
        <v>0</v>
      </c>
      <c r="C126" s="64">
        <v>0</v>
      </c>
      <c r="D126" s="38"/>
      <c r="E126" s="65">
        <v>0</v>
      </c>
      <c r="F126" s="64">
        <v>0</v>
      </c>
      <c r="G126" s="38"/>
      <c r="H126" s="65">
        <v>0</v>
      </c>
      <c r="I126" s="64">
        <v>0</v>
      </c>
      <c r="J126" s="38"/>
    </row>
    <row r="127" spans="1:10" ht="24.95" customHeight="1" x14ac:dyDescent="0.25">
      <c r="A127" s="17" t="s">
        <v>185</v>
      </c>
      <c r="B127" s="64">
        <v>0</v>
      </c>
      <c r="C127" s="64">
        <v>0</v>
      </c>
      <c r="D127" s="38"/>
      <c r="E127" s="65">
        <v>0</v>
      </c>
      <c r="F127" s="64">
        <v>0</v>
      </c>
      <c r="G127" s="38"/>
      <c r="H127" s="65">
        <v>0</v>
      </c>
      <c r="I127" s="64">
        <v>0</v>
      </c>
      <c r="J127" s="38"/>
    </row>
    <row r="128" spans="1:10" ht="24.95" customHeight="1" x14ac:dyDescent="0.25">
      <c r="A128" s="17" t="s">
        <v>186</v>
      </c>
      <c r="B128" s="64">
        <v>0</v>
      </c>
      <c r="C128" s="64">
        <v>3</v>
      </c>
      <c r="D128" s="38" t="s">
        <v>36</v>
      </c>
      <c r="E128" s="65">
        <v>0</v>
      </c>
      <c r="F128" s="64">
        <v>0</v>
      </c>
      <c r="G128" s="38"/>
      <c r="H128" s="65">
        <v>0</v>
      </c>
      <c r="I128" s="64">
        <v>4</v>
      </c>
      <c r="J128" s="38" t="s">
        <v>36</v>
      </c>
    </row>
    <row r="129" spans="1:10" ht="24.95" customHeight="1" x14ac:dyDescent="0.25">
      <c r="A129" s="17" t="s">
        <v>187</v>
      </c>
      <c r="B129" s="100">
        <v>2</v>
      </c>
      <c r="C129" s="100">
        <v>1</v>
      </c>
      <c r="D129" s="38">
        <f>C129*100/B129-100</f>
        <v>-50</v>
      </c>
      <c r="E129" s="65">
        <v>2</v>
      </c>
      <c r="F129" s="100">
        <v>0</v>
      </c>
      <c r="G129" s="99" t="s">
        <v>269</v>
      </c>
      <c r="H129" s="65">
        <v>2</v>
      </c>
      <c r="I129" s="100">
        <v>1</v>
      </c>
      <c r="J129" s="38">
        <f>I129*100/H129-100</f>
        <v>-50</v>
      </c>
    </row>
    <row r="130" spans="1:10" ht="24.95" customHeight="1" x14ac:dyDescent="0.25">
      <c r="A130" s="17" t="s">
        <v>188</v>
      </c>
      <c r="B130" s="64">
        <v>0</v>
      </c>
      <c r="C130" s="64">
        <v>0</v>
      </c>
      <c r="D130" s="38"/>
      <c r="E130" s="65">
        <v>0</v>
      </c>
      <c r="F130" s="64">
        <v>0</v>
      </c>
      <c r="G130" s="38"/>
      <c r="H130" s="65">
        <v>0</v>
      </c>
      <c r="I130" s="64">
        <v>0</v>
      </c>
      <c r="J130" s="38"/>
    </row>
    <row r="131" spans="1:10" ht="24.95" customHeight="1" x14ac:dyDescent="0.25">
      <c r="A131" s="17" t="s">
        <v>189</v>
      </c>
      <c r="B131" s="64">
        <v>1</v>
      </c>
      <c r="C131" s="64">
        <v>1</v>
      </c>
      <c r="D131" s="38">
        <f>C131*100/B131-100</f>
        <v>0</v>
      </c>
      <c r="E131" s="65">
        <v>0</v>
      </c>
      <c r="F131" s="64">
        <v>1</v>
      </c>
      <c r="G131" s="38" t="s">
        <v>36</v>
      </c>
      <c r="H131" s="65">
        <v>1</v>
      </c>
      <c r="I131" s="64">
        <v>0</v>
      </c>
      <c r="J131" s="99" t="s">
        <v>269</v>
      </c>
    </row>
    <row r="132" spans="1:10" ht="24.95" customHeight="1" x14ac:dyDescent="0.25">
      <c r="A132" s="17" t="s">
        <v>190</v>
      </c>
      <c r="B132" s="64">
        <v>6</v>
      </c>
      <c r="C132" s="64">
        <v>3</v>
      </c>
      <c r="D132" s="38">
        <f>C132*100/B132-100</f>
        <v>-50</v>
      </c>
      <c r="E132" s="65">
        <v>1</v>
      </c>
      <c r="F132" s="64">
        <v>0</v>
      </c>
      <c r="G132" s="99" t="s">
        <v>269</v>
      </c>
      <c r="H132" s="65">
        <v>9</v>
      </c>
      <c r="I132" s="64">
        <v>3</v>
      </c>
      <c r="J132" s="38">
        <f>I132*100/H132-100</f>
        <v>-66.666666666666657</v>
      </c>
    </row>
    <row r="133" spans="1:10" ht="24.95" customHeight="1" x14ac:dyDescent="0.25">
      <c r="A133" s="17" t="s">
        <v>191</v>
      </c>
      <c r="B133" s="64">
        <v>0</v>
      </c>
      <c r="C133" s="64">
        <v>1</v>
      </c>
      <c r="D133" s="38" t="s">
        <v>36</v>
      </c>
      <c r="E133" s="65">
        <v>0</v>
      </c>
      <c r="F133" s="64">
        <v>0</v>
      </c>
      <c r="G133" s="38"/>
      <c r="H133" s="65">
        <v>0</v>
      </c>
      <c r="I133" s="64">
        <v>2</v>
      </c>
      <c r="J133" s="38" t="s">
        <v>36</v>
      </c>
    </row>
    <row r="134" spans="1:10" ht="24.95" customHeight="1" x14ac:dyDescent="0.25">
      <c r="A134" s="16" t="s">
        <v>192</v>
      </c>
      <c r="B134" s="101">
        <v>1184</v>
      </c>
      <c r="C134" s="102">
        <v>1122</v>
      </c>
      <c r="D134" s="42">
        <f>C134*100/B134-100</f>
        <v>-5.2364864864864842</v>
      </c>
      <c r="E134" s="103">
        <v>307</v>
      </c>
      <c r="F134" s="102">
        <v>280</v>
      </c>
      <c r="G134" s="42">
        <f>F134*100/E134-100</f>
        <v>-8.7947882736156373</v>
      </c>
      <c r="H134" s="103">
        <v>1474</v>
      </c>
      <c r="I134" s="102">
        <v>1427</v>
      </c>
      <c r="J134" s="42">
        <f>I134*100/H134-100</f>
        <v>-3.1886024423337886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134 G134 J134">
    <cfRule type="cellIs" dxfId="95" priority="67" stopIfTrue="1" operator="greaterThan">
      <formula>0</formula>
    </cfRule>
  </conditionalFormatting>
  <conditionalFormatting sqref="D134 G134 J134">
    <cfRule type="cellIs" dxfId="89" priority="68" stopIfTrue="1" operator="lessThanOrEqual">
      <formula>0</formula>
    </cfRule>
  </conditionalFormatting>
  <conditionalFormatting sqref="D7:D11 J7:J11 G7 G9:G11">
    <cfRule type="cellIs" dxfId="53" priority="52" stopIfTrue="1" operator="lessThanOrEqual">
      <formula>0</formula>
    </cfRule>
  </conditionalFormatting>
  <conditionalFormatting sqref="D7:D11 J7:J11 G7 G9:G11">
    <cfRule type="cellIs" dxfId="52" priority="51" stopIfTrue="1" operator="greaterThan">
      <formula>0</formula>
    </cfRule>
  </conditionalFormatting>
  <conditionalFormatting sqref="G12:G13 J12:J13 D12:D13">
    <cfRule type="cellIs" dxfId="51" priority="50" stopIfTrue="1" operator="lessThanOrEqual">
      <formula>0</formula>
    </cfRule>
  </conditionalFormatting>
  <conditionalFormatting sqref="G12:G13 J12:J13 D12:D13">
    <cfRule type="cellIs" dxfId="50" priority="49" stopIfTrue="1" operator="greaterThan">
      <formula>0</formula>
    </cfRule>
  </conditionalFormatting>
  <conditionalFormatting sqref="G14:G20 J14:J20 D14:D20">
    <cfRule type="cellIs" dxfId="49" priority="48" stopIfTrue="1" operator="lessThanOrEqual">
      <formula>0</formula>
    </cfRule>
  </conditionalFormatting>
  <conditionalFormatting sqref="G14:G20 J14:J20 D14:D20">
    <cfRule type="cellIs" dxfId="48" priority="47" stopIfTrue="1" operator="greaterThan">
      <formula>0</formula>
    </cfRule>
  </conditionalFormatting>
  <conditionalFormatting sqref="G21:G27 J21:J27 D21:D27">
    <cfRule type="cellIs" dxfId="47" priority="46" stopIfTrue="1" operator="lessThanOrEqual">
      <formula>0</formula>
    </cfRule>
  </conditionalFormatting>
  <conditionalFormatting sqref="G21:G27 J21:J27 D21:D27">
    <cfRule type="cellIs" dxfId="46" priority="45" stopIfTrue="1" operator="greaterThan">
      <formula>0</formula>
    </cfRule>
  </conditionalFormatting>
  <conditionalFormatting sqref="G28:G33 J28:J32 D28:D32">
    <cfRule type="cellIs" dxfId="45" priority="44" stopIfTrue="1" operator="lessThanOrEqual">
      <formula>0</formula>
    </cfRule>
  </conditionalFormatting>
  <conditionalFormatting sqref="G28:G33 J28:J32 D28:D32">
    <cfRule type="cellIs" dxfId="44" priority="43" stopIfTrue="1" operator="greaterThan">
      <formula>0</formula>
    </cfRule>
  </conditionalFormatting>
  <conditionalFormatting sqref="G34 D34:D37 G36:G37 J34:J38">
    <cfRule type="cellIs" dxfId="43" priority="42" stopIfTrue="1" operator="lessThanOrEqual">
      <formula>0</formula>
    </cfRule>
  </conditionalFormatting>
  <conditionalFormatting sqref="G34 D34:D37 G36:G37 J34:J38">
    <cfRule type="cellIs" dxfId="42" priority="41" stopIfTrue="1" operator="greaterThan">
      <formula>0</formula>
    </cfRule>
  </conditionalFormatting>
  <conditionalFormatting sqref="J39:J41 G39:G41 D39:D41 G43 D43 J43">
    <cfRule type="cellIs" dxfId="41" priority="40" stopIfTrue="1" operator="lessThanOrEqual">
      <formula>0</formula>
    </cfRule>
  </conditionalFormatting>
  <conditionalFormatting sqref="J39:J41 G39:G41 D39:D41 G43 D43 J43">
    <cfRule type="cellIs" dxfId="40" priority="39" stopIfTrue="1" operator="greaterThan">
      <formula>0</formula>
    </cfRule>
  </conditionalFormatting>
  <conditionalFormatting sqref="G45:G48 D47:D48 D45 J45 J47:J48">
    <cfRule type="cellIs" dxfId="37" priority="38" stopIfTrue="1" operator="lessThanOrEqual">
      <formula>0</formula>
    </cfRule>
  </conditionalFormatting>
  <conditionalFormatting sqref="G45:G48 D47:D48 D45 J45 J47:J48">
    <cfRule type="cellIs" dxfId="36" priority="37" stopIfTrue="1" operator="greaterThan">
      <formula>0</formula>
    </cfRule>
  </conditionalFormatting>
  <conditionalFormatting sqref="G44 D44 J44">
    <cfRule type="cellIs" dxfId="35" priority="36" stopIfTrue="1" operator="lessThanOrEqual">
      <formula>0</formula>
    </cfRule>
  </conditionalFormatting>
  <conditionalFormatting sqref="G44 D44 J44">
    <cfRule type="cellIs" dxfId="34" priority="35" stopIfTrue="1" operator="greaterThan">
      <formula>0</formula>
    </cfRule>
  </conditionalFormatting>
  <conditionalFormatting sqref="G49 D49:D51 J49:J51 G51">
    <cfRule type="cellIs" dxfId="33" priority="34" stopIfTrue="1" operator="lessThanOrEqual">
      <formula>0</formula>
    </cfRule>
  </conditionalFormatting>
  <conditionalFormatting sqref="G49 D49:D51 J49:J51 G51">
    <cfRule type="cellIs" dxfId="32" priority="33" stopIfTrue="1" operator="greaterThan">
      <formula>0</formula>
    </cfRule>
  </conditionalFormatting>
  <conditionalFormatting sqref="D52:D58 G52:G58 J52:J58">
    <cfRule type="cellIs" dxfId="31" priority="32" stopIfTrue="1" operator="lessThanOrEqual">
      <formula>0</formula>
    </cfRule>
  </conditionalFormatting>
  <conditionalFormatting sqref="D52:D58 G52:G58 J52:J58">
    <cfRule type="cellIs" dxfId="30" priority="31" stopIfTrue="1" operator="greaterThan">
      <formula>0</formula>
    </cfRule>
  </conditionalFormatting>
  <conditionalFormatting sqref="D59:D67 G59:G61 J59:J67 G63:G66">
    <cfRule type="cellIs" dxfId="29" priority="30" stopIfTrue="1" operator="lessThanOrEqual">
      <formula>0</formula>
    </cfRule>
  </conditionalFormatting>
  <conditionalFormatting sqref="D59:D67 G59:G61 J59:J67 G63:G66">
    <cfRule type="cellIs" dxfId="28" priority="29" stopIfTrue="1" operator="greaterThan">
      <formula>0</formula>
    </cfRule>
  </conditionalFormatting>
  <conditionalFormatting sqref="D68:D74 J68:J74 G68:G73">
    <cfRule type="cellIs" dxfId="27" priority="28" stopIfTrue="1" operator="lessThanOrEqual">
      <formula>0</formula>
    </cfRule>
  </conditionalFormatting>
  <conditionalFormatting sqref="D68:D74 J68:J74 G68:G73">
    <cfRule type="cellIs" dxfId="26" priority="27" stopIfTrue="1" operator="greaterThan">
      <formula>0</formula>
    </cfRule>
  </conditionalFormatting>
  <conditionalFormatting sqref="G75:G79 D76 D78:D79 J78:J79 J76">
    <cfRule type="cellIs" dxfId="25" priority="26" stopIfTrue="1" operator="lessThanOrEqual">
      <formula>0</formula>
    </cfRule>
  </conditionalFormatting>
  <conditionalFormatting sqref="G75:G79 D76 D78:D79 J78:J79 J76">
    <cfRule type="cellIs" dxfId="24" priority="25" stopIfTrue="1" operator="greaterThan">
      <formula>0</formula>
    </cfRule>
  </conditionalFormatting>
  <conditionalFormatting sqref="D81:D83 G81:G83 J81:J83">
    <cfRule type="cellIs" dxfId="23" priority="24" stopIfTrue="1" operator="lessThanOrEqual">
      <formula>0</formula>
    </cfRule>
  </conditionalFormatting>
  <conditionalFormatting sqref="D81:D83 G81:G83 J81:J83">
    <cfRule type="cellIs" dxfId="22" priority="23" stopIfTrue="1" operator="greaterThan">
      <formula>0</formula>
    </cfRule>
  </conditionalFormatting>
  <conditionalFormatting sqref="D84:D85 G84:G85 J84:J85">
    <cfRule type="cellIs" dxfId="21" priority="22" stopIfTrue="1" operator="lessThanOrEqual">
      <formula>0</formula>
    </cfRule>
  </conditionalFormatting>
  <conditionalFormatting sqref="D84:D85 G84:G85 J84:J85">
    <cfRule type="cellIs" dxfId="20" priority="21" stopIfTrue="1" operator="greaterThan">
      <formula>0</formula>
    </cfRule>
  </conditionalFormatting>
  <conditionalFormatting sqref="D86:D87 J86:J87 G88:G90 D89:D90 J89:J90">
    <cfRule type="cellIs" dxfId="19" priority="20" stopIfTrue="1" operator="lessThanOrEqual">
      <formula>0</formula>
    </cfRule>
  </conditionalFormatting>
  <conditionalFormatting sqref="D86:D87 J86:J87 G88:G90 D89:D90 J89:J90">
    <cfRule type="cellIs" dxfId="18" priority="19" stopIfTrue="1" operator="greaterThan">
      <formula>0</formula>
    </cfRule>
  </conditionalFormatting>
  <conditionalFormatting sqref="G91:G92 D91:D93 J91:J93">
    <cfRule type="cellIs" dxfId="17" priority="18" stopIfTrue="1" operator="lessThanOrEqual">
      <formula>0</formula>
    </cfRule>
  </conditionalFormatting>
  <conditionalFormatting sqref="G91:G92 D91:D93 J91:J93">
    <cfRule type="cellIs" dxfId="16" priority="17" stopIfTrue="1" operator="greaterThan">
      <formula>0</formula>
    </cfRule>
  </conditionalFormatting>
  <conditionalFormatting sqref="D94 J94 G94">
    <cfRule type="cellIs" dxfId="15" priority="16" stopIfTrue="1" operator="lessThanOrEqual">
      <formula>0</formula>
    </cfRule>
  </conditionalFormatting>
  <conditionalFormatting sqref="D94 J94 G94">
    <cfRule type="cellIs" dxfId="14" priority="15" stopIfTrue="1" operator="greaterThan">
      <formula>0</formula>
    </cfRule>
  </conditionalFormatting>
  <conditionalFormatting sqref="D95:D96 J95:J96 G95:G96">
    <cfRule type="cellIs" dxfId="13" priority="14" stopIfTrue="1" operator="lessThanOrEqual">
      <formula>0</formula>
    </cfRule>
  </conditionalFormatting>
  <conditionalFormatting sqref="D95:D96 J95:J96 G95:G96">
    <cfRule type="cellIs" dxfId="12" priority="13" stopIfTrue="1" operator="greaterThan">
      <formula>0</formula>
    </cfRule>
  </conditionalFormatting>
  <conditionalFormatting sqref="D97:D103 J97:J103 G97:G100 G102:G103">
    <cfRule type="cellIs" dxfId="11" priority="12" stopIfTrue="1" operator="lessThanOrEqual">
      <formula>0</formula>
    </cfRule>
  </conditionalFormatting>
  <conditionalFormatting sqref="D97:D103 J97:J103 G97:G100 G102:G103">
    <cfRule type="cellIs" dxfId="10" priority="11" stopIfTrue="1" operator="greaterThan">
      <formula>0</formula>
    </cfRule>
  </conditionalFormatting>
  <conditionalFormatting sqref="D104:D109 J104:J109 G104:G111 J111 D111">
    <cfRule type="cellIs" dxfId="9" priority="10" stopIfTrue="1" operator="lessThanOrEqual">
      <formula>0</formula>
    </cfRule>
  </conditionalFormatting>
  <conditionalFormatting sqref="D104:D109 J104:J109 G104:G111 J111 D111">
    <cfRule type="cellIs" dxfId="8" priority="9" stopIfTrue="1" operator="greaterThan">
      <formula>0</formula>
    </cfRule>
  </conditionalFormatting>
  <conditionalFormatting sqref="G113 J113:J114 D113:D114 D116 G115:G118 J116 J118 D118">
    <cfRule type="cellIs" dxfId="7" priority="8" stopIfTrue="1" operator="lessThanOrEqual">
      <formula>0</formula>
    </cfRule>
  </conditionalFormatting>
  <conditionalFormatting sqref="G113 J113:J114 D113:D114 D116 G115:G118 J116 J118 D118">
    <cfRule type="cellIs" dxfId="6" priority="7" stopIfTrue="1" operator="greaterThan">
      <formula>0</formula>
    </cfRule>
  </conditionalFormatting>
  <conditionalFormatting sqref="J112 D112">
    <cfRule type="cellIs" dxfId="5" priority="6" stopIfTrue="1" operator="lessThanOrEqual">
      <formula>0</formula>
    </cfRule>
  </conditionalFormatting>
  <conditionalFormatting sqref="J112 D112">
    <cfRule type="cellIs" dxfId="4" priority="5" stopIfTrue="1" operator="greaterThan">
      <formula>0</formula>
    </cfRule>
  </conditionalFormatting>
  <conditionalFormatting sqref="J119 G120:G124 J121:J124 D119:D124">
    <cfRule type="cellIs" dxfId="3" priority="4" stopIfTrue="1" operator="lessThanOrEqual">
      <formula>0</formula>
    </cfRule>
  </conditionalFormatting>
  <conditionalFormatting sqref="J119 G120:G124 J121:J124 D119:D124">
    <cfRule type="cellIs" dxfId="2" priority="3" stopIfTrue="1" operator="greaterThan">
      <formula>0</formula>
    </cfRule>
  </conditionalFormatting>
  <conditionalFormatting sqref="G125:G128 J125:J130 D125:D133 G130:G131 J132:J133 G133">
    <cfRule type="cellIs" dxfId="1" priority="2" stopIfTrue="1" operator="lessThanOrEqual">
      <formula>0</formula>
    </cfRule>
  </conditionalFormatting>
  <conditionalFormatting sqref="G125:G128 J125:J130 D125:D133 G130:G131 J132:J133 G133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2020-05-14T08:18:02Z</dcterms:modified>
</cp:coreProperties>
</file>