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AE8D8316-4CCE-41E4-8D6D-5FC66755BC5C}" xr6:coauthVersionLast="40" xr6:coauthVersionMax="40" xr10:uidLastSave="{00000000-0000-0000-0000-000000000000}"/>
  <bookViews>
    <workbookView xWindow="0" yWindow="0" windowWidth="22260" windowHeight="12645" activeTab="4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6" l="1"/>
  <c r="J35" i="16"/>
  <c r="G35" i="16"/>
  <c r="D35" i="16"/>
  <c r="M34" i="16"/>
  <c r="J34" i="16"/>
  <c r="G34" i="16"/>
  <c r="D34" i="16"/>
  <c r="M32" i="16"/>
  <c r="J32" i="16"/>
  <c r="G32" i="16"/>
  <c r="D32" i="16"/>
  <c r="M31" i="16"/>
  <c r="J31" i="16"/>
  <c r="G31" i="16"/>
  <c r="D31" i="16"/>
  <c r="M30" i="16"/>
  <c r="J30" i="16"/>
  <c r="G30" i="16"/>
  <c r="D30" i="16"/>
  <c r="M29" i="16"/>
  <c r="J29" i="16"/>
  <c r="G29" i="16"/>
  <c r="D29" i="16"/>
  <c r="M28" i="16"/>
  <c r="J28" i="16"/>
  <c r="G28" i="16"/>
  <c r="D28" i="16"/>
  <c r="M27" i="16"/>
  <c r="J27" i="16"/>
  <c r="G27" i="16"/>
  <c r="D27" i="16"/>
  <c r="M26" i="16"/>
  <c r="J26" i="16"/>
  <c r="G26" i="16"/>
  <c r="D26" i="16"/>
  <c r="M25" i="16"/>
  <c r="J25" i="16"/>
  <c r="G25" i="16"/>
  <c r="D25" i="16"/>
  <c r="M24" i="16"/>
  <c r="J24" i="16"/>
  <c r="G24" i="16"/>
  <c r="D24" i="16"/>
  <c r="M23" i="16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P33" i="14" l="1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D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J34" i="13" l="1"/>
  <c r="G34" i="13"/>
  <c r="D34" i="13"/>
  <c r="J31" i="13"/>
  <c r="G31" i="13"/>
  <c r="D31" i="13"/>
  <c r="G30" i="13"/>
  <c r="D30" i="13"/>
  <c r="D28" i="13"/>
  <c r="J25" i="13"/>
  <c r="D25" i="13"/>
  <c r="J23" i="13"/>
  <c r="D23" i="13"/>
  <c r="J22" i="13"/>
  <c r="D22" i="13"/>
  <c r="J20" i="13"/>
  <c r="D20" i="13"/>
  <c r="G19" i="13"/>
  <c r="D19" i="13"/>
  <c r="J18" i="13"/>
  <c r="D18" i="13"/>
  <c r="J16" i="13"/>
  <c r="G16" i="13"/>
  <c r="D16" i="13"/>
  <c r="J15" i="13"/>
  <c r="D15" i="13"/>
  <c r="J14" i="13"/>
  <c r="G14" i="13"/>
  <c r="D14" i="13"/>
  <c r="J11" i="13"/>
  <c r="D11" i="13"/>
  <c r="J10" i="13"/>
  <c r="G10" i="13"/>
  <c r="D10" i="13"/>
  <c r="D8" i="13"/>
  <c r="J34" i="12"/>
  <c r="D34" i="12"/>
  <c r="J25" i="12"/>
  <c r="D25" i="12"/>
  <c r="D20" i="12"/>
  <c r="D18" i="12"/>
  <c r="D14" i="12"/>
  <c r="J10" i="12"/>
  <c r="D10" i="12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4" i="11"/>
  <c r="J8" i="11"/>
  <c r="J34" i="10" l="1"/>
  <c r="G34" i="10"/>
  <c r="D34" i="10"/>
  <c r="J22" i="10"/>
  <c r="D22" i="10"/>
  <c r="J20" i="10"/>
  <c r="G20" i="10"/>
  <c r="D20" i="10"/>
  <c r="J14" i="10"/>
  <c r="D14" i="10"/>
  <c r="J34" i="9"/>
  <c r="G34" i="9"/>
  <c r="D34" i="9"/>
  <c r="J20" i="9"/>
  <c r="D20" i="9"/>
  <c r="D7" i="8" l="1"/>
  <c r="G7" i="8"/>
  <c r="J7" i="8"/>
  <c r="D9" i="8"/>
  <c r="J9" i="8"/>
  <c r="D10" i="8"/>
  <c r="J10" i="8"/>
  <c r="D11" i="8"/>
  <c r="J11" i="8"/>
  <c r="D13" i="8"/>
  <c r="G13" i="8"/>
  <c r="J13" i="8"/>
  <c r="D14" i="8"/>
  <c r="G14" i="8"/>
  <c r="J14" i="8"/>
  <c r="D16" i="8"/>
  <c r="J16" i="8"/>
  <c r="D19" i="8"/>
  <c r="J19" i="8"/>
  <c r="D23" i="8"/>
  <c r="J23" i="8"/>
  <c r="D25" i="8"/>
  <c r="J25" i="8"/>
  <c r="D26" i="8"/>
  <c r="J26" i="8"/>
  <c r="D28" i="8"/>
  <c r="J28" i="8"/>
  <c r="D30" i="8"/>
  <c r="J30" i="8"/>
  <c r="D34" i="8"/>
  <c r="G34" i="8"/>
  <c r="J34" i="8"/>
  <c r="D36" i="8"/>
  <c r="J36" i="8"/>
  <c r="D38" i="8"/>
  <c r="G38" i="8"/>
  <c r="J38" i="8"/>
  <c r="D40" i="8"/>
  <c r="G40" i="8"/>
  <c r="J40" i="8"/>
  <c r="D43" i="8"/>
  <c r="J43" i="8"/>
  <c r="D44" i="8"/>
  <c r="G44" i="8"/>
  <c r="J44" i="8"/>
  <c r="D46" i="8"/>
  <c r="G46" i="8"/>
  <c r="J46" i="8"/>
  <c r="D47" i="8"/>
  <c r="J47" i="8"/>
  <c r="D49" i="8"/>
  <c r="G49" i="8"/>
  <c r="J49" i="8"/>
  <c r="D50" i="8"/>
  <c r="G50" i="8"/>
  <c r="J50" i="8"/>
  <c r="D54" i="8"/>
  <c r="G54" i="8"/>
  <c r="J54" i="8"/>
  <c r="D57" i="8"/>
  <c r="J57" i="8"/>
  <c r="D58" i="8"/>
  <c r="J58" i="8"/>
  <c r="D60" i="8"/>
  <c r="G60" i="8"/>
  <c r="J60" i="8"/>
  <c r="D62" i="8"/>
  <c r="G62" i="8"/>
  <c r="J62" i="8"/>
  <c r="D66" i="8"/>
  <c r="G66" i="8"/>
  <c r="J66" i="8"/>
  <c r="D68" i="8"/>
  <c r="D72" i="8"/>
  <c r="G72" i="8"/>
  <c r="D78" i="8"/>
  <c r="J78" i="8"/>
  <c r="D85" i="8"/>
  <c r="J85" i="8"/>
  <c r="D89" i="8"/>
  <c r="J89" i="8"/>
  <c r="D93" i="8"/>
  <c r="J93" i="8"/>
  <c r="D104" i="8"/>
  <c r="J104" i="8"/>
  <c r="D106" i="8"/>
  <c r="G106" i="8"/>
  <c r="J106" i="8"/>
  <c r="D107" i="8"/>
  <c r="J107" i="8"/>
  <c r="D124" i="8"/>
  <c r="J124" i="8"/>
  <c r="D132" i="8"/>
  <c r="J132" i="8"/>
  <c r="D134" i="8"/>
  <c r="G134" i="8"/>
  <c r="J134" i="8"/>
  <c r="J34" i="7"/>
  <c r="G34" i="7"/>
  <c r="D34" i="7"/>
  <c r="J26" i="7"/>
  <c r="D26" i="7"/>
  <c r="J14" i="7"/>
  <c r="D14" i="7"/>
  <c r="J11" i="7"/>
  <c r="D11" i="7"/>
  <c r="J34" i="6"/>
  <c r="G34" i="6"/>
  <c r="D34" i="6"/>
  <c r="J32" i="6"/>
  <c r="D32" i="6"/>
  <c r="J31" i="6"/>
  <c r="G31" i="6"/>
  <c r="D31" i="6"/>
  <c r="J30" i="6"/>
  <c r="D30" i="6"/>
  <c r="J29" i="6"/>
  <c r="D29" i="6"/>
  <c r="J28" i="6"/>
  <c r="D28" i="6"/>
  <c r="J27" i="6"/>
  <c r="D27" i="6"/>
  <c r="J26" i="6"/>
  <c r="D26" i="6"/>
  <c r="J25" i="6"/>
  <c r="D25" i="6"/>
  <c r="J24" i="6"/>
  <c r="D24" i="6"/>
  <c r="J23" i="6"/>
  <c r="D23" i="6"/>
  <c r="J22" i="6"/>
  <c r="D22" i="6"/>
  <c r="J21" i="6"/>
  <c r="D21" i="6"/>
  <c r="J20" i="6"/>
  <c r="G20" i="6"/>
  <c r="D20" i="6"/>
  <c r="J19" i="6"/>
  <c r="D19" i="6"/>
  <c r="J18" i="6"/>
  <c r="D18" i="6"/>
  <c r="J17" i="6"/>
  <c r="D17" i="6"/>
  <c r="J16" i="6"/>
  <c r="D16" i="6"/>
  <c r="J15" i="6"/>
  <c r="D15" i="6"/>
  <c r="J14" i="6"/>
  <c r="D14" i="6"/>
  <c r="J13" i="6"/>
  <c r="D13" i="6"/>
  <c r="J12" i="6"/>
  <c r="D12" i="6"/>
  <c r="J11" i="6"/>
  <c r="D11" i="6"/>
  <c r="J10" i="6"/>
  <c r="D10" i="6"/>
  <c r="J9" i="6"/>
  <c r="D9" i="6"/>
  <c r="J8" i="6"/>
  <c r="D8" i="6"/>
  <c r="G3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7" i="4"/>
  <c r="C14" i="3" l="1"/>
  <c r="E14" i="3"/>
  <c r="F14" i="3"/>
  <c r="B14" i="3"/>
  <c r="M35" i="1"/>
  <c r="J35" i="1"/>
  <c r="G35" i="1"/>
  <c r="D35" i="1"/>
  <c r="M34" i="1"/>
  <c r="J34" i="1"/>
  <c r="G34" i="1"/>
  <c r="D34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<sst xmlns="http://schemas.openxmlformats.org/spreadsheetml/2006/main" count="864" uniqueCount="274">
  <si>
    <t xml:space="preserve">за період з 01.01.2020 по 31.01.2020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</si>
  <si>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</si>
  <si>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</si>
  <si>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</si>
  <si>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</si>
  <si>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</si>
  <si>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</si>
  <si>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</si>
  <si>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</si>
  <si>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</si>
  <si>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</si>
  <si>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</si>
  <si>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</si>
  <si>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</si>
  <si>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</si>
  <si>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</si>
  <si>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</si>
  <si>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</si>
  <si>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</si>
  <si>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</si>
  <si>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</si>
  <si>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</si>
  <si>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</si>
  <si>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</si>
  <si>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</si>
  <si>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</si>
  <si>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</si>
  <si>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</si>
  <si>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</si>
  <si>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</si>
  <si>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</si>
  <si>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</si>
  <si>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</si>
  <si>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</si>
  <si>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</si>
  <si>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</si>
  <si>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</si>
  <si>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за період з 01.01.2020 по 31.01.2020</t>
  </si>
  <si>
    <t>ріст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</si>
  <si>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</si>
  <si>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</si>
  <si>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</si>
  <si>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</si>
  <si>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</si>
  <si>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</si>
  <si>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</si>
  <si>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</si>
  <si>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2019</t>
  </si>
  <si>
    <t>Усього ДТП з постраждалими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</si>
  <si>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</si>
  <si>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</si>
  <si>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</si>
  <si>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</si>
  <si>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</si>
  <si>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</si>
  <si>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</si>
  <si>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</si>
  <si>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</si>
  <si>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</si>
  <si>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</si>
  <si>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</si>
  <si>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</si>
  <si>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КЕРУВАННЯ ТРАНСПОРТНИМ ЗАСОБОМ У НЕТВЕРЕЗОМУ СТАНІ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</si>
  <si>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</si>
  <si>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</si>
  <si>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</si>
  <si>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</si>
  <si>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</si>
  <si>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</si>
  <si>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</si>
  <si>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</si>
  <si>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</si>
  <si>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</si>
  <si>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</si>
  <si>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</si>
  <si>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</si>
  <si>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</si>
  <si>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</si>
  <si>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</si>
  <si>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</si>
  <si>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</si>
  <si>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</si>
  <si>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</si>
  <si>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</si>
  <si>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</si>
  <si>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</si>
  <si>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</si>
  <si>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</si>
  <si>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</si>
  <si>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</si>
  <si>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</si>
  <si>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</si>
  <si>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зниж.</t>
  </si>
  <si>
    <t>ДТП з постраждалими, скоєнi з вини водіїв автобусів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</si>
  <si>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</si>
  <si>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</si>
  <si>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</si>
  <si>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</si>
  <si>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</si>
  <si>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</si>
  <si>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</si>
  <si>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</si>
  <si>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H-12 Суми - Полтава</t>
  </si>
  <si>
    <t>H-12-01 Обхід м. Суми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</si>
  <si>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</si>
  <si>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</si>
  <si>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</si>
  <si>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</si>
  <si>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</si>
  <si>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</si>
  <si>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</si>
  <si>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</si>
  <si>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</si>
  <si>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</si>
  <si>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</si>
  <si>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</si>
  <si>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</si>
  <si>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</si>
  <si>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</si>
  <si>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</si>
  <si>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</si>
  <si>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</si>
  <si>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</si>
  <si>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</si>
  <si>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</si>
  <si>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</si>
  <si>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</si>
  <si>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</si>
  <si>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</si>
  <si>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</si>
  <si>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</si>
  <si>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</si>
  <si>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</si>
  <si>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</si>
  <si>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</si>
  <si>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</si>
  <si>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</si>
  <si>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</si>
  <si>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</si>
  <si>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</si>
  <si>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</si>
  <si>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</si>
  <si>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</si>
  <si>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</si>
  <si>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</si>
  <si>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M-21-02 під`їзд до м. Бердичева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</si>
  <si>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</si>
  <si>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</si>
  <si>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</si>
  <si>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</si>
  <si>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</si>
  <si>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</si>
  <si>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</si>
  <si>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</si>
  <si>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</si>
  <si>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</si>
  <si>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</si>
  <si>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</si>
  <si>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</si>
  <si>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</si>
  <si>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</si>
  <si>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</si>
  <si>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</si>
  <si>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</si>
  <si>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</si>
  <si>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</si>
  <si>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</si>
  <si>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</si>
  <si>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</si>
  <si>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</si>
  <si>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</si>
  <si>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</si>
  <si>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</si>
  <si>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</si>
  <si>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</si>
  <si>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</si>
  <si>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</si>
  <si>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</si>
  <si>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</si>
  <si>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</si>
  <si>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</si>
  <si>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</si>
  <si>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</si>
  <si>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</si>
  <si>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</si>
  <si>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</si>
  <si>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</si>
  <si>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</si>
  <si>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</si>
  <si>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</si>
  <si>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</si>
  <si>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</si>
  <si>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</si>
  <si>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</si>
  <si>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</si>
  <si>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</si>
  <si>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усього ДТП з постраждалими за учаcтю дітей</t>
  </si>
  <si>
    <t>У тому числі ДТП з постраждалими за учаcтю дітей</t>
  </si>
  <si>
    <t>ДТП  з постраждалими  на автодорогах державного значення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</si>
  <si>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</si>
  <si>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</si>
  <si>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</si>
  <si>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</si>
  <si>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</si>
  <si>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</si>
  <si>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</si>
  <si>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</si>
  <si>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</si>
  <si>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</si>
  <si>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</si>
  <si>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</si>
  <si>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</si>
  <si>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</si>
  <si>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</si>
  <si>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</si>
  <si>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</si>
  <si>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</si>
  <si>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</si>
  <si>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</si>
  <si>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</si>
  <si>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</si>
  <si>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</si>
  <si>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</si>
  <si>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</si>
  <si>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</si>
  <si>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</si>
  <si>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м.п.</t>
  </si>
  <si>
    <t>п.п.</t>
  </si>
  <si>
    <t>ДТП з постраждалими, скоєні за умов незадовільного стану вулиць</t>
  </si>
  <si>
    <t xml:space="preserve"> ДТП з постраждалими, скоєні за умов незадовільного стану доріг</t>
  </si>
  <si>
    <t>ДТП з потерпілими з вини дітей</t>
  </si>
  <si>
    <t>усього ДТП з потерпілими з вини дітей</t>
  </si>
  <si>
    <t>ДТП з постраждалими, скоєнi з вини дітей</t>
  </si>
  <si>
    <t>ДТП з постраждалими, скоєнi з вини пішоходів</t>
  </si>
  <si>
    <t>ПЕРЕХІД ПІШОХОДІВ У НЕВСТАНОВЛЕНОМУ МІСЦІ</t>
  </si>
  <si>
    <t>НЕОЧІКУВАНИЙ ВИХІД ПІШОХОДА НА ПРОЇЗНУ ЧАСТИНУ</t>
  </si>
  <si>
    <t>КЕРУВАННЯ НЕСПРАВНИМ ТРАНСПОРТНИМ ЗАСОБОМ</t>
  </si>
  <si>
    <t>НЕВИКОНАННЯ ПІШОХОДАМИ ВИМОГ СИГНАЛІВ РЕГУЛЮВАННЯ</t>
  </si>
  <si>
    <t>ПОРУШЕННЯ ПДР ПІШОХІДАМИ У НЕТВЕРЕЗОМУ СТАНІ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</si>
  <si>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</si>
  <si>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</si>
  <si>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</si>
  <si>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</si>
  <si>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</si>
  <si>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</si>
  <si>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</si>
  <si>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</si>
  <si>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ДТП з постраждалими у населених пунктах</t>
  </si>
  <si>
    <t>НЕВИКОНАННЯ ВОДІЯМИ ВИМОГ СИГНАЛІВ СВІТЛОФОРІВ</t>
  </si>
  <si>
    <t>ПЕРЕВТОМА, СОН ЗА КЕРМОМ ТРАНСПОРТНОГО ЗАСОБУ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</si>
  <si>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</si>
  <si>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</si>
  <si>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</si>
  <si>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</si>
  <si>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</si>
  <si>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>ПОРУШЕННЯ ПРАВИЛ КОРИСТУВАННЯ ЗОВНІШНІМИ СВІТЛОВИМИ ПРИЛАДАМИ ТРАНСПОРТНИХ ЗАСОБІВ</t>
  </si>
  <si>
    <t xml:space="preserve"> ДТП, скоєнi за учаcтю дітей (постраждалі в ДТП діти віком до 18 років) </t>
  </si>
  <si>
    <t xml:space="preserve">Дорожньо-транспортнi пригоди </t>
  </si>
  <si>
    <t>за січень 2020 року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</si>
  <si>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</si>
  <si>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</si>
  <si>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</si>
  <si>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</si>
  <si>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</si>
  <si>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7. ДТП з постраждалими у населених пунктах</t>
  </si>
  <si>
    <t>8. ДТП з постраждалими на дорогах</t>
  </si>
  <si>
    <t>9. ДТП з постраждалими, скоєнi з участі пішоходів</t>
  </si>
  <si>
    <t>10. ДТП з постраждалими, скоєнi з вини пішоходів</t>
  </si>
  <si>
    <t xml:space="preserve">11.  ДТП з постраждалими скоєнi за учаcтю дітей  (постраждалі в ДТП діти віком до 18 років) </t>
  </si>
  <si>
    <t xml:space="preserve">12.  ДТП, скоєнi з вини дітей (постраждалі в ДТП діти віком до 18 років) </t>
  </si>
  <si>
    <t>13. ДТП з постраждалими, скоєнi з вини водіїв автобусів</t>
  </si>
  <si>
    <t>14. ДТП з постраждалими, скоєні за умов незадовільного стану доріг</t>
  </si>
  <si>
    <t>15. ДТП з постраждалими, скоєні за умов незадовільного стану вулиць</t>
  </si>
  <si>
    <t>ДТП з постраждалими за участі пішоходів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</si>
</sst>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 Cyr"/>
    </font>
    <font>
      <b/>
      <sz val="11"/>
      <color theme="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B050"/>
      <name val="Arial Cy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indexed="57"/>
      <name val="Arial Cy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Fill="0" applyAlignment="0" applyProtection="0">
      <alignment horizontal="center" vertical="center" wrapText="1"/>
    </xf>
    <xf numFmtId="0" fontId="5" fillId="0" borderId="0"/>
    <xf numFmtId="0" fontId="11" fillId="0" borderId="0" applyNumberFormat="0" applyFill="0" applyBorder="0" applyAlignment="0" applyProtection="0"/>
    <xf numFmtId="0" fontId="16" fillId="0" borderId="0"/>
  </cellStyleXfs>
  <cellXfs count="150">
    <xf numFmtId="0" fontId="0" fillId="0" borderId="0" xfId="0"/>
    <xf numFmtId="0" fontId="1" fillId="0" borderId="0" xfId="1" applyFill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0" borderId="12" xfId="1" applyFill="1" applyBorder="1" applyAlignment="1" applyProtection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0" fontId="1" fillId="0" borderId="20" xfId="1" applyFill="1" applyBorder="1" applyAlignment="1" applyProtection="1">
      <alignment horizontal="center" vertical="center" wrapText="1"/>
    </xf>
    <xf numFmtId="164" fontId="3" fillId="0" borderId="21" xfId="1" applyNumberFormat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7" fillId="0" borderId="15" xfId="1" applyFont="1" applyFill="1" applyBorder="1" applyAlignment="1" applyProtection="1">
      <alignment horizontal="center" vertical="center" wrapText="1"/>
    </xf>
    <xf numFmtId="164" fontId="6" fillId="0" borderId="15" xfId="1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/>
    </xf>
    <xf numFmtId="164" fontId="6" fillId="0" borderId="16" xfId="1" applyNumberFormat="1" applyFont="1" applyFill="1" applyBorder="1" applyAlignment="1" applyProtection="1">
      <alignment horizontal="center" vertical="center"/>
    </xf>
    <xf numFmtId="0" fontId="6" fillId="3" borderId="19" xfId="1" applyFont="1" applyFill="1" applyBorder="1" applyAlignment="1" applyProtection="1">
      <alignment horizontal="center" vertical="center" wrapText="1"/>
    </xf>
    <xf numFmtId="1" fontId="6" fillId="4" borderId="12" xfId="1" applyNumberFormat="1" applyFont="1" applyFill="1" applyBorder="1" applyAlignment="1" applyProtection="1">
      <alignment horizontal="center" vertical="center" wrapText="1"/>
    </xf>
    <xf numFmtId="164" fontId="6" fillId="4" borderId="12" xfId="1" applyNumberFormat="1" applyFont="1" applyFill="1" applyBorder="1" applyAlignment="1" applyProtection="1">
      <alignment horizontal="center" vertical="center"/>
    </xf>
    <xf numFmtId="164" fontId="6" fillId="4" borderId="21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/>
    </xf>
    <xf numFmtId="0" fontId="3" fillId="6" borderId="3" xfId="1" applyFont="1" applyFill="1" applyBorder="1" applyAlignment="1" applyProtection="1">
      <alignment horizontal="center" vertical="center" wrapText="1"/>
    </xf>
    <xf numFmtId="0" fontId="13" fillId="5" borderId="3" xfId="1" applyFont="1" applyFill="1" applyBorder="1" applyAlignment="1" applyProtection="1">
      <alignment horizontal="center" vertical="center"/>
    </xf>
    <xf numFmtId="49" fontId="14" fillId="8" borderId="3" xfId="0" applyNumberFormat="1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3" fillId="9" borderId="3" xfId="1" applyFont="1" applyFill="1" applyBorder="1" applyAlignment="1" applyProtection="1">
      <alignment horizontal="center" vertical="center" wrapText="1"/>
    </xf>
    <xf numFmtId="0" fontId="13" fillId="8" borderId="3" xfId="1" applyFont="1" applyFill="1" applyBorder="1" applyAlignment="1" applyProtection="1">
      <alignment horizontal="center" vertical="center"/>
    </xf>
    <xf numFmtId="0" fontId="18" fillId="7" borderId="25" xfId="0" applyFont="1" applyFill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8" fillId="0" borderId="25" xfId="0" applyFont="1" applyBorder="1" applyAlignment="1">
      <alignment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15" fillId="0" borderId="30" xfId="3" applyFont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0" fillId="8" borderId="26" xfId="0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3" fillId="0" borderId="31" xfId="1" applyFont="1" applyFill="1" applyBorder="1" applyAlignment="1" applyProtection="1">
      <alignment horizontal="left" vertical="center" wrapText="1"/>
    </xf>
    <xf numFmtId="0" fontId="25" fillId="0" borderId="3" xfId="1" applyFont="1" applyFill="1" applyBorder="1" applyAlignment="1" applyProtection="1">
      <alignment horizontal="center" vertical="center" wrapText="1"/>
    </xf>
    <xf numFmtId="0" fontId="6" fillId="0" borderId="31" xfId="1" applyFont="1" applyFill="1" applyBorder="1" applyAlignment="1" applyProtection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10" borderId="2" xfId="1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 wrapText="1"/>
    </xf>
    <xf numFmtId="164" fontId="30" fillId="0" borderId="4" xfId="3" applyNumberFormat="1" applyFont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" xfId="3" applyFont="1" applyBorder="1" applyAlignment="1">
      <alignment horizontal="center" vertical="center" wrapText="1"/>
    </xf>
    <xf numFmtId="164" fontId="31" fillId="0" borderId="3" xfId="0" applyNumberFormat="1" applyFont="1" applyBorder="1" applyAlignment="1">
      <alignment horizontal="center" vertical="center"/>
    </xf>
    <xf numFmtId="164" fontId="31" fillId="0" borderId="4" xfId="3" applyNumberFormat="1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164" fontId="34" fillId="0" borderId="4" xfId="3" applyNumberFormat="1" applyFont="1" applyBorder="1" applyAlignment="1">
      <alignment horizontal="center" vertical="center" wrapText="1"/>
    </xf>
    <xf numFmtId="1" fontId="33" fillId="7" borderId="3" xfId="0" applyNumberFormat="1" applyFont="1" applyFill="1" applyBorder="1" applyAlignment="1">
      <alignment horizontal="center" vertical="center"/>
    </xf>
    <xf numFmtId="164" fontId="35" fillId="0" borderId="3" xfId="0" applyNumberFormat="1" applyFont="1" applyBorder="1" applyAlignment="1">
      <alignment horizontal="center" vertical="center"/>
    </xf>
    <xf numFmtId="1" fontId="28" fillId="0" borderId="3" xfId="0" applyNumberFormat="1" applyFont="1" applyFill="1" applyBorder="1" applyAlignment="1">
      <alignment horizontal="center" vertical="center"/>
    </xf>
    <xf numFmtId="164" fontId="31" fillId="0" borderId="3" xfId="3" applyNumberFormat="1" applyFont="1" applyBorder="1" applyAlignment="1">
      <alignment horizontal="center" vertical="center" wrapText="1"/>
    </xf>
    <xf numFmtId="0" fontId="29" fillId="0" borderId="3" xfId="4" applyFont="1" applyBorder="1" applyAlignment="1">
      <alignment horizontal="center" vertical="center"/>
    </xf>
    <xf numFmtId="164" fontId="30" fillId="0" borderId="3" xfId="3" applyNumberFormat="1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164" fontId="34" fillId="0" borderId="3" xfId="3" applyNumberFormat="1" applyFont="1" applyBorder="1" applyAlignment="1">
      <alignment horizontal="center" vertical="center" wrapText="1"/>
    </xf>
    <xf numFmtId="0" fontId="29" fillId="0" borderId="31" xfId="1" applyFont="1" applyFill="1" applyBorder="1" applyAlignment="1" applyProtection="1">
      <alignment horizontal="left" vertical="center" wrapText="1"/>
    </xf>
    <xf numFmtId="0" fontId="29" fillId="0" borderId="1" xfId="1" applyFont="1" applyFill="1" applyBorder="1" applyAlignment="1" applyProtection="1">
      <alignment horizontal="center" vertical="center" wrapText="1"/>
    </xf>
    <xf numFmtId="164" fontId="29" fillId="0" borderId="3" xfId="1" applyNumberFormat="1" applyFont="1" applyFill="1" applyBorder="1" applyAlignment="1" applyProtection="1">
      <alignment horizontal="center" vertical="center" wrapText="1"/>
    </xf>
    <xf numFmtId="0" fontId="29" fillId="0" borderId="31" xfId="1" applyFont="1" applyFill="1" applyBorder="1" applyAlignment="1" applyProtection="1">
      <alignment horizontal="center" vertical="center" wrapText="1"/>
    </xf>
    <xf numFmtId="0" fontId="30" fillId="0" borderId="3" xfId="1" applyFont="1" applyFill="1" applyBorder="1" applyAlignment="1" applyProtection="1">
      <alignment horizontal="center" vertical="center" wrapText="1"/>
    </xf>
    <xf numFmtId="0" fontId="33" fillId="0" borderId="31" xfId="1" applyFont="1" applyFill="1" applyBorder="1" applyAlignment="1" applyProtection="1">
      <alignment horizontal="right" vertical="center" wrapText="1"/>
    </xf>
    <xf numFmtId="0" fontId="33" fillId="0" borderId="1" xfId="1" applyFont="1" applyFill="1" applyBorder="1" applyAlignment="1" applyProtection="1">
      <alignment horizontal="center" vertical="center" wrapText="1"/>
    </xf>
    <xf numFmtId="164" fontId="33" fillId="0" borderId="3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33" fillId="0" borderId="31" xfId="1" applyFont="1" applyFill="1" applyBorder="1" applyAlignment="1" applyProtection="1">
      <alignment horizontal="center" vertical="center" wrapText="1"/>
    </xf>
    <xf numFmtId="0" fontId="29" fillId="0" borderId="3" xfId="1" applyFont="1" applyFill="1" applyBorder="1" applyAlignment="1" applyProtection="1">
      <alignment horizontal="center" vertical="center" wrapText="1"/>
    </xf>
    <xf numFmtId="0" fontId="29" fillId="0" borderId="32" xfId="1" applyFont="1" applyFill="1" applyBorder="1" applyAlignment="1" applyProtection="1">
      <alignment horizontal="left" vertical="center" wrapText="1"/>
    </xf>
    <xf numFmtId="0" fontId="29" fillId="0" borderId="33" xfId="1" applyFont="1" applyFill="1" applyBorder="1" applyAlignment="1" applyProtection="1">
      <alignment horizontal="left" vertical="center" wrapText="1"/>
    </xf>
    <xf numFmtId="0" fontId="33" fillId="0" borderId="34" xfId="1" applyFont="1" applyFill="1" applyBorder="1" applyAlignment="1" applyProtection="1">
      <alignment horizontal="center" vertical="center" wrapText="1"/>
    </xf>
    <xf numFmtId="0" fontId="33" fillId="0" borderId="3" xfId="1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38" xfId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17" fillId="8" borderId="24" xfId="0" applyFont="1" applyFill="1" applyBorder="1" applyAlignment="1">
      <alignment horizontal="center" vertic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 wrapText="1"/>
    </xf>
    <xf numFmtId="0" fontId="13" fillId="6" borderId="3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/>
    <xf numFmtId="0" fontId="12" fillId="8" borderId="3" xfId="1" applyFont="1" applyFill="1" applyBorder="1" applyAlignment="1" applyProtection="1">
      <alignment horizontal="center" vertical="center" wrapText="1"/>
    </xf>
    <xf numFmtId="0" fontId="13" fillId="9" borderId="3" xfId="1" applyFont="1" applyFill="1" applyBorder="1" applyAlignment="1" applyProtection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3" xfId="0" applyFill="1" applyBorder="1" applyAlignment="1"/>
    <xf numFmtId="0" fontId="3" fillId="10" borderId="2" xfId="1" applyFont="1" applyFill="1" applyBorder="1" applyAlignment="1" applyProtection="1">
      <alignment horizontal="center" vertical="center" wrapText="1"/>
    </xf>
    <xf numFmtId="0" fontId="3" fillId="10" borderId="37" xfId="1" applyFont="1" applyFill="1" applyBorder="1" applyAlignment="1" applyProtection="1">
      <alignment horizontal="center" vertical="center" wrapText="1"/>
    </xf>
    <xf numFmtId="0" fontId="3" fillId="10" borderId="38" xfId="1" applyFont="1" applyFill="1" applyBorder="1" applyAlignment="1" applyProtection="1">
      <alignment horizontal="center" vertical="center" wrapText="1"/>
    </xf>
    <xf numFmtId="0" fontId="3" fillId="10" borderId="31" xfId="1" applyFont="1" applyFill="1" applyBorder="1" applyAlignment="1" applyProtection="1">
      <alignment horizontal="center" vertical="center" wrapText="1"/>
    </xf>
    <xf numFmtId="0" fontId="3" fillId="10" borderId="35" xfId="1" applyFont="1" applyFill="1" applyBorder="1" applyAlignment="1" applyProtection="1">
      <alignment horizontal="center" vertical="center" wrapText="1"/>
    </xf>
    <xf numFmtId="0" fontId="3" fillId="10" borderId="36" xfId="1" applyFont="1" applyFill="1" applyBorder="1" applyAlignment="1" applyProtection="1">
      <alignment horizontal="center" vertical="center" wrapText="1"/>
    </xf>
  </cellXfs>
  <cellStyles count="5">
    <cellStyle name="Гіперпосилання" xfId="3" builtinId="8"/>
    <cellStyle name="Звичайний" xfId="0" builtinId="0"/>
    <cellStyle name="Звичайний 2" xfId="4" xr:uid="{7DE990C3-EFB3-43C2-9695-005BA17B8F1F}"/>
    <cellStyle name="Обычный 2" xfId="1" xr:uid="{3717A654-B1B1-4DFB-9072-32EF9C9DCC30}"/>
    <cellStyle name="Обычный_1." xfId="2" xr:uid="{8D57DE53-8ACF-46BF-9DF2-718BDB572092}"/>
  </cellStyles>
  <dxfs count="4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rgb="FFFF0000"/>
        <name val="Times New Roman"/>
        <family val="1"/>
        <charset val="204"/>
        <scheme val="none"/>
      </font>
      <numFmt numFmtId="164" formatCode="0.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E6:G14" totalsRowShown="0" headerRowDxfId="37" dataDxfId="35" headerRowBorderDxfId="36" tableBorderDxfId="34" totalsRowBorderDxfId="33">
  <tableColumns count="3">
    <tableColumn id="2" xr3:uid="{81897CD1-BA92-46F3-8557-1F75995B42A4}" name="2019" dataDxfId="32"/>
    <tableColumn id="3" xr3:uid="{8174C47C-2207-49F1-9B8E-9F3337427376}" name="2020" dataDxfId="31"/>
    <tableColumn id="1" xr3:uid="{DEB2A26C-509D-431B-BA01-F373F653567B}" name="%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E6:G31" totalsRowShown="0" headerRowDxfId="29" dataDxfId="27" headerRowBorderDxfId="28" tableBorderDxfId="26" totalsRowBorderDxfId="25">
  <tableColumns count="3">
    <tableColumn id="2" xr3:uid="{1DD5458D-ECF3-41C5-846A-9AB01A8C88CB}" name="2019" dataDxfId="24"/>
    <tableColumn id="3" xr3:uid="{8EDBB546-C0E7-4625-9F5E-2C9D38A110A2}" name="2020" dataDxfId="23" dataCellStyle="Звичайний 2"/>
    <tableColumn id="1" xr3:uid="{AE829BE9-79F3-4C3F-AEA3-A1C4E1FF5652}" name="%" dataDxfId="22">
      <calculatedColumnFormula>Таблица1452[[#This Row],[2020]]*100/Таблица1452[[#This Row],[2019]]-100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5%25')" TargetMode="External"/><Relationship Id="rId18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2%25')" TargetMode="External"/><Relationship Id="rId26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8%25')" TargetMode="External"/><Relationship Id="rId39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7%25')" TargetMode="External"/><Relationship Id="rId21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6%25')" TargetMode="External"/><Relationship Id="rId34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9%25')" TargetMode="External"/><Relationship Id="rId7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3%25')" TargetMode="External"/><Relationship Id="rId2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1%25')" TargetMode="External"/><Relationship Id="rId16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5%25')" TargetMode="External"/><Relationship Id="rId20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2%25')" TargetMode="External"/><Relationship Id="rId29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10%25')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1%25')" TargetMode="External"/><Relationship Id="rId6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3%25')" TargetMode="External"/><Relationship Id="rId11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4%25')" TargetMode="External"/><Relationship Id="rId24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6%25')" TargetMode="External"/><Relationship Id="rId32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10%25')" TargetMode="External"/><Relationship Id="rId37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7%25')" TargetMode="External"/><Relationship Id="rId40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7%25')" TargetMode="External"/><Relationship Id="rId5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3%25')" TargetMode="External"/><Relationship Id="rId15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5%25')" TargetMode="External"/><Relationship Id="rId23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6%25')" TargetMode="External"/><Relationship Id="rId28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8%25')" TargetMode="External"/><Relationship Id="rId36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9%25')" TargetMode="External"/><Relationship Id="rId10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4%25')" TargetMode="External"/><Relationship Id="rId19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2%25')" TargetMode="External"/><Relationship Id="rId31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10%25')" TargetMode="External"/><Relationship Id="rId4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1%25')" TargetMode="External"/><Relationship Id="rId9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4%25')" TargetMode="External"/><Relationship Id="rId14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5%25')" TargetMode="External"/><Relationship Id="rId22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6%25')" TargetMode="External"/><Relationship Id="rId27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8%25')" TargetMode="External"/><Relationship Id="rId30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10%25')" TargetMode="External"/><Relationship Id="rId35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9%25')" TargetMode="External"/><Relationship Id="rId8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3%25')" TargetMode="External"/><Relationship Id="rId3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1%25')" TargetMode="External"/><Relationship Id="rId12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4%25')" TargetMode="External"/><Relationship Id="rId17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2%25')" TargetMode="External"/><Relationship Id="rId25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8%25')" TargetMode="External"/><Relationship Id="rId33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9%25')" TargetMode="External"/><Relationship Id="rId38" Type="http://schemas.openxmlformats.org/officeDocument/2006/relationships/hyperlink" Target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7%25')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../../../../armor/pub/qform/d.php" TargetMode="External"/><Relationship Id="rId7" Type="http://schemas.openxmlformats.org/officeDocument/2006/relationships/hyperlink" Target="..\..\..\..\armor\pub\qform\d.php" TargetMode="External"/><Relationship Id="rId2" Type="http://schemas.openxmlformats.org/officeDocument/2006/relationships/hyperlink" Target="../../../../armor/pub/qform/d.php" TargetMode="External"/><Relationship Id="rId1" Type="http://schemas.openxmlformats.org/officeDocument/2006/relationships/hyperlink" Target="../../../../armor/pub/qform/d.php" TargetMode="External"/><Relationship Id="rId6" Type="http://schemas.openxmlformats.org/officeDocument/2006/relationships/hyperlink" Target="../../../../armor/pub/qform/d.php" TargetMode="External"/><Relationship Id="rId5" Type="http://schemas.openxmlformats.org/officeDocument/2006/relationships/hyperlink" Target="../../../../armor/pub/qform/d.php" TargetMode="External"/><Relationship Id="rId4" Type="http://schemas.openxmlformats.org/officeDocument/2006/relationships/hyperlink" Target="../../../../armor/pub/qform/d.php" TargetMode="External"/><Relationship Id="rId9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armor/pub/qform/d.php" TargetMode="External"/><Relationship Id="rId13" Type="http://schemas.openxmlformats.org/officeDocument/2006/relationships/hyperlink" Target="../../../../../armor/pub/qform/d.php" TargetMode="External"/><Relationship Id="rId18" Type="http://schemas.openxmlformats.org/officeDocument/2006/relationships/hyperlink" Target="../../../../../armor/pub/qform/d.php" TargetMode="External"/><Relationship Id="rId26" Type="http://schemas.openxmlformats.org/officeDocument/2006/relationships/table" Target="../tables/table2.xml"/><Relationship Id="rId3" Type="http://schemas.openxmlformats.org/officeDocument/2006/relationships/hyperlink" Target="../../../../../armor/pub/qform/d.php" TargetMode="External"/><Relationship Id="rId21" Type="http://schemas.openxmlformats.org/officeDocument/2006/relationships/hyperlink" Target="../../../../../armor/pub/qform/d.php" TargetMode="External"/><Relationship Id="rId7" Type="http://schemas.openxmlformats.org/officeDocument/2006/relationships/hyperlink" Target="../../../../../armor/pub/qform/d.php" TargetMode="External"/><Relationship Id="rId12" Type="http://schemas.openxmlformats.org/officeDocument/2006/relationships/hyperlink" Target="../../../../../armor/pub/qform/d.php" TargetMode="External"/><Relationship Id="rId17" Type="http://schemas.openxmlformats.org/officeDocument/2006/relationships/hyperlink" Target="../../../../../armor/pub/qform/d.php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../../../../../armor/pub/qform/d.php" TargetMode="External"/><Relationship Id="rId16" Type="http://schemas.openxmlformats.org/officeDocument/2006/relationships/hyperlink" Target="../../../../../armor/pub/qform/d.php" TargetMode="External"/><Relationship Id="rId20" Type="http://schemas.openxmlformats.org/officeDocument/2006/relationships/hyperlink" Target="../../../../../armor/pub/qform/d.php" TargetMode="External"/><Relationship Id="rId1" Type="http://schemas.openxmlformats.org/officeDocument/2006/relationships/hyperlink" Target="../../../../../armor/pub/qform/d.php" TargetMode="External"/><Relationship Id="rId6" Type="http://schemas.openxmlformats.org/officeDocument/2006/relationships/hyperlink" Target="../../../../../armor/pub/qform/d.php" TargetMode="External"/><Relationship Id="rId11" Type="http://schemas.openxmlformats.org/officeDocument/2006/relationships/hyperlink" Target="../../../../../armor/pub/qform/d.php" TargetMode="External"/><Relationship Id="rId24" Type="http://schemas.openxmlformats.org/officeDocument/2006/relationships/hyperlink" Target="../../../../../armor/pub/qform/d.php" TargetMode="External"/><Relationship Id="rId5" Type="http://schemas.openxmlformats.org/officeDocument/2006/relationships/hyperlink" Target="../../../../../armor/pub/qform/d.php" TargetMode="External"/><Relationship Id="rId15" Type="http://schemas.openxmlformats.org/officeDocument/2006/relationships/hyperlink" Target="../../../../../armor/pub/qform/d.php" TargetMode="External"/><Relationship Id="rId23" Type="http://schemas.openxmlformats.org/officeDocument/2006/relationships/hyperlink" Target="../../../../../armor/pub/qform/d.php" TargetMode="External"/><Relationship Id="rId10" Type="http://schemas.openxmlformats.org/officeDocument/2006/relationships/hyperlink" Target="../../../../../armor/pub/qform/d.php" TargetMode="External"/><Relationship Id="rId19" Type="http://schemas.openxmlformats.org/officeDocument/2006/relationships/hyperlink" Target="../../../../../armor/pub/qform/d.php" TargetMode="External"/><Relationship Id="rId4" Type="http://schemas.openxmlformats.org/officeDocument/2006/relationships/hyperlink" Target="../../../../../armor/pub/qform/d.php" TargetMode="External"/><Relationship Id="rId9" Type="http://schemas.openxmlformats.org/officeDocument/2006/relationships/hyperlink" Target="../../../../../armor/pub/qform/d.php" TargetMode="External"/><Relationship Id="rId14" Type="http://schemas.openxmlformats.org/officeDocument/2006/relationships/hyperlink" Target="../../../../../armor/pub/qform/d.php" TargetMode="External"/><Relationship Id="rId22" Type="http://schemas.openxmlformats.org/officeDocument/2006/relationships/hyperlink" Target="../../../../../armor/pub/qform/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topLeftCell="A7" workbookViewId="0">
      <selection sqref="A1:B18"/>
    </sheetView>
  </sheetViews>
  <sheetFormatPr defaultRowHeight="15" x14ac:dyDescent="0.25"/>
  <cols>
    <col min="1" max="1" width="84.7109375" customWidth="1"/>
  </cols>
  <sheetData>
    <row r="1" spans="1:2" ht="15.75" customHeight="1" x14ac:dyDescent="0.25">
      <c r="A1" s="119" t="s">
        <v>250</v>
      </c>
      <c r="B1" s="119"/>
    </row>
    <row r="2" spans="1:2" ht="15.75" x14ac:dyDescent="0.25">
      <c r="A2" s="119" t="s">
        <v>251</v>
      </c>
      <c r="B2" s="119"/>
    </row>
    <row r="3" spans="1:2" x14ac:dyDescent="0.25">
      <c r="A3" s="116"/>
      <c r="B3" s="116" t="s">
        <v>252</v>
      </c>
    </row>
    <row r="4" spans="1:2" ht="30" customHeight="1" x14ac:dyDescent="0.25">
      <c r="A4" s="117" t="s">
        <v>253</v>
      </c>
      <c r="B4" s="118">
        <v>2</v>
      </c>
    </row>
    <row r="5" spans="1:2" ht="30" customHeight="1" x14ac:dyDescent="0.25">
      <c r="A5" s="117" t="s">
        <v>260</v>
      </c>
      <c r="B5" s="118">
        <v>3</v>
      </c>
    </row>
    <row r="6" spans="1:2" ht="30" customHeight="1" x14ac:dyDescent="0.25">
      <c r="A6" s="117" t="s">
        <v>259</v>
      </c>
      <c r="B6" s="118">
        <v>4</v>
      </c>
    </row>
    <row r="7" spans="1:2" ht="30" customHeight="1" x14ac:dyDescent="0.25">
      <c r="A7" s="117" t="s">
        <v>261</v>
      </c>
      <c r="B7" s="118">
        <v>5</v>
      </c>
    </row>
    <row r="8" spans="1:2" ht="30" customHeight="1" x14ac:dyDescent="0.25">
      <c r="A8" s="117" t="s">
        <v>262</v>
      </c>
      <c r="B8" s="118">
        <v>6</v>
      </c>
    </row>
    <row r="9" spans="1:2" ht="30" customHeight="1" x14ac:dyDescent="0.25">
      <c r="A9" s="117" t="s">
        <v>263</v>
      </c>
      <c r="B9" s="118">
        <v>7</v>
      </c>
    </row>
    <row r="10" spans="1:2" ht="30" customHeight="1" x14ac:dyDescent="0.25">
      <c r="A10" s="117" t="s">
        <v>264</v>
      </c>
      <c r="B10" s="118">
        <v>8</v>
      </c>
    </row>
    <row r="11" spans="1:2" ht="30" customHeight="1" x14ac:dyDescent="0.25">
      <c r="A11" s="117" t="s">
        <v>265</v>
      </c>
      <c r="B11" s="118">
        <v>9</v>
      </c>
    </row>
    <row r="12" spans="1:2" ht="30" customHeight="1" x14ac:dyDescent="0.25">
      <c r="A12" s="117" t="s">
        <v>266</v>
      </c>
      <c r="B12" s="118">
        <v>10</v>
      </c>
    </row>
    <row r="13" spans="1:2" ht="30" customHeight="1" x14ac:dyDescent="0.25">
      <c r="A13" s="117" t="s">
        <v>267</v>
      </c>
      <c r="B13" s="118">
        <v>11</v>
      </c>
    </row>
    <row r="14" spans="1:2" ht="30" customHeight="1" x14ac:dyDescent="0.25">
      <c r="A14" s="117" t="s">
        <v>268</v>
      </c>
      <c r="B14" s="118">
        <v>12</v>
      </c>
    </row>
    <row r="15" spans="1:2" ht="30" customHeight="1" x14ac:dyDescent="0.25">
      <c r="A15" s="117" t="s">
        <v>269</v>
      </c>
      <c r="B15" s="118">
        <v>13</v>
      </c>
    </row>
    <row r="16" spans="1:2" ht="30" customHeight="1" x14ac:dyDescent="0.25">
      <c r="A16" s="117" t="s">
        <v>270</v>
      </c>
      <c r="B16" s="118">
        <v>14</v>
      </c>
    </row>
    <row r="17" spans="1:2" ht="30" customHeight="1" x14ac:dyDescent="0.25">
      <c r="A17" s="117" t="s">
        <v>271</v>
      </c>
      <c r="B17" s="118">
        <v>15</v>
      </c>
    </row>
    <row r="18" spans="1:2" ht="30" customHeight="1" x14ac:dyDescent="0.25">
      <c r="A18" s="117" t="s">
        <v>272</v>
      </c>
      <c r="B18" s="118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J34"/>
  <sheetViews>
    <sheetView topLeftCell="A19" workbookViewId="0">
      <selection activeCell="R17" sqref="R17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ht="18" x14ac:dyDescent="0.25">
      <c r="A1" s="120" t="s">
        <v>273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1</v>
      </c>
      <c r="B4" s="125" t="s">
        <v>3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4</v>
      </c>
      <c r="C5" s="125"/>
      <c r="D5" s="125"/>
      <c r="E5" s="125" t="s">
        <v>5</v>
      </c>
      <c r="F5" s="125"/>
      <c r="G5" s="125"/>
      <c r="H5" s="125" t="s">
        <v>6</v>
      </c>
      <c r="I5" s="125"/>
      <c r="J5" s="125"/>
    </row>
    <row r="6" spans="1:10" x14ac:dyDescent="0.25">
      <c r="A6" s="125"/>
      <c r="B6" s="68">
        <v>2019</v>
      </c>
      <c r="C6" s="68">
        <v>2020</v>
      </c>
      <c r="D6" s="68" t="s">
        <v>7</v>
      </c>
      <c r="E6" s="68">
        <v>2019</v>
      </c>
      <c r="F6" s="68">
        <v>2020</v>
      </c>
      <c r="G6" s="68" t="s">
        <v>7</v>
      </c>
      <c r="H6" s="68">
        <v>2019</v>
      </c>
      <c r="I6" s="68">
        <v>2020</v>
      </c>
      <c r="J6" s="68" t="s">
        <v>7</v>
      </c>
    </row>
    <row r="7" spans="1:10" ht="18.75" x14ac:dyDescent="0.25">
      <c r="A7" s="95" t="s">
        <v>8</v>
      </c>
      <c r="B7" s="96"/>
      <c r="C7" s="96"/>
      <c r="D7" s="97"/>
      <c r="E7" s="96"/>
      <c r="F7" s="96"/>
      <c r="G7" s="105"/>
      <c r="H7" s="96"/>
      <c r="I7" s="96"/>
      <c r="J7" s="105"/>
    </row>
    <row r="8" spans="1:10" ht="18.75" x14ac:dyDescent="0.25">
      <c r="A8" s="95" t="s">
        <v>9</v>
      </c>
      <c r="B8" s="96">
        <v>22</v>
      </c>
      <c r="C8" s="96">
        <v>17</v>
      </c>
      <c r="D8" s="97">
        <v>-22.727272727272734</v>
      </c>
      <c r="E8" s="96">
        <v>2</v>
      </c>
      <c r="F8" s="96">
        <v>4</v>
      </c>
      <c r="G8" s="97">
        <v>100</v>
      </c>
      <c r="H8" s="96">
        <v>21</v>
      </c>
      <c r="I8" s="96">
        <v>14</v>
      </c>
      <c r="J8" s="97">
        <f>I8*100/H8-100</f>
        <v>-33.333333333333329</v>
      </c>
    </row>
    <row r="9" spans="1:10" ht="18.75" x14ac:dyDescent="0.25">
      <c r="A9" s="95" t="s">
        <v>10</v>
      </c>
      <c r="B9" s="96">
        <v>20</v>
      </c>
      <c r="C9" s="96">
        <v>27</v>
      </c>
      <c r="D9" s="97">
        <v>35</v>
      </c>
      <c r="E9" s="96">
        <v>4</v>
      </c>
      <c r="F9" s="96">
        <v>2</v>
      </c>
      <c r="G9" s="97">
        <v>-50</v>
      </c>
      <c r="H9" s="96">
        <v>16</v>
      </c>
      <c r="I9" s="96">
        <v>25</v>
      </c>
      <c r="J9" s="97">
        <f t="shared" ref="J9:J34" si="0">I9*100/H9-100</f>
        <v>56.25</v>
      </c>
    </row>
    <row r="10" spans="1:10" ht="18.75" x14ac:dyDescent="0.25">
      <c r="A10" s="95" t="s">
        <v>11</v>
      </c>
      <c r="B10" s="96">
        <v>50</v>
      </c>
      <c r="C10" s="96">
        <v>71</v>
      </c>
      <c r="D10" s="97">
        <v>42</v>
      </c>
      <c r="E10" s="96">
        <v>4</v>
      </c>
      <c r="F10" s="96">
        <v>10</v>
      </c>
      <c r="G10" s="97">
        <v>150</v>
      </c>
      <c r="H10" s="96">
        <v>47</v>
      </c>
      <c r="I10" s="96">
        <v>63</v>
      </c>
      <c r="J10" s="97">
        <f t="shared" si="0"/>
        <v>34.042553191489361</v>
      </c>
    </row>
    <row r="11" spans="1:10" ht="18.75" x14ac:dyDescent="0.25">
      <c r="A11" s="95" t="s">
        <v>12</v>
      </c>
      <c r="B11" s="96">
        <v>23</v>
      </c>
      <c r="C11" s="96">
        <v>34</v>
      </c>
      <c r="D11" s="97">
        <v>47.826086956521749</v>
      </c>
      <c r="E11" s="96">
        <v>4</v>
      </c>
      <c r="F11" s="96">
        <v>6</v>
      </c>
      <c r="G11" s="97">
        <v>50</v>
      </c>
      <c r="H11" s="96">
        <v>21</v>
      </c>
      <c r="I11" s="96">
        <v>31</v>
      </c>
      <c r="J11" s="97">
        <f t="shared" si="0"/>
        <v>47.61904761904762</v>
      </c>
    </row>
    <row r="12" spans="1:10" ht="18.75" x14ac:dyDescent="0.25">
      <c r="A12" s="95" t="s">
        <v>13</v>
      </c>
      <c r="B12" s="96">
        <v>24</v>
      </c>
      <c r="C12" s="96">
        <v>21</v>
      </c>
      <c r="D12" s="97">
        <v>-12.5</v>
      </c>
      <c r="E12" s="96">
        <v>4</v>
      </c>
      <c r="F12" s="96">
        <v>5</v>
      </c>
      <c r="G12" s="97">
        <v>25</v>
      </c>
      <c r="H12" s="96">
        <v>20</v>
      </c>
      <c r="I12" s="96">
        <v>16</v>
      </c>
      <c r="J12" s="97">
        <f t="shared" si="0"/>
        <v>-20</v>
      </c>
    </row>
    <row r="13" spans="1:10" ht="18.75" x14ac:dyDescent="0.25">
      <c r="A13" s="95" t="s">
        <v>14</v>
      </c>
      <c r="B13" s="96">
        <v>9</v>
      </c>
      <c r="C13" s="96">
        <v>20</v>
      </c>
      <c r="D13" s="97">
        <v>122.22222222222223</v>
      </c>
      <c r="E13" s="96">
        <v>1</v>
      </c>
      <c r="F13" s="96">
        <v>8</v>
      </c>
      <c r="G13" s="97">
        <v>700</v>
      </c>
      <c r="H13" s="96">
        <v>8</v>
      </c>
      <c r="I13" s="96">
        <v>14</v>
      </c>
      <c r="J13" s="97">
        <f t="shared" si="0"/>
        <v>75</v>
      </c>
    </row>
    <row r="14" spans="1:10" ht="18.75" x14ac:dyDescent="0.25">
      <c r="A14" s="95" t="s">
        <v>15</v>
      </c>
      <c r="B14" s="96">
        <v>30</v>
      </c>
      <c r="C14" s="96">
        <v>49</v>
      </c>
      <c r="D14" s="97">
        <v>63.333333333333343</v>
      </c>
      <c r="E14" s="96">
        <v>4</v>
      </c>
      <c r="F14" s="96">
        <v>8</v>
      </c>
      <c r="G14" s="97">
        <v>100</v>
      </c>
      <c r="H14" s="96">
        <v>36</v>
      </c>
      <c r="I14" s="96">
        <v>47</v>
      </c>
      <c r="J14" s="97">
        <f t="shared" si="0"/>
        <v>30.555555555555543</v>
      </c>
    </row>
    <row r="15" spans="1:10" ht="18.75" x14ac:dyDescent="0.25">
      <c r="A15" s="95" t="s">
        <v>16</v>
      </c>
      <c r="B15" s="96">
        <v>23</v>
      </c>
      <c r="C15" s="96">
        <v>15</v>
      </c>
      <c r="D15" s="97">
        <v>-34.782608695652172</v>
      </c>
      <c r="E15" s="96">
        <v>4</v>
      </c>
      <c r="F15" s="96">
        <v>3</v>
      </c>
      <c r="G15" s="97">
        <v>-25</v>
      </c>
      <c r="H15" s="96">
        <v>19</v>
      </c>
      <c r="I15" s="96">
        <v>12</v>
      </c>
      <c r="J15" s="97">
        <f t="shared" si="0"/>
        <v>-36.842105263157897</v>
      </c>
    </row>
    <row r="16" spans="1:10" ht="18.75" x14ac:dyDescent="0.25">
      <c r="A16" s="95" t="s">
        <v>17</v>
      </c>
      <c r="B16" s="96">
        <v>33</v>
      </c>
      <c r="C16" s="96">
        <v>48</v>
      </c>
      <c r="D16" s="97">
        <v>45.454545454545467</v>
      </c>
      <c r="E16" s="96">
        <v>5</v>
      </c>
      <c r="F16" s="96">
        <v>11</v>
      </c>
      <c r="G16" s="97">
        <v>120</v>
      </c>
      <c r="H16" s="96">
        <v>28</v>
      </c>
      <c r="I16" s="96">
        <v>41</v>
      </c>
      <c r="J16" s="97">
        <f t="shared" si="0"/>
        <v>46.428571428571416</v>
      </c>
    </row>
    <row r="17" spans="1:10" ht="18.75" x14ac:dyDescent="0.25">
      <c r="A17" s="95" t="s">
        <v>18</v>
      </c>
      <c r="B17" s="96">
        <v>54</v>
      </c>
      <c r="C17" s="96">
        <v>89</v>
      </c>
      <c r="D17" s="97">
        <v>64.81481481481481</v>
      </c>
      <c r="E17" s="96">
        <v>4</v>
      </c>
      <c r="F17" s="96">
        <v>7</v>
      </c>
      <c r="G17" s="97">
        <v>75</v>
      </c>
      <c r="H17" s="96">
        <v>61</v>
      </c>
      <c r="I17" s="96">
        <v>85</v>
      </c>
      <c r="J17" s="97">
        <f t="shared" si="0"/>
        <v>39.344262295081961</v>
      </c>
    </row>
    <row r="18" spans="1:10" ht="18.75" x14ac:dyDescent="0.25">
      <c r="A18" s="95" t="s">
        <v>19</v>
      </c>
      <c r="B18" s="96">
        <v>12</v>
      </c>
      <c r="C18" s="96">
        <v>11</v>
      </c>
      <c r="D18" s="97">
        <v>-8.3333333333333286</v>
      </c>
      <c r="E18" s="96">
        <v>2</v>
      </c>
      <c r="F18" s="96">
        <v>1</v>
      </c>
      <c r="G18" s="97">
        <v>-50</v>
      </c>
      <c r="H18" s="96">
        <v>12</v>
      </c>
      <c r="I18" s="96">
        <v>10</v>
      </c>
      <c r="J18" s="97">
        <f t="shared" si="0"/>
        <v>-16.666666666666671</v>
      </c>
    </row>
    <row r="19" spans="1:10" ht="18.75" x14ac:dyDescent="0.25">
      <c r="A19" s="95" t="s">
        <v>20</v>
      </c>
      <c r="B19" s="96">
        <v>7</v>
      </c>
      <c r="C19" s="96">
        <v>5</v>
      </c>
      <c r="D19" s="97">
        <v>-28.571428571428569</v>
      </c>
      <c r="E19" s="96">
        <v>2</v>
      </c>
      <c r="F19" s="96">
        <v>1</v>
      </c>
      <c r="G19" s="97">
        <v>-50</v>
      </c>
      <c r="H19" s="96">
        <v>5</v>
      </c>
      <c r="I19" s="96">
        <v>4</v>
      </c>
      <c r="J19" s="97">
        <f t="shared" si="0"/>
        <v>-20</v>
      </c>
    </row>
    <row r="20" spans="1:10" ht="18.75" x14ac:dyDescent="0.25">
      <c r="A20" s="95" t="s">
        <v>21</v>
      </c>
      <c r="B20" s="96">
        <v>50</v>
      </c>
      <c r="C20" s="96">
        <v>58</v>
      </c>
      <c r="D20" s="97">
        <v>16</v>
      </c>
      <c r="E20" s="96">
        <v>7</v>
      </c>
      <c r="F20" s="96">
        <v>8</v>
      </c>
      <c r="G20" s="97">
        <v>14.285714285714292</v>
      </c>
      <c r="H20" s="96">
        <v>46</v>
      </c>
      <c r="I20" s="96">
        <v>50</v>
      </c>
      <c r="J20" s="97">
        <f t="shared" si="0"/>
        <v>8.6956521739130466</v>
      </c>
    </row>
    <row r="21" spans="1:10" ht="18.75" x14ac:dyDescent="0.25">
      <c r="A21" s="95" t="s">
        <v>22</v>
      </c>
      <c r="B21" s="96">
        <v>23</v>
      </c>
      <c r="C21" s="96">
        <v>15</v>
      </c>
      <c r="D21" s="97">
        <v>-34.782608695652172</v>
      </c>
      <c r="E21" s="96">
        <v>1</v>
      </c>
      <c r="F21" s="96">
        <v>1</v>
      </c>
      <c r="G21" s="97">
        <v>0</v>
      </c>
      <c r="H21" s="96">
        <v>24</v>
      </c>
      <c r="I21" s="96">
        <v>16</v>
      </c>
      <c r="J21" s="97">
        <f t="shared" si="0"/>
        <v>-33.333333333333329</v>
      </c>
    </row>
    <row r="22" spans="1:10" ht="18.75" x14ac:dyDescent="0.25">
      <c r="A22" s="95" t="s">
        <v>23</v>
      </c>
      <c r="B22" s="96">
        <v>43</v>
      </c>
      <c r="C22" s="96">
        <v>45</v>
      </c>
      <c r="D22" s="97">
        <v>4.6511627906976685</v>
      </c>
      <c r="E22" s="96">
        <v>8</v>
      </c>
      <c r="F22" s="96">
        <v>7</v>
      </c>
      <c r="G22" s="97">
        <v>-12.5</v>
      </c>
      <c r="H22" s="96">
        <v>36</v>
      </c>
      <c r="I22" s="96">
        <v>41</v>
      </c>
      <c r="J22" s="97">
        <f t="shared" si="0"/>
        <v>13.888888888888886</v>
      </c>
    </row>
    <row r="23" spans="1:10" ht="18.75" x14ac:dyDescent="0.25">
      <c r="A23" s="95" t="s">
        <v>24</v>
      </c>
      <c r="B23" s="96">
        <v>15</v>
      </c>
      <c r="C23" s="96">
        <v>18</v>
      </c>
      <c r="D23" s="97">
        <v>20</v>
      </c>
      <c r="E23" s="96">
        <v>2</v>
      </c>
      <c r="F23" s="96">
        <v>3</v>
      </c>
      <c r="G23" s="97">
        <v>50</v>
      </c>
      <c r="H23" s="96">
        <v>13</v>
      </c>
      <c r="I23" s="96">
        <v>16</v>
      </c>
      <c r="J23" s="97">
        <f t="shared" si="0"/>
        <v>23.07692307692308</v>
      </c>
    </row>
    <row r="24" spans="1:10" ht="18.75" x14ac:dyDescent="0.25">
      <c r="A24" s="95" t="s">
        <v>25</v>
      </c>
      <c r="B24" s="96">
        <v>15</v>
      </c>
      <c r="C24" s="96">
        <v>23</v>
      </c>
      <c r="D24" s="97">
        <v>53.333333333333343</v>
      </c>
      <c r="E24" s="96">
        <v>8</v>
      </c>
      <c r="F24" s="96">
        <v>7</v>
      </c>
      <c r="G24" s="97">
        <v>-12.5</v>
      </c>
      <c r="H24" s="96">
        <v>7</v>
      </c>
      <c r="I24" s="96">
        <v>17</v>
      </c>
      <c r="J24" s="97">
        <f t="shared" si="0"/>
        <v>142.85714285714286</v>
      </c>
    </row>
    <row r="25" spans="1:10" ht="18.75" x14ac:dyDescent="0.25">
      <c r="A25" s="95" t="s">
        <v>26</v>
      </c>
      <c r="B25" s="96">
        <v>13</v>
      </c>
      <c r="C25" s="96">
        <v>16</v>
      </c>
      <c r="D25" s="97">
        <v>23.07692307692308</v>
      </c>
      <c r="E25" s="96">
        <v>1</v>
      </c>
      <c r="F25" s="96">
        <v>5</v>
      </c>
      <c r="G25" s="97">
        <v>400</v>
      </c>
      <c r="H25" s="96">
        <v>12</v>
      </c>
      <c r="I25" s="96">
        <v>14</v>
      </c>
      <c r="J25" s="97">
        <f t="shared" si="0"/>
        <v>16.666666666666671</v>
      </c>
    </row>
    <row r="26" spans="1:10" ht="18.75" x14ac:dyDescent="0.25">
      <c r="A26" s="95" t="s">
        <v>27</v>
      </c>
      <c r="B26" s="96">
        <v>13</v>
      </c>
      <c r="C26" s="96">
        <v>19</v>
      </c>
      <c r="D26" s="97">
        <v>46.15384615384616</v>
      </c>
      <c r="E26" s="96">
        <v>0</v>
      </c>
      <c r="F26" s="96">
        <v>2</v>
      </c>
      <c r="G26" s="97" t="s">
        <v>38</v>
      </c>
      <c r="H26" s="96">
        <v>13</v>
      </c>
      <c r="I26" s="96">
        <v>18</v>
      </c>
      <c r="J26" s="97">
        <f t="shared" si="0"/>
        <v>38.461538461538453</v>
      </c>
    </row>
    <row r="27" spans="1:10" ht="18.75" x14ac:dyDescent="0.25">
      <c r="A27" s="95" t="s">
        <v>28</v>
      </c>
      <c r="B27" s="96">
        <v>35</v>
      </c>
      <c r="C27" s="96">
        <v>67</v>
      </c>
      <c r="D27" s="97">
        <v>91.428571428571416</v>
      </c>
      <c r="E27" s="96">
        <v>4</v>
      </c>
      <c r="F27" s="96">
        <v>9</v>
      </c>
      <c r="G27" s="97">
        <v>125</v>
      </c>
      <c r="H27" s="96">
        <v>36</v>
      </c>
      <c r="I27" s="96">
        <v>60</v>
      </c>
      <c r="J27" s="97">
        <f t="shared" si="0"/>
        <v>66.666666666666657</v>
      </c>
    </row>
    <row r="28" spans="1:10" ht="18.75" x14ac:dyDescent="0.25">
      <c r="A28" s="95" t="s">
        <v>29</v>
      </c>
      <c r="B28" s="96">
        <v>12</v>
      </c>
      <c r="C28" s="96">
        <v>23</v>
      </c>
      <c r="D28" s="97">
        <v>91.666666666666657</v>
      </c>
      <c r="E28" s="96">
        <v>1</v>
      </c>
      <c r="F28" s="96">
        <v>5</v>
      </c>
      <c r="G28" s="97">
        <v>400</v>
      </c>
      <c r="H28" s="96">
        <v>11</v>
      </c>
      <c r="I28" s="96">
        <v>20</v>
      </c>
      <c r="J28" s="97">
        <f t="shared" si="0"/>
        <v>81.818181818181813</v>
      </c>
    </row>
    <row r="29" spans="1:10" ht="18.75" x14ac:dyDescent="0.25">
      <c r="A29" s="95" t="s">
        <v>30</v>
      </c>
      <c r="B29" s="96">
        <v>11</v>
      </c>
      <c r="C29" s="96">
        <v>26</v>
      </c>
      <c r="D29" s="97">
        <v>136.36363636363637</v>
      </c>
      <c r="E29" s="96">
        <v>1</v>
      </c>
      <c r="F29" s="96">
        <v>2</v>
      </c>
      <c r="G29" s="97">
        <v>100</v>
      </c>
      <c r="H29" s="96">
        <v>10</v>
      </c>
      <c r="I29" s="96">
        <v>26</v>
      </c>
      <c r="J29" s="97">
        <f t="shared" si="0"/>
        <v>160</v>
      </c>
    </row>
    <row r="30" spans="1:10" ht="18.75" x14ac:dyDescent="0.25">
      <c r="A30" s="95" t="s">
        <v>31</v>
      </c>
      <c r="B30" s="96">
        <v>17</v>
      </c>
      <c r="C30" s="96">
        <v>26</v>
      </c>
      <c r="D30" s="97">
        <v>52.941176470588232</v>
      </c>
      <c r="E30" s="96">
        <v>3</v>
      </c>
      <c r="F30" s="96">
        <v>6</v>
      </c>
      <c r="G30" s="97">
        <v>100</v>
      </c>
      <c r="H30" s="96">
        <v>14</v>
      </c>
      <c r="I30" s="96">
        <v>24</v>
      </c>
      <c r="J30" s="97">
        <f t="shared" si="0"/>
        <v>71.428571428571416</v>
      </c>
    </row>
    <row r="31" spans="1:10" ht="18.75" x14ac:dyDescent="0.25">
      <c r="A31" s="95" t="s">
        <v>32</v>
      </c>
      <c r="B31" s="96">
        <v>17</v>
      </c>
      <c r="C31" s="96">
        <v>22</v>
      </c>
      <c r="D31" s="97">
        <v>29.411764705882348</v>
      </c>
      <c r="E31" s="96">
        <v>4</v>
      </c>
      <c r="F31" s="96">
        <v>3</v>
      </c>
      <c r="G31" s="97">
        <v>-25</v>
      </c>
      <c r="H31" s="96">
        <v>13</v>
      </c>
      <c r="I31" s="96">
        <v>20</v>
      </c>
      <c r="J31" s="97">
        <f t="shared" si="0"/>
        <v>53.84615384615384</v>
      </c>
    </row>
    <row r="32" spans="1:10" ht="18.75" x14ac:dyDescent="0.25">
      <c r="A32" s="95" t="s">
        <v>33</v>
      </c>
      <c r="B32" s="96">
        <v>10</v>
      </c>
      <c r="C32" s="96">
        <v>8</v>
      </c>
      <c r="D32" s="97">
        <v>-20</v>
      </c>
      <c r="E32" s="96">
        <v>2</v>
      </c>
      <c r="F32" s="96">
        <v>3</v>
      </c>
      <c r="G32" s="97">
        <v>50</v>
      </c>
      <c r="H32" s="96">
        <v>10</v>
      </c>
      <c r="I32" s="96">
        <v>9</v>
      </c>
      <c r="J32" s="97">
        <f t="shared" si="0"/>
        <v>-10</v>
      </c>
    </row>
    <row r="33" spans="1:10" ht="18.75" x14ac:dyDescent="0.25">
      <c r="A33" s="95" t="s">
        <v>34</v>
      </c>
      <c r="B33" s="96"/>
      <c r="C33" s="96"/>
      <c r="D33" s="97"/>
      <c r="E33" s="96"/>
      <c r="F33" s="96"/>
      <c r="G33" s="97"/>
      <c r="H33" s="96"/>
      <c r="I33" s="96"/>
      <c r="J33" s="97"/>
    </row>
    <row r="34" spans="1:10" ht="18.75" x14ac:dyDescent="0.25">
      <c r="A34" s="100" t="s">
        <v>35</v>
      </c>
      <c r="B34" s="101">
        <v>581</v>
      </c>
      <c r="C34" s="101">
        <v>773</v>
      </c>
      <c r="D34" s="97">
        <v>33.046471600688477</v>
      </c>
      <c r="E34" s="101">
        <v>82</v>
      </c>
      <c r="F34" s="101">
        <v>127</v>
      </c>
      <c r="G34" s="97">
        <v>54.878048780487802</v>
      </c>
      <c r="H34" s="101">
        <v>539</v>
      </c>
      <c r="I34" s="101">
        <v>693</v>
      </c>
      <c r="J34" s="97">
        <f t="shared" si="0"/>
        <v>28.571428571428584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dxfId="17" priority="1" stopIfTrue="1" operator="lessThanOrEqual">
      <formula>0</formula>
    </cfRule>
    <cfRule type="cellIs" dxfId="16" priority="2" stopIfTrue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topLeftCell="A13" workbookViewId="0">
      <selection activeCell="L21" sqref="L21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1</v>
      </c>
      <c r="B4" s="125" t="s">
        <v>3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4</v>
      </c>
      <c r="C5" s="125"/>
      <c r="D5" s="125"/>
      <c r="E5" s="125" t="s">
        <v>5</v>
      </c>
      <c r="F5" s="125"/>
      <c r="G5" s="125"/>
      <c r="H5" s="125" t="s">
        <v>6</v>
      </c>
      <c r="I5" s="125"/>
      <c r="J5" s="125"/>
    </row>
    <row r="6" spans="1:10" x14ac:dyDescent="0.25">
      <c r="A6" s="125"/>
      <c r="B6" s="69">
        <v>2019</v>
      </c>
      <c r="C6" s="69">
        <v>2020</v>
      </c>
      <c r="D6" s="69" t="s">
        <v>7</v>
      </c>
      <c r="E6" s="69">
        <v>2019</v>
      </c>
      <c r="F6" s="69">
        <v>2020</v>
      </c>
      <c r="G6" s="69" t="s">
        <v>7</v>
      </c>
      <c r="H6" s="69">
        <v>2019</v>
      </c>
      <c r="I6" s="69">
        <v>2020</v>
      </c>
      <c r="J6" s="69" t="s">
        <v>7</v>
      </c>
    </row>
    <row r="7" spans="1:10" ht="20.100000000000001" customHeight="1" x14ac:dyDescent="0.25">
      <c r="A7" s="95" t="s">
        <v>8</v>
      </c>
      <c r="B7" s="105">
        <v>0</v>
      </c>
      <c r="C7" s="105"/>
      <c r="D7" s="97"/>
      <c r="E7" s="105">
        <v>0</v>
      </c>
      <c r="F7" s="105"/>
      <c r="G7" s="97"/>
      <c r="H7" s="105">
        <v>0</v>
      </c>
      <c r="I7" s="105">
        <v>0</v>
      </c>
      <c r="J7" s="97"/>
    </row>
    <row r="8" spans="1:10" ht="20.100000000000001" customHeight="1" x14ac:dyDescent="0.25">
      <c r="A8" s="95" t="s">
        <v>9</v>
      </c>
      <c r="B8" s="105">
        <v>1</v>
      </c>
      <c r="C8" s="105">
        <v>1</v>
      </c>
      <c r="D8" s="97">
        <f>C8*100/B8-100</f>
        <v>0</v>
      </c>
      <c r="E8" s="105">
        <v>0</v>
      </c>
      <c r="F8" s="105">
        <v>1</v>
      </c>
      <c r="G8" s="97" t="s">
        <v>38</v>
      </c>
      <c r="H8" s="105">
        <v>1</v>
      </c>
      <c r="I8" s="105">
        <v>0</v>
      </c>
      <c r="J8" s="99" t="s">
        <v>92</v>
      </c>
    </row>
    <row r="9" spans="1:10" ht="20.100000000000001" customHeight="1" x14ac:dyDescent="0.25">
      <c r="A9" s="95" t="s">
        <v>10</v>
      </c>
      <c r="B9" s="105">
        <v>0</v>
      </c>
      <c r="C9" s="105">
        <v>1</v>
      </c>
      <c r="D9" s="97" t="s">
        <v>38</v>
      </c>
      <c r="E9" s="105">
        <v>0</v>
      </c>
      <c r="F9" s="105">
        <v>0</v>
      </c>
      <c r="G9" s="97"/>
      <c r="H9" s="105">
        <v>0</v>
      </c>
      <c r="I9" s="105">
        <v>1</v>
      </c>
      <c r="J9" s="97" t="s">
        <v>38</v>
      </c>
    </row>
    <row r="10" spans="1:10" ht="20.100000000000001" customHeight="1" x14ac:dyDescent="0.25">
      <c r="A10" s="95" t="s">
        <v>11</v>
      </c>
      <c r="B10" s="105">
        <v>11</v>
      </c>
      <c r="C10" s="105">
        <v>6</v>
      </c>
      <c r="D10" s="97">
        <f t="shared" ref="D10:D34" si="0">C10*100/B10-100</f>
        <v>-45.454545454545453</v>
      </c>
      <c r="E10" s="105">
        <v>1</v>
      </c>
      <c r="F10" s="105">
        <v>2</v>
      </c>
      <c r="G10" s="97">
        <f>F10*100/E10-100</f>
        <v>100</v>
      </c>
      <c r="H10" s="105">
        <v>10</v>
      </c>
      <c r="I10" s="105">
        <v>5</v>
      </c>
      <c r="J10" s="97">
        <f>I10*100/H10-100</f>
        <v>-50</v>
      </c>
    </row>
    <row r="11" spans="1:10" ht="20.100000000000001" customHeight="1" x14ac:dyDescent="0.25">
      <c r="A11" s="95" t="s">
        <v>12</v>
      </c>
      <c r="B11" s="105">
        <v>1</v>
      </c>
      <c r="C11" s="105">
        <v>2</v>
      </c>
      <c r="D11" s="97">
        <f t="shared" si="0"/>
        <v>100</v>
      </c>
      <c r="E11" s="105">
        <v>0</v>
      </c>
      <c r="F11" s="105">
        <v>1</v>
      </c>
      <c r="G11" s="97" t="s">
        <v>38</v>
      </c>
      <c r="H11" s="105">
        <v>1</v>
      </c>
      <c r="I11" s="105">
        <v>1</v>
      </c>
      <c r="J11" s="97">
        <f>I11*100/H11-100</f>
        <v>0</v>
      </c>
    </row>
    <row r="12" spans="1:10" ht="20.100000000000001" customHeight="1" x14ac:dyDescent="0.25">
      <c r="A12" s="95" t="s">
        <v>13</v>
      </c>
      <c r="B12" s="105">
        <v>0</v>
      </c>
      <c r="C12" s="105">
        <v>2</v>
      </c>
      <c r="D12" s="97" t="s">
        <v>38</v>
      </c>
      <c r="E12" s="105">
        <v>0</v>
      </c>
      <c r="F12" s="105">
        <v>1</v>
      </c>
      <c r="G12" s="97" t="s">
        <v>38</v>
      </c>
      <c r="H12" s="105">
        <v>0</v>
      </c>
      <c r="I12" s="105">
        <v>1</v>
      </c>
      <c r="J12" s="97" t="s">
        <v>38</v>
      </c>
    </row>
    <row r="13" spans="1:10" ht="20.100000000000001" customHeight="1" x14ac:dyDescent="0.25">
      <c r="A13" s="95" t="s">
        <v>14</v>
      </c>
      <c r="B13" s="105">
        <v>0</v>
      </c>
      <c r="C13" s="105">
        <v>0</v>
      </c>
      <c r="D13" s="97"/>
      <c r="E13" s="105">
        <v>0</v>
      </c>
      <c r="F13" s="105">
        <v>0</v>
      </c>
      <c r="G13" s="97"/>
      <c r="H13" s="105">
        <v>0</v>
      </c>
      <c r="I13" s="105">
        <v>0</v>
      </c>
      <c r="J13" s="97"/>
    </row>
    <row r="14" spans="1:10" ht="20.100000000000001" customHeight="1" x14ac:dyDescent="0.25">
      <c r="A14" s="95" t="s">
        <v>15</v>
      </c>
      <c r="B14" s="105">
        <v>2</v>
      </c>
      <c r="C14" s="105">
        <v>3</v>
      </c>
      <c r="D14" s="97">
        <f t="shared" si="0"/>
        <v>50</v>
      </c>
      <c r="E14" s="105">
        <v>1</v>
      </c>
      <c r="F14" s="105">
        <v>1</v>
      </c>
      <c r="G14" s="97">
        <f>F14*100/E14-100</f>
        <v>0</v>
      </c>
      <c r="H14" s="105">
        <v>1</v>
      </c>
      <c r="I14" s="105">
        <v>2</v>
      </c>
      <c r="J14" s="97">
        <f>I14*100/H14-100</f>
        <v>100</v>
      </c>
    </row>
    <row r="15" spans="1:10" ht="20.100000000000001" customHeight="1" x14ac:dyDescent="0.25">
      <c r="A15" s="95" t="s">
        <v>16</v>
      </c>
      <c r="B15" s="105">
        <v>3</v>
      </c>
      <c r="C15" s="105">
        <v>2</v>
      </c>
      <c r="D15" s="97">
        <f t="shared" si="0"/>
        <v>-33.333333333333329</v>
      </c>
      <c r="E15" s="105">
        <v>0</v>
      </c>
      <c r="F15" s="105">
        <v>1</v>
      </c>
      <c r="G15" s="97" t="s">
        <v>38</v>
      </c>
      <c r="H15" s="105">
        <v>3</v>
      </c>
      <c r="I15" s="105">
        <v>1</v>
      </c>
      <c r="J15" s="97">
        <f>I15*100/H15-100</f>
        <v>-66.666666666666657</v>
      </c>
    </row>
    <row r="16" spans="1:10" ht="20.100000000000001" customHeight="1" x14ac:dyDescent="0.25">
      <c r="A16" s="95" t="s">
        <v>17</v>
      </c>
      <c r="B16" s="105">
        <v>2</v>
      </c>
      <c r="C16" s="105">
        <v>4</v>
      </c>
      <c r="D16" s="97">
        <f t="shared" si="0"/>
        <v>100</v>
      </c>
      <c r="E16" s="105">
        <v>1</v>
      </c>
      <c r="F16" s="105">
        <v>2</v>
      </c>
      <c r="G16" s="97">
        <f>F16*100/E16-100</f>
        <v>100</v>
      </c>
      <c r="H16" s="105">
        <v>1</v>
      </c>
      <c r="I16" s="105">
        <v>2</v>
      </c>
      <c r="J16" s="97">
        <f>I16*100/H16-100</f>
        <v>100</v>
      </c>
    </row>
    <row r="17" spans="1:10" ht="20.100000000000001" customHeight="1" x14ac:dyDescent="0.25">
      <c r="A17" s="95" t="s">
        <v>18</v>
      </c>
      <c r="B17" s="105">
        <v>0</v>
      </c>
      <c r="C17" s="105">
        <v>1</v>
      </c>
      <c r="D17" s="97" t="s">
        <v>38</v>
      </c>
      <c r="E17" s="105">
        <v>0</v>
      </c>
      <c r="F17" s="105">
        <v>0</v>
      </c>
      <c r="G17" s="97"/>
      <c r="H17" s="105">
        <v>0</v>
      </c>
      <c r="I17" s="105">
        <v>1</v>
      </c>
      <c r="J17" s="97" t="s">
        <v>38</v>
      </c>
    </row>
    <row r="18" spans="1:10" ht="20.100000000000001" customHeight="1" x14ac:dyDescent="0.25">
      <c r="A18" s="95" t="s">
        <v>19</v>
      </c>
      <c r="B18" s="105">
        <v>1</v>
      </c>
      <c r="C18" s="105">
        <v>3</v>
      </c>
      <c r="D18" s="97">
        <f t="shared" si="0"/>
        <v>200</v>
      </c>
      <c r="E18" s="105">
        <v>0</v>
      </c>
      <c r="F18" s="105">
        <v>1</v>
      </c>
      <c r="G18" s="97" t="s">
        <v>38</v>
      </c>
      <c r="H18" s="105">
        <v>1</v>
      </c>
      <c r="I18" s="105">
        <v>2</v>
      </c>
      <c r="J18" s="97">
        <f>I18*100/H18-100</f>
        <v>100</v>
      </c>
    </row>
    <row r="19" spans="1:10" ht="20.100000000000001" customHeight="1" x14ac:dyDescent="0.25">
      <c r="A19" s="95" t="s">
        <v>20</v>
      </c>
      <c r="B19" s="105">
        <v>1</v>
      </c>
      <c r="C19" s="105">
        <v>1</v>
      </c>
      <c r="D19" s="97">
        <f t="shared" si="0"/>
        <v>0</v>
      </c>
      <c r="E19" s="105">
        <v>1</v>
      </c>
      <c r="F19" s="105">
        <v>1</v>
      </c>
      <c r="G19" s="97">
        <f>F19*100/E19-100</f>
        <v>0</v>
      </c>
      <c r="H19" s="105">
        <v>0</v>
      </c>
      <c r="I19" s="105">
        <v>0</v>
      </c>
      <c r="J19" s="97"/>
    </row>
    <row r="20" spans="1:10" ht="20.100000000000001" customHeight="1" x14ac:dyDescent="0.25">
      <c r="A20" s="95" t="s">
        <v>21</v>
      </c>
      <c r="B20" s="105">
        <v>1</v>
      </c>
      <c r="C20" s="105">
        <v>8</v>
      </c>
      <c r="D20" s="97">
        <f t="shared" si="0"/>
        <v>700</v>
      </c>
      <c r="E20" s="105">
        <v>0</v>
      </c>
      <c r="F20" s="105">
        <v>1</v>
      </c>
      <c r="G20" s="97" t="s">
        <v>38</v>
      </c>
      <c r="H20" s="105">
        <v>1</v>
      </c>
      <c r="I20" s="105">
        <v>7</v>
      </c>
      <c r="J20" s="97">
        <f>I20*100/H20-100</f>
        <v>600</v>
      </c>
    </row>
    <row r="21" spans="1:10" ht="20.100000000000001" customHeight="1" x14ac:dyDescent="0.25">
      <c r="A21" s="95" t="s">
        <v>22</v>
      </c>
      <c r="B21" s="105">
        <v>1</v>
      </c>
      <c r="C21" s="105">
        <v>0</v>
      </c>
      <c r="D21" s="99" t="s">
        <v>92</v>
      </c>
      <c r="E21" s="105">
        <v>0</v>
      </c>
      <c r="F21" s="105">
        <v>0</v>
      </c>
      <c r="G21" s="97"/>
      <c r="H21" s="105">
        <v>1</v>
      </c>
      <c r="I21" s="105">
        <v>0</v>
      </c>
      <c r="J21" s="99" t="s">
        <v>92</v>
      </c>
    </row>
    <row r="22" spans="1:10" ht="20.100000000000001" customHeight="1" x14ac:dyDescent="0.25">
      <c r="A22" s="95" t="s">
        <v>23</v>
      </c>
      <c r="B22" s="105">
        <v>1</v>
      </c>
      <c r="C22" s="105">
        <v>2</v>
      </c>
      <c r="D22" s="97">
        <f t="shared" si="0"/>
        <v>100</v>
      </c>
      <c r="E22" s="105">
        <v>0</v>
      </c>
      <c r="F22" s="105">
        <v>1</v>
      </c>
      <c r="G22" s="97" t="s">
        <v>38</v>
      </c>
      <c r="H22" s="105">
        <v>1</v>
      </c>
      <c r="I22" s="105">
        <v>1</v>
      </c>
      <c r="J22" s="97">
        <f>I22*100/H22-100</f>
        <v>0</v>
      </c>
    </row>
    <row r="23" spans="1:10" ht="20.100000000000001" customHeight="1" x14ac:dyDescent="0.25">
      <c r="A23" s="95" t="s">
        <v>24</v>
      </c>
      <c r="B23" s="105">
        <v>3</v>
      </c>
      <c r="C23" s="105">
        <v>3</v>
      </c>
      <c r="D23" s="97">
        <f t="shared" si="0"/>
        <v>0</v>
      </c>
      <c r="E23" s="105">
        <v>0</v>
      </c>
      <c r="F23" s="105">
        <v>1</v>
      </c>
      <c r="G23" s="97" t="s">
        <v>38</v>
      </c>
      <c r="H23" s="105">
        <v>3</v>
      </c>
      <c r="I23" s="105">
        <v>2</v>
      </c>
      <c r="J23" s="97">
        <f>I23*100/H23-100</f>
        <v>-33.333333333333329</v>
      </c>
    </row>
    <row r="24" spans="1:10" ht="20.100000000000001" customHeight="1" x14ac:dyDescent="0.25">
      <c r="A24" s="95" t="s">
        <v>25</v>
      </c>
      <c r="B24" s="105">
        <v>0</v>
      </c>
      <c r="C24" s="105">
        <v>1</v>
      </c>
      <c r="D24" s="97" t="s">
        <v>38</v>
      </c>
      <c r="E24" s="105">
        <v>0</v>
      </c>
      <c r="F24" s="105">
        <v>0</v>
      </c>
      <c r="G24" s="97"/>
      <c r="H24" s="105">
        <v>0</v>
      </c>
      <c r="I24" s="105">
        <v>1</v>
      </c>
      <c r="J24" s="97" t="s">
        <v>38</v>
      </c>
    </row>
    <row r="25" spans="1:10" ht="20.100000000000001" customHeight="1" x14ac:dyDescent="0.25">
      <c r="A25" s="95" t="s">
        <v>26</v>
      </c>
      <c r="B25" s="105">
        <v>1</v>
      </c>
      <c r="C25" s="105">
        <v>3</v>
      </c>
      <c r="D25" s="97">
        <f t="shared" si="0"/>
        <v>200</v>
      </c>
      <c r="E25" s="105">
        <v>0</v>
      </c>
      <c r="F25" s="105">
        <v>0</v>
      </c>
      <c r="G25" s="97"/>
      <c r="H25" s="105">
        <v>1</v>
      </c>
      <c r="I25" s="105">
        <v>4</v>
      </c>
      <c r="J25" s="97">
        <f>I25*100/H25-100</f>
        <v>300</v>
      </c>
    </row>
    <row r="26" spans="1:10" ht="20.100000000000001" customHeight="1" x14ac:dyDescent="0.25">
      <c r="A26" s="95" t="s">
        <v>27</v>
      </c>
      <c r="B26" s="105">
        <v>0</v>
      </c>
      <c r="C26" s="105">
        <v>2</v>
      </c>
      <c r="D26" s="97" t="s">
        <v>38</v>
      </c>
      <c r="E26" s="105">
        <v>0</v>
      </c>
      <c r="F26" s="105">
        <v>0</v>
      </c>
      <c r="G26" s="97"/>
      <c r="H26" s="105">
        <v>0</v>
      </c>
      <c r="I26" s="105">
        <v>2</v>
      </c>
      <c r="J26" s="97" t="s">
        <v>38</v>
      </c>
    </row>
    <row r="27" spans="1:10" ht="20.100000000000001" customHeight="1" x14ac:dyDescent="0.25">
      <c r="A27" s="95" t="s">
        <v>28</v>
      </c>
      <c r="B27" s="105">
        <v>1</v>
      </c>
      <c r="C27" s="105">
        <v>0</v>
      </c>
      <c r="D27" s="99" t="s">
        <v>92</v>
      </c>
      <c r="E27" s="105">
        <v>0</v>
      </c>
      <c r="F27" s="105">
        <v>0</v>
      </c>
      <c r="G27" s="97"/>
      <c r="H27" s="105">
        <v>1</v>
      </c>
      <c r="I27" s="105">
        <v>0</v>
      </c>
      <c r="J27" s="99" t="s">
        <v>92</v>
      </c>
    </row>
    <row r="28" spans="1:10" ht="20.100000000000001" customHeight="1" x14ac:dyDescent="0.25">
      <c r="A28" s="95" t="s">
        <v>29</v>
      </c>
      <c r="B28" s="105">
        <v>1</v>
      </c>
      <c r="C28" s="105">
        <v>2</v>
      </c>
      <c r="D28" s="97">
        <f t="shared" si="0"/>
        <v>100</v>
      </c>
      <c r="E28" s="105">
        <v>1</v>
      </c>
      <c r="F28" s="105">
        <v>0</v>
      </c>
      <c r="G28" s="99" t="s">
        <v>92</v>
      </c>
      <c r="H28" s="105">
        <v>0</v>
      </c>
      <c r="I28" s="105">
        <v>2</v>
      </c>
      <c r="J28" s="97" t="s">
        <v>38</v>
      </c>
    </row>
    <row r="29" spans="1:10" ht="20.100000000000001" customHeight="1" x14ac:dyDescent="0.25">
      <c r="A29" s="95" t="s">
        <v>30</v>
      </c>
      <c r="B29" s="105">
        <v>0</v>
      </c>
      <c r="C29" s="105">
        <v>2</v>
      </c>
      <c r="D29" s="97" t="s">
        <v>38</v>
      </c>
      <c r="E29" s="105">
        <v>0</v>
      </c>
      <c r="F29" s="105">
        <v>0</v>
      </c>
      <c r="G29" s="97"/>
      <c r="H29" s="105">
        <v>0</v>
      </c>
      <c r="I29" s="105">
        <v>2</v>
      </c>
      <c r="J29" s="97" t="s">
        <v>38</v>
      </c>
    </row>
    <row r="30" spans="1:10" ht="20.100000000000001" customHeight="1" x14ac:dyDescent="0.25">
      <c r="A30" s="95" t="s">
        <v>31</v>
      </c>
      <c r="B30" s="105">
        <v>1</v>
      </c>
      <c r="C30" s="105">
        <v>2</v>
      </c>
      <c r="D30" s="97">
        <f t="shared" si="0"/>
        <v>100</v>
      </c>
      <c r="E30" s="105">
        <v>1</v>
      </c>
      <c r="F30" s="105">
        <v>1</v>
      </c>
      <c r="G30" s="97">
        <f>F30*100/E30-100</f>
        <v>0</v>
      </c>
      <c r="H30" s="105">
        <v>0</v>
      </c>
      <c r="I30" s="105">
        <v>1</v>
      </c>
      <c r="J30" s="97" t="s">
        <v>38</v>
      </c>
    </row>
    <row r="31" spans="1:10" ht="20.100000000000001" customHeight="1" x14ac:dyDescent="0.25">
      <c r="A31" s="95" t="s">
        <v>32</v>
      </c>
      <c r="B31" s="105">
        <v>6</v>
      </c>
      <c r="C31" s="105">
        <v>3</v>
      </c>
      <c r="D31" s="97">
        <f t="shared" si="0"/>
        <v>-50</v>
      </c>
      <c r="E31" s="105">
        <v>2</v>
      </c>
      <c r="F31" s="105">
        <v>1</v>
      </c>
      <c r="G31" s="97">
        <f>F31*100/E31-100</f>
        <v>-50</v>
      </c>
      <c r="H31" s="105">
        <v>4</v>
      </c>
      <c r="I31" s="105">
        <v>2</v>
      </c>
      <c r="J31" s="97">
        <f>I31*100/H31-100</f>
        <v>-50</v>
      </c>
    </row>
    <row r="32" spans="1:10" ht="20.100000000000001" customHeight="1" x14ac:dyDescent="0.25">
      <c r="A32" s="95" t="s">
        <v>33</v>
      </c>
      <c r="B32" s="105">
        <v>0</v>
      </c>
      <c r="C32" s="105">
        <v>0</v>
      </c>
      <c r="D32" s="97"/>
      <c r="E32" s="105">
        <v>0</v>
      </c>
      <c r="F32" s="105">
        <v>0</v>
      </c>
      <c r="G32" s="97"/>
      <c r="H32" s="105">
        <v>0</v>
      </c>
      <c r="I32" s="105">
        <v>0</v>
      </c>
      <c r="J32" s="97"/>
    </row>
    <row r="33" spans="1:10" ht="20.100000000000001" customHeight="1" x14ac:dyDescent="0.25">
      <c r="A33" s="95" t="s">
        <v>34</v>
      </c>
      <c r="B33" s="105">
        <v>0</v>
      </c>
      <c r="C33" s="105">
        <v>0</v>
      </c>
      <c r="D33" s="97"/>
      <c r="E33" s="105">
        <v>0</v>
      </c>
      <c r="F33" s="105">
        <v>0</v>
      </c>
      <c r="G33" s="97"/>
      <c r="H33" s="105">
        <v>0</v>
      </c>
      <c r="I33" s="105">
        <v>0</v>
      </c>
      <c r="J33" s="97"/>
    </row>
    <row r="34" spans="1:10" ht="15" customHeight="1" x14ac:dyDescent="0.25">
      <c r="A34" s="100" t="s">
        <v>35</v>
      </c>
      <c r="B34" s="109">
        <v>38</v>
      </c>
      <c r="C34" s="109">
        <v>54</v>
      </c>
      <c r="D34" s="102">
        <f t="shared" si="0"/>
        <v>42.10526315789474</v>
      </c>
      <c r="E34" s="109">
        <v>8</v>
      </c>
      <c r="F34" s="109">
        <v>16</v>
      </c>
      <c r="G34" s="102">
        <f>F34*100/E34-100</f>
        <v>100</v>
      </c>
      <c r="H34" s="109">
        <v>30</v>
      </c>
      <c r="I34" s="109">
        <v>40</v>
      </c>
      <c r="J34" s="102">
        <f>I34*100/H34-100</f>
        <v>33.333333333333343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20 J9:J20 G8:G27 J22:J26 J28:J34 G29:G34 D22:D26 D28:D34">
    <cfRule type="cellIs" dxfId="15" priority="1" stopIfTrue="1" operator="greaterThan">
      <formula>0</formula>
    </cfRule>
    <cfRule type="cellIs" dxfId="14" priority="2" stopIfTrue="1" operator="lessThanOr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dimension ref="A1:J34"/>
  <sheetViews>
    <sheetView workbookViewId="0">
      <selection activeCell="N9" sqref="N9"/>
    </sheetView>
  </sheetViews>
  <sheetFormatPr defaultRowHeight="15" x14ac:dyDescent="0.25"/>
  <cols>
    <col min="1" max="1" width="18.85546875" customWidth="1"/>
    <col min="2" max="10" width="15.7109375" customWidth="1"/>
  </cols>
  <sheetData>
    <row r="1" spans="1:10" ht="18" x14ac:dyDescent="0.25">
      <c r="A1" s="120" t="s">
        <v>256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1</v>
      </c>
      <c r="B4" s="125" t="s">
        <v>197</v>
      </c>
      <c r="C4" s="125"/>
      <c r="D4" s="125"/>
      <c r="E4" s="125"/>
      <c r="F4" s="125"/>
      <c r="G4" s="125"/>
      <c r="H4" s="125"/>
      <c r="I4" s="125"/>
      <c r="J4" s="125"/>
    </row>
    <row r="5" spans="1:10" ht="46.5" customHeight="1" x14ac:dyDescent="0.25">
      <c r="A5" s="125"/>
      <c r="B5" s="125" t="s">
        <v>196</v>
      </c>
      <c r="C5" s="125"/>
      <c r="D5" s="125"/>
      <c r="E5" s="125" t="s">
        <v>90</v>
      </c>
      <c r="F5" s="125"/>
      <c r="G5" s="125"/>
      <c r="H5" s="125" t="s">
        <v>91</v>
      </c>
      <c r="I5" s="125"/>
      <c r="J5" s="125"/>
    </row>
    <row r="6" spans="1:10" ht="24.75" customHeight="1" x14ac:dyDescent="0.25">
      <c r="A6" s="125"/>
      <c r="B6" s="2">
        <v>2019</v>
      </c>
      <c r="C6" s="2">
        <v>2020</v>
      </c>
      <c r="D6" s="2" t="s">
        <v>7</v>
      </c>
      <c r="E6" s="2">
        <v>2019</v>
      </c>
      <c r="F6" s="2">
        <v>2020</v>
      </c>
      <c r="G6" s="2" t="s">
        <v>7</v>
      </c>
      <c r="H6" s="2">
        <v>2019</v>
      </c>
      <c r="I6" s="2">
        <v>2020</v>
      </c>
      <c r="J6" s="2" t="s">
        <v>7</v>
      </c>
    </row>
    <row r="7" spans="1:10" ht="20.100000000000001" customHeight="1" x14ac:dyDescent="0.25">
      <c r="A7" s="55" t="s">
        <v>8</v>
      </c>
      <c r="B7" s="32">
        <v>0</v>
      </c>
      <c r="C7" s="59">
        <v>0</v>
      </c>
      <c r="D7" s="59"/>
      <c r="E7" s="32">
        <v>0</v>
      </c>
      <c r="F7" s="59">
        <v>0</v>
      </c>
      <c r="G7" s="59"/>
      <c r="H7" s="32">
        <v>0</v>
      </c>
      <c r="I7" s="32">
        <v>0</v>
      </c>
      <c r="J7" s="59"/>
    </row>
    <row r="8" spans="1:10" ht="20.100000000000001" customHeight="1" x14ac:dyDescent="0.25">
      <c r="A8" s="55" t="s">
        <v>9</v>
      </c>
      <c r="B8" s="32">
        <v>6</v>
      </c>
      <c r="C8" s="59">
        <v>6</v>
      </c>
      <c r="D8" s="31">
        <f>C8*100/B8-100</f>
        <v>0</v>
      </c>
      <c r="E8" s="32">
        <v>2</v>
      </c>
      <c r="F8" s="59">
        <v>0</v>
      </c>
      <c r="G8" s="56" t="s">
        <v>92</v>
      </c>
      <c r="H8" s="32">
        <v>7</v>
      </c>
      <c r="I8" s="32">
        <v>7</v>
      </c>
      <c r="J8" s="31">
        <f>I8*100/H8-100</f>
        <v>0</v>
      </c>
    </row>
    <row r="9" spans="1:10" ht="20.100000000000001" customHeight="1" x14ac:dyDescent="0.25">
      <c r="A9" s="55" t="s">
        <v>10</v>
      </c>
      <c r="B9" s="32">
        <v>9</v>
      </c>
      <c r="C9" s="59">
        <v>9</v>
      </c>
      <c r="D9" s="31">
        <f t="shared" ref="D9:D34" si="0">C9*100/B9-100</f>
        <v>0</v>
      </c>
      <c r="E9" s="32">
        <v>1</v>
      </c>
      <c r="F9" s="59">
        <v>0</v>
      </c>
      <c r="G9" s="56" t="s">
        <v>92</v>
      </c>
      <c r="H9" s="32">
        <v>10</v>
      </c>
      <c r="I9" s="32">
        <v>13</v>
      </c>
      <c r="J9" s="31">
        <f t="shared" ref="J9:J34" si="1">I9*100/H9-100</f>
        <v>30</v>
      </c>
    </row>
    <row r="10" spans="1:10" ht="20.100000000000001" customHeight="1" x14ac:dyDescent="0.25">
      <c r="A10" s="55" t="s">
        <v>11</v>
      </c>
      <c r="B10" s="32">
        <v>16</v>
      </c>
      <c r="C10" s="59">
        <v>21</v>
      </c>
      <c r="D10" s="31">
        <f t="shared" si="0"/>
        <v>31.25</v>
      </c>
      <c r="E10" s="32">
        <v>0</v>
      </c>
      <c r="F10" s="59">
        <v>2</v>
      </c>
      <c r="G10" s="31" t="s">
        <v>38</v>
      </c>
      <c r="H10" s="32">
        <v>18</v>
      </c>
      <c r="I10" s="32">
        <v>20</v>
      </c>
      <c r="J10" s="31">
        <f t="shared" si="1"/>
        <v>11.111111111111114</v>
      </c>
    </row>
    <row r="11" spans="1:10" ht="20.100000000000001" customHeight="1" x14ac:dyDescent="0.25">
      <c r="A11" s="55" t="s">
        <v>12</v>
      </c>
      <c r="B11" s="32">
        <v>5</v>
      </c>
      <c r="C11" s="59">
        <v>9</v>
      </c>
      <c r="D11" s="31">
        <f t="shared" si="0"/>
        <v>80</v>
      </c>
      <c r="E11" s="32">
        <v>0</v>
      </c>
      <c r="F11" s="59">
        <v>0</v>
      </c>
      <c r="G11" s="31"/>
      <c r="H11" s="32">
        <v>7</v>
      </c>
      <c r="I11" s="32">
        <v>10</v>
      </c>
      <c r="J11" s="31">
        <f t="shared" si="1"/>
        <v>42.857142857142861</v>
      </c>
    </row>
    <row r="12" spans="1:10" ht="20.100000000000001" customHeight="1" x14ac:dyDescent="0.25">
      <c r="A12" s="55" t="s">
        <v>13</v>
      </c>
      <c r="B12" s="32">
        <v>5</v>
      </c>
      <c r="C12" s="59">
        <v>5</v>
      </c>
      <c r="D12" s="31">
        <f t="shared" si="0"/>
        <v>0</v>
      </c>
      <c r="E12" s="32">
        <v>0</v>
      </c>
      <c r="F12" s="59">
        <v>0</v>
      </c>
      <c r="G12" s="31"/>
      <c r="H12" s="32">
        <v>7</v>
      </c>
      <c r="I12" s="32">
        <v>7</v>
      </c>
      <c r="J12" s="31">
        <f t="shared" si="1"/>
        <v>0</v>
      </c>
    </row>
    <row r="13" spans="1:10" ht="20.100000000000001" customHeight="1" x14ac:dyDescent="0.25">
      <c r="A13" s="55" t="s">
        <v>14</v>
      </c>
      <c r="B13" s="32">
        <v>4</v>
      </c>
      <c r="C13" s="59">
        <v>9</v>
      </c>
      <c r="D13" s="31">
        <f t="shared" si="0"/>
        <v>125</v>
      </c>
      <c r="E13" s="32">
        <v>0</v>
      </c>
      <c r="F13" s="59">
        <v>1</v>
      </c>
      <c r="G13" s="31" t="s">
        <v>38</v>
      </c>
      <c r="H13" s="32">
        <v>4</v>
      </c>
      <c r="I13" s="32">
        <v>15</v>
      </c>
      <c r="J13" s="31">
        <f t="shared" si="1"/>
        <v>275</v>
      </c>
    </row>
    <row r="14" spans="1:10" ht="20.100000000000001" customHeight="1" x14ac:dyDescent="0.25">
      <c r="A14" s="55" t="s">
        <v>15</v>
      </c>
      <c r="B14" s="32">
        <v>10</v>
      </c>
      <c r="C14" s="59">
        <v>7</v>
      </c>
      <c r="D14" s="31">
        <f t="shared" si="0"/>
        <v>-30</v>
      </c>
      <c r="E14" s="32">
        <v>0</v>
      </c>
      <c r="F14" s="59">
        <v>0</v>
      </c>
      <c r="G14" s="31"/>
      <c r="H14" s="32">
        <v>13</v>
      </c>
      <c r="I14" s="32">
        <v>7</v>
      </c>
      <c r="J14" s="31">
        <f t="shared" si="1"/>
        <v>-46.153846153846153</v>
      </c>
    </row>
    <row r="15" spans="1:10" ht="20.100000000000001" customHeight="1" x14ac:dyDescent="0.25">
      <c r="A15" s="55" t="s">
        <v>16</v>
      </c>
      <c r="B15" s="32">
        <v>8</v>
      </c>
      <c r="C15" s="59">
        <v>6</v>
      </c>
      <c r="D15" s="31">
        <f t="shared" si="0"/>
        <v>-25</v>
      </c>
      <c r="E15" s="32">
        <v>0</v>
      </c>
      <c r="F15" s="59">
        <v>0</v>
      </c>
      <c r="G15" s="31"/>
      <c r="H15" s="32">
        <v>9</v>
      </c>
      <c r="I15" s="32">
        <v>8</v>
      </c>
      <c r="J15" s="31">
        <f t="shared" si="1"/>
        <v>-11.111111111111114</v>
      </c>
    </row>
    <row r="16" spans="1:10" ht="20.100000000000001" customHeight="1" x14ac:dyDescent="0.25">
      <c r="A16" s="55" t="s">
        <v>17</v>
      </c>
      <c r="B16" s="32">
        <v>10</v>
      </c>
      <c r="C16" s="59">
        <v>14</v>
      </c>
      <c r="D16" s="31">
        <f t="shared" si="0"/>
        <v>40</v>
      </c>
      <c r="E16" s="32">
        <v>0</v>
      </c>
      <c r="F16" s="59">
        <v>1</v>
      </c>
      <c r="G16" s="31" t="s">
        <v>38</v>
      </c>
      <c r="H16" s="32">
        <v>15</v>
      </c>
      <c r="I16" s="32">
        <v>15</v>
      </c>
      <c r="J16" s="31">
        <f t="shared" si="1"/>
        <v>0</v>
      </c>
    </row>
    <row r="17" spans="1:10" ht="20.100000000000001" customHeight="1" x14ac:dyDescent="0.25">
      <c r="A17" s="55" t="s">
        <v>18</v>
      </c>
      <c r="B17" s="32">
        <v>9</v>
      </c>
      <c r="C17" s="59">
        <v>20</v>
      </c>
      <c r="D17" s="31">
        <f t="shared" si="0"/>
        <v>122.22222222222223</v>
      </c>
      <c r="E17" s="32">
        <v>0</v>
      </c>
      <c r="F17" s="59">
        <v>0</v>
      </c>
      <c r="G17" s="31"/>
      <c r="H17" s="32">
        <v>8</v>
      </c>
      <c r="I17" s="32">
        <v>22</v>
      </c>
      <c r="J17" s="31">
        <f t="shared" si="1"/>
        <v>175</v>
      </c>
    </row>
    <row r="18" spans="1:10" ht="20.100000000000001" customHeight="1" x14ac:dyDescent="0.25">
      <c r="A18" s="55" t="s">
        <v>19</v>
      </c>
      <c r="B18" s="32">
        <v>5</v>
      </c>
      <c r="C18" s="59">
        <v>3</v>
      </c>
      <c r="D18" s="31">
        <f t="shared" si="0"/>
        <v>-40</v>
      </c>
      <c r="E18" s="32">
        <v>1</v>
      </c>
      <c r="F18" s="59">
        <v>0</v>
      </c>
      <c r="G18" s="56" t="s">
        <v>92</v>
      </c>
      <c r="H18" s="32">
        <v>4</v>
      </c>
      <c r="I18" s="32">
        <v>3</v>
      </c>
      <c r="J18" s="31">
        <f t="shared" si="1"/>
        <v>-25</v>
      </c>
    </row>
    <row r="19" spans="1:10" ht="20.100000000000001" customHeight="1" x14ac:dyDescent="0.25">
      <c r="A19" s="55" t="s">
        <v>20</v>
      </c>
      <c r="B19" s="32">
        <v>2</v>
      </c>
      <c r="C19" s="59">
        <v>2</v>
      </c>
      <c r="D19" s="31">
        <f t="shared" si="0"/>
        <v>0</v>
      </c>
      <c r="E19" s="32">
        <v>0</v>
      </c>
      <c r="F19" s="59">
        <v>0</v>
      </c>
      <c r="G19" s="31"/>
      <c r="H19" s="32">
        <v>2</v>
      </c>
      <c r="I19" s="32">
        <v>2</v>
      </c>
      <c r="J19" s="31">
        <f t="shared" si="1"/>
        <v>0</v>
      </c>
    </row>
    <row r="20" spans="1:10" ht="20.100000000000001" customHeight="1" x14ac:dyDescent="0.25">
      <c r="A20" s="55" t="s">
        <v>21</v>
      </c>
      <c r="B20" s="32">
        <v>14</v>
      </c>
      <c r="C20" s="59">
        <v>18</v>
      </c>
      <c r="D20" s="31">
        <f t="shared" si="0"/>
        <v>28.571428571428584</v>
      </c>
      <c r="E20" s="32">
        <v>1</v>
      </c>
      <c r="F20" s="59">
        <v>3</v>
      </c>
      <c r="G20" s="31">
        <f>F20*100/E20-100</f>
        <v>200</v>
      </c>
      <c r="H20" s="32">
        <v>14</v>
      </c>
      <c r="I20" s="32">
        <v>17</v>
      </c>
      <c r="J20" s="31">
        <f t="shared" si="1"/>
        <v>21.428571428571431</v>
      </c>
    </row>
    <row r="21" spans="1:10" ht="20.100000000000001" customHeight="1" x14ac:dyDescent="0.25">
      <c r="A21" s="55" t="s">
        <v>22</v>
      </c>
      <c r="B21" s="32">
        <v>10</v>
      </c>
      <c r="C21" s="59">
        <v>4</v>
      </c>
      <c r="D21" s="31">
        <f t="shared" si="0"/>
        <v>-60</v>
      </c>
      <c r="E21" s="32">
        <v>3</v>
      </c>
      <c r="F21" s="59">
        <v>0</v>
      </c>
      <c r="G21" s="56" t="s">
        <v>92</v>
      </c>
      <c r="H21" s="32">
        <v>12</v>
      </c>
      <c r="I21" s="32">
        <v>4</v>
      </c>
      <c r="J21" s="31">
        <f t="shared" si="1"/>
        <v>-66.666666666666657</v>
      </c>
    </row>
    <row r="22" spans="1:10" ht="20.100000000000001" customHeight="1" x14ac:dyDescent="0.25">
      <c r="A22" s="55" t="s">
        <v>23</v>
      </c>
      <c r="B22" s="32">
        <v>11</v>
      </c>
      <c r="C22" s="59">
        <v>15</v>
      </c>
      <c r="D22" s="31">
        <f t="shared" si="0"/>
        <v>36.363636363636374</v>
      </c>
      <c r="E22" s="32">
        <v>0</v>
      </c>
      <c r="F22" s="59">
        <v>0</v>
      </c>
      <c r="G22" s="31"/>
      <c r="H22" s="32">
        <v>13</v>
      </c>
      <c r="I22" s="32">
        <v>15</v>
      </c>
      <c r="J22" s="31">
        <f t="shared" si="1"/>
        <v>15.384615384615387</v>
      </c>
    </row>
    <row r="23" spans="1:10" ht="20.100000000000001" customHeight="1" x14ac:dyDescent="0.25">
      <c r="A23" s="55" t="s">
        <v>24</v>
      </c>
      <c r="B23" s="32">
        <v>8</v>
      </c>
      <c r="C23" s="59">
        <v>10</v>
      </c>
      <c r="D23" s="31">
        <f t="shared" si="0"/>
        <v>25</v>
      </c>
      <c r="E23" s="32">
        <v>0</v>
      </c>
      <c r="F23" s="59">
        <v>0</v>
      </c>
      <c r="G23" s="31"/>
      <c r="H23" s="32">
        <v>8</v>
      </c>
      <c r="I23" s="32">
        <v>10</v>
      </c>
      <c r="J23" s="31">
        <f t="shared" si="1"/>
        <v>25</v>
      </c>
    </row>
    <row r="24" spans="1:10" ht="20.100000000000001" customHeight="1" x14ac:dyDescent="0.25">
      <c r="A24" s="55" t="s">
        <v>25</v>
      </c>
      <c r="B24" s="32">
        <v>6</v>
      </c>
      <c r="C24" s="59">
        <v>3</v>
      </c>
      <c r="D24" s="31">
        <f t="shared" si="0"/>
        <v>-50</v>
      </c>
      <c r="E24" s="32">
        <v>0</v>
      </c>
      <c r="F24" s="59">
        <v>0</v>
      </c>
      <c r="G24" s="31"/>
      <c r="H24" s="32">
        <v>7</v>
      </c>
      <c r="I24" s="32">
        <v>3</v>
      </c>
      <c r="J24" s="31">
        <f t="shared" si="1"/>
        <v>-57.142857142857146</v>
      </c>
    </row>
    <row r="25" spans="1:10" ht="20.100000000000001" customHeight="1" x14ac:dyDescent="0.25">
      <c r="A25" s="55" t="s">
        <v>26</v>
      </c>
      <c r="B25" s="32">
        <v>6</v>
      </c>
      <c r="C25" s="59">
        <v>9</v>
      </c>
      <c r="D25" s="31">
        <f t="shared" si="0"/>
        <v>50</v>
      </c>
      <c r="E25" s="32">
        <v>0</v>
      </c>
      <c r="F25" s="59">
        <v>1</v>
      </c>
      <c r="G25" s="31" t="s">
        <v>38</v>
      </c>
      <c r="H25" s="32">
        <v>6</v>
      </c>
      <c r="I25" s="32">
        <v>8</v>
      </c>
      <c r="J25" s="31">
        <f t="shared" si="1"/>
        <v>33.333333333333343</v>
      </c>
    </row>
    <row r="26" spans="1:10" ht="20.100000000000001" customHeight="1" x14ac:dyDescent="0.25">
      <c r="A26" s="55" t="s">
        <v>27</v>
      </c>
      <c r="B26" s="32">
        <v>8</v>
      </c>
      <c r="C26" s="59">
        <v>8</v>
      </c>
      <c r="D26" s="31">
        <f t="shared" si="0"/>
        <v>0</v>
      </c>
      <c r="E26" s="32">
        <v>1</v>
      </c>
      <c r="F26" s="59">
        <v>0</v>
      </c>
      <c r="G26" s="56" t="s">
        <v>92</v>
      </c>
      <c r="H26" s="32">
        <v>10</v>
      </c>
      <c r="I26" s="32">
        <v>11</v>
      </c>
      <c r="J26" s="31">
        <f t="shared" si="1"/>
        <v>10</v>
      </c>
    </row>
    <row r="27" spans="1:10" ht="20.100000000000001" customHeight="1" x14ac:dyDescent="0.25">
      <c r="A27" s="55" t="s">
        <v>28</v>
      </c>
      <c r="B27" s="32">
        <v>8</v>
      </c>
      <c r="C27" s="59">
        <v>9</v>
      </c>
      <c r="D27" s="31">
        <f t="shared" si="0"/>
        <v>12.5</v>
      </c>
      <c r="E27" s="32">
        <v>0</v>
      </c>
      <c r="F27" s="59">
        <v>0</v>
      </c>
      <c r="G27" s="31"/>
      <c r="H27" s="32">
        <v>9</v>
      </c>
      <c r="I27" s="32">
        <v>9</v>
      </c>
      <c r="J27" s="31">
        <f t="shared" si="1"/>
        <v>0</v>
      </c>
    </row>
    <row r="28" spans="1:10" ht="20.100000000000001" customHeight="1" x14ac:dyDescent="0.25">
      <c r="A28" s="55" t="s">
        <v>29</v>
      </c>
      <c r="B28" s="32">
        <v>5</v>
      </c>
      <c r="C28" s="59">
        <v>9</v>
      </c>
      <c r="D28" s="31">
        <f t="shared" si="0"/>
        <v>80</v>
      </c>
      <c r="E28" s="32">
        <v>0</v>
      </c>
      <c r="F28" s="59">
        <v>0</v>
      </c>
      <c r="G28" s="31"/>
      <c r="H28" s="32">
        <v>5</v>
      </c>
      <c r="I28" s="32">
        <v>9</v>
      </c>
      <c r="J28" s="31">
        <f t="shared" si="1"/>
        <v>80</v>
      </c>
    </row>
    <row r="29" spans="1:10" ht="20.100000000000001" customHeight="1" x14ac:dyDescent="0.25">
      <c r="A29" s="55" t="s">
        <v>30</v>
      </c>
      <c r="B29" s="32">
        <v>3</v>
      </c>
      <c r="C29" s="59">
        <v>10</v>
      </c>
      <c r="D29" s="31">
        <f t="shared" si="0"/>
        <v>233.33333333333331</v>
      </c>
      <c r="E29" s="32">
        <v>0</v>
      </c>
      <c r="F29" s="59">
        <v>0</v>
      </c>
      <c r="G29" s="31"/>
      <c r="H29" s="32">
        <v>3</v>
      </c>
      <c r="I29" s="32">
        <v>10</v>
      </c>
      <c r="J29" s="31">
        <f t="shared" si="1"/>
        <v>233.33333333333331</v>
      </c>
    </row>
    <row r="30" spans="1:10" ht="20.100000000000001" customHeight="1" x14ac:dyDescent="0.25">
      <c r="A30" s="55" t="s">
        <v>31</v>
      </c>
      <c r="B30" s="32">
        <v>4</v>
      </c>
      <c r="C30" s="59">
        <v>11</v>
      </c>
      <c r="D30" s="31">
        <f t="shared" si="0"/>
        <v>175</v>
      </c>
      <c r="E30" s="32">
        <v>0</v>
      </c>
      <c r="F30" s="59">
        <v>3</v>
      </c>
      <c r="G30" s="31" t="s">
        <v>38</v>
      </c>
      <c r="H30" s="32">
        <v>4</v>
      </c>
      <c r="I30" s="32">
        <v>11</v>
      </c>
      <c r="J30" s="31">
        <f t="shared" si="1"/>
        <v>175</v>
      </c>
    </row>
    <row r="31" spans="1:10" ht="20.100000000000001" customHeight="1" x14ac:dyDescent="0.25">
      <c r="A31" s="55" t="s">
        <v>32</v>
      </c>
      <c r="B31" s="32">
        <v>7</v>
      </c>
      <c r="C31" s="59">
        <v>11</v>
      </c>
      <c r="D31" s="31">
        <f t="shared" si="0"/>
        <v>57.142857142857139</v>
      </c>
      <c r="E31" s="32">
        <v>1</v>
      </c>
      <c r="F31" s="59">
        <v>1</v>
      </c>
      <c r="G31" s="31">
        <f>F31*100/E31-100</f>
        <v>0</v>
      </c>
      <c r="H31" s="32">
        <v>7</v>
      </c>
      <c r="I31" s="32">
        <v>11</v>
      </c>
      <c r="J31" s="31">
        <f t="shared" si="1"/>
        <v>57.142857142857139</v>
      </c>
    </row>
    <row r="32" spans="1:10" ht="20.100000000000001" customHeight="1" x14ac:dyDescent="0.25">
      <c r="A32" s="55" t="s">
        <v>33</v>
      </c>
      <c r="B32" s="32">
        <v>3</v>
      </c>
      <c r="C32" s="59">
        <v>3</v>
      </c>
      <c r="D32" s="31">
        <f t="shared" si="0"/>
        <v>0</v>
      </c>
      <c r="E32" s="32">
        <v>0</v>
      </c>
      <c r="F32" s="59">
        <v>0</v>
      </c>
      <c r="G32" s="31"/>
      <c r="H32" s="32">
        <v>2</v>
      </c>
      <c r="I32" s="32">
        <v>4</v>
      </c>
      <c r="J32" s="31">
        <f t="shared" si="1"/>
        <v>100</v>
      </c>
    </row>
    <row r="33" spans="1:10" ht="20.100000000000001" customHeight="1" x14ac:dyDescent="0.25">
      <c r="A33" s="55" t="s">
        <v>34</v>
      </c>
      <c r="B33" s="32">
        <v>0</v>
      </c>
      <c r="C33" s="59">
        <v>0</v>
      </c>
      <c r="D33" s="31"/>
      <c r="E33" s="32">
        <v>0</v>
      </c>
      <c r="F33" s="59">
        <v>0</v>
      </c>
      <c r="G33" s="31"/>
      <c r="H33" s="32">
        <v>0</v>
      </c>
      <c r="I33" s="32">
        <v>0</v>
      </c>
      <c r="J33" s="31"/>
    </row>
    <row r="34" spans="1:10" ht="20.100000000000001" customHeight="1" x14ac:dyDescent="0.25">
      <c r="A34" s="57" t="s">
        <v>35</v>
      </c>
      <c r="B34" s="60">
        <v>182</v>
      </c>
      <c r="C34" s="61">
        <v>231</v>
      </c>
      <c r="D34" s="62">
        <f t="shared" si="0"/>
        <v>26.92307692307692</v>
      </c>
      <c r="E34" s="60">
        <v>10</v>
      </c>
      <c r="F34" s="61">
        <v>12</v>
      </c>
      <c r="G34" s="62">
        <f>F34*100/E34-100</f>
        <v>20</v>
      </c>
      <c r="H34" s="60">
        <v>204</v>
      </c>
      <c r="I34" s="60">
        <v>251</v>
      </c>
      <c r="J34" s="62">
        <f t="shared" si="1"/>
        <v>23.039215686274517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J8:J34 G10:G17 G19:G20 G22:G25 G27:G34">
    <cfRule type="cellIs" dxfId="13" priority="1" stopIfTrue="1" operator="lessThanOrEqual">
      <formula>0</formula>
    </cfRule>
    <cfRule type="cellIs" dxfId="12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topLeftCell="A28" workbookViewId="0">
      <selection activeCell="M20" sqref="M20"/>
    </sheetView>
  </sheetViews>
  <sheetFormatPr defaultRowHeight="15" x14ac:dyDescent="0.25"/>
  <cols>
    <col min="1" max="1" width="38" customWidth="1"/>
    <col min="2" max="10" width="10.7109375" customWidth="1"/>
  </cols>
  <sheetData>
    <row r="1" spans="1:10" ht="18" x14ac:dyDescent="0.25">
      <c r="A1" s="120" t="s">
        <v>232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44" t="s">
        <v>1</v>
      </c>
      <c r="B4" s="147" t="s">
        <v>230</v>
      </c>
      <c r="C4" s="148"/>
      <c r="D4" s="148"/>
      <c r="E4" s="148"/>
      <c r="F4" s="148"/>
      <c r="G4" s="148"/>
      <c r="H4" s="148"/>
      <c r="I4" s="148"/>
      <c r="J4" s="149"/>
    </row>
    <row r="5" spans="1:10" x14ac:dyDescent="0.25">
      <c r="A5" s="145"/>
      <c r="B5" s="147" t="s">
        <v>231</v>
      </c>
      <c r="C5" s="148"/>
      <c r="D5" s="149"/>
      <c r="E5" s="147" t="s">
        <v>90</v>
      </c>
      <c r="F5" s="148"/>
      <c r="G5" s="149"/>
      <c r="H5" s="147" t="s">
        <v>91</v>
      </c>
      <c r="I5" s="148"/>
      <c r="J5" s="149"/>
    </row>
    <row r="6" spans="1:10" x14ac:dyDescent="0.25">
      <c r="A6" s="146"/>
      <c r="B6" s="71" t="s">
        <v>226</v>
      </c>
      <c r="C6" s="71" t="s">
        <v>227</v>
      </c>
      <c r="D6" s="71" t="s">
        <v>7</v>
      </c>
      <c r="E6" s="71" t="s">
        <v>226</v>
      </c>
      <c r="F6" s="71" t="s">
        <v>227</v>
      </c>
      <c r="G6" s="71" t="s">
        <v>7</v>
      </c>
      <c r="H6" s="71" t="s">
        <v>226</v>
      </c>
      <c r="I6" s="71" t="s">
        <v>227</v>
      </c>
      <c r="J6" s="71" t="s">
        <v>7</v>
      </c>
    </row>
    <row r="7" spans="1:10" ht="20.100000000000001" customHeight="1" x14ac:dyDescent="0.25">
      <c r="A7" s="95" t="s">
        <v>8</v>
      </c>
      <c r="B7" s="96">
        <v>0</v>
      </c>
      <c r="C7" s="96">
        <v>0</v>
      </c>
      <c r="D7" s="97"/>
      <c r="E7" s="96">
        <v>0</v>
      </c>
      <c r="F7" s="96"/>
      <c r="G7" s="97"/>
      <c r="H7" s="96">
        <v>0</v>
      </c>
      <c r="I7" s="96">
        <v>0</v>
      </c>
      <c r="J7" s="97"/>
    </row>
    <row r="8" spans="1:10" ht="20.100000000000001" customHeight="1" x14ac:dyDescent="0.25">
      <c r="A8" s="95" t="s">
        <v>9</v>
      </c>
      <c r="B8" s="96">
        <v>0</v>
      </c>
      <c r="C8" s="96">
        <v>0</v>
      </c>
      <c r="D8" s="97"/>
      <c r="E8" s="96">
        <v>0</v>
      </c>
      <c r="F8" s="96">
        <v>0</v>
      </c>
      <c r="G8" s="97"/>
      <c r="H8" s="96">
        <v>0</v>
      </c>
      <c r="I8" s="96">
        <v>0</v>
      </c>
      <c r="J8" s="97"/>
    </row>
    <row r="9" spans="1:10" ht="20.100000000000001" customHeight="1" x14ac:dyDescent="0.25">
      <c r="A9" s="95" t="s">
        <v>10</v>
      </c>
      <c r="B9" s="96">
        <v>0</v>
      </c>
      <c r="C9" s="96">
        <v>0</v>
      </c>
      <c r="D9" s="97"/>
      <c r="E9" s="96">
        <v>0</v>
      </c>
      <c r="F9" s="96">
        <v>0</v>
      </c>
      <c r="G9" s="97"/>
      <c r="H9" s="96">
        <v>0</v>
      </c>
      <c r="I9" s="96">
        <v>0</v>
      </c>
      <c r="J9" s="97"/>
    </row>
    <row r="10" spans="1:10" ht="20.100000000000001" customHeight="1" x14ac:dyDescent="0.25">
      <c r="A10" s="95" t="s">
        <v>11</v>
      </c>
      <c r="B10" s="96">
        <v>3</v>
      </c>
      <c r="C10" s="96">
        <v>2</v>
      </c>
      <c r="D10" s="97">
        <f>C10*100/B10-100</f>
        <v>-33.333333333333329</v>
      </c>
      <c r="E10" s="96">
        <v>0</v>
      </c>
      <c r="F10" s="96">
        <v>0</v>
      </c>
      <c r="G10" s="97"/>
      <c r="H10" s="96">
        <v>3</v>
      </c>
      <c r="I10" s="96">
        <v>2</v>
      </c>
      <c r="J10" s="97">
        <f>I10*100/H10-100</f>
        <v>-33.333333333333329</v>
      </c>
    </row>
    <row r="11" spans="1:10" ht="20.100000000000001" customHeight="1" x14ac:dyDescent="0.25">
      <c r="A11" s="95" t="s">
        <v>12</v>
      </c>
      <c r="B11" s="96">
        <v>0</v>
      </c>
      <c r="C11" s="96">
        <v>0</v>
      </c>
      <c r="D11" s="97"/>
      <c r="E11" s="96">
        <v>0</v>
      </c>
      <c r="F11" s="96">
        <v>0</v>
      </c>
      <c r="G11" s="97"/>
      <c r="H11" s="96">
        <v>0</v>
      </c>
      <c r="I11" s="96">
        <v>0</v>
      </c>
      <c r="J11" s="97"/>
    </row>
    <row r="12" spans="1:10" ht="20.100000000000001" customHeight="1" x14ac:dyDescent="0.25">
      <c r="A12" s="95" t="s">
        <v>13</v>
      </c>
      <c r="B12" s="96">
        <v>0</v>
      </c>
      <c r="C12" s="96">
        <v>0</v>
      </c>
      <c r="D12" s="97"/>
      <c r="E12" s="96">
        <v>0</v>
      </c>
      <c r="F12" s="96">
        <v>0</v>
      </c>
      <c r="G12" s="97"/>
      <c r="H12" s="96">
        <v>0</v>
      </c>
      <c r="I12" s="96">
        <v>0</v>
      </c>
      <c r="J12" s="97"/>
    </row>
    <row r="13" spans="1:10" ht="20.100000000000001" customHeight="1" x14ac:dyDescent="0.25">
      <c r="A13" s="95" t="s">
        <v>14</v>
      </c>
      <c r="B13" s="96">
        <v>0</v>
      </c>
      <c r="C13" s="96">
        <v>0</v>
      </c>
      <c r="D13" s="97"/>
      <c r="E13" s="96">
        <v>0</v>
      </c>
      <c r="F13" s="96">
        <v>0</v>
      </c>
      <c r="G13" s="97"/>
      <c r="H13" s="96">
        <v>0</v>
      </c>
      <c r="I13" s="96">
        <v>0</v>
      </c>
      <c r="J13" s="97"/>
    </row>
    <row r="14" spans="1:10" ht="20.100000000000001" customHeight="1" x14ac:dyDescent="0.25">
      <c r="A14" s="95" t="s">
        <v>15</v>
      </c>
      <c r="B14" s="96">
        <v>1</v>
      </c>
      <c r="C14" s="96">
        <v>1</v>
      </c>
      <c r="D14" s="97">
        <f>C14*100/B14-100</f>
        <v>0</v>
      </c>
      <c r="E14" s="96">
        <v>0</v>
      </c>
      <c r="F14" s="96">
        <v>0</v>
      </c>
      <c r="G14" s="97"/>
      <c r="H14" s="96">
        <v>0</v>
      </c>
      <c r="I14" s="96">
        <v>1</v>
      </c>
      <c r="J14" s="97" t="s">
        <v>38</v>
      </c>
    </row>
    <row r="15" spans="1:10" ht="20.100000000000001" customHeight="1" x14ac:dyDescent="0.25">
      <c r="A15" s="95" t="s">
        <v>16</v>
      </c>
      <c r="B15" s="96">
        <v>0</v>
      </c>
      <c r="C15" s="96">
        <v>0</v>
      </c>
      <c r="D15" s="97"/>
      <c r="E15" s="96">
        <v>0</v>
      </c>
      <c r="F15" s="96">
        <v>0</v>
      </c>
      <c r="G15" s="97"/>
      <c r="H15" s="96">
        <v>0</v>
      </c>
      <c r="I15" s="96">
        <v>0</v>
      </c>
      <c r="J15" s="97"/>
    </row>
    <row r="16" spans="1:10" ht="20.100000000000001" customHeight="1" x14ac:dyDescent="0.25">
      <c r="A16" s="95" t="s">
        <v>17</v>
      </c>
      <c r="B16" s="96">
        <v>0</v>
      </c>
      <c r="C16" s="96">
        <v>1</v>
      </c>
      <c r="D16" s="97" t="s">
        <v>38</v>
      </c>
      <c r="E16" s="96">
        <v>0</v>
      </c>
      <c r="F16" s="96">
        <v>0</v>
      </c>
      <c r="G16" s="97"/>
      <c r="H16" s="96">
        <v>0</v>
      </c>
      <c r="I16" s="96">
        <v>1</v>
      </c>
      <c r="J16" s="97" t="s">
        <v>38</v>
      </c>
    </row>
    <row r="17" spans="1:10" ht="20.100000000000001" customHeight="1" x14ac:dyDescent="0.25">
      <c r="A17" s="95" t="s">
        <v>18</v>
      </c>
      <c r="B17" s="96">
        <v>0</v>
      </c>
      <c r="C17" s="96">
        <v>0</v>
      </c>
      <c r="D17" s="97"/>
      <c r="E17" s="96">
        <v>0</v>
      </c>
      <c r="F17" s="96">
        <v>0</v>
      </c>
      <c r="G17" s="97"/>
      <c r="H17" s="96">
        <v>0</v>
      </c>
      <c r="I17" s="96">
        <v>0</v>
      </c>
      <c r="J17" s="97"/>
    </row>
    <row r="18" spans="1:10" ht="20.100000000000001" customHeight="1" x14ac:dyDescent="0.25">
      <c r="A18" s="95" t="s">
        <v>19</v>
      </c>
      <c r="B18" s="96">
        <v>1</v>
      </c>
      <c r="C18" s="96">
        <v>1</v>
      </c>
      <c r="D18" s="97">
        <f>C18*100/B18-100</f>
        <v>0</v>
      </c>
      <c r="E18" s="96">
        <v>0</v>
      </c>
      <c r="F18" s="96">
        <v>0</v>
      </c>
      <c r="G18" s="97"/>
      <c r="H18" s="96">
        <v>0</v>
      </c>
      <c r="I18" s="96">
        <v>1</v>
      </c>
      <c r="J18" s="97" t="s">
        <v>38</v>
      </c>
    </row>
    <row r="19" spans="1:10" ht="20.100000000000001" customHeight="1" x14ac:dyDescent="0.25">
      <c r="A19" s="95" t="s">
        <v>20</v>
      </c>
      <c r="B19" s="96">
        <v>0</v>
      </c>
      <c r="C19" s="96">
        <v>0</v>
      </c>
      <c r="D19" s="97"/>
      <c r="E19" s="96">
        <v>0</v>
      </c>
      <c r="F19" s="96">
        <v>0</v>
      </c>
      <c r="G19" s="97"/>
      <c r="H19" s="96">
        <v>0</v>
      </c>
      <c r="I19" s="96">
        <v>0</v>
      </c>
      <c r="J19" s="97"/>
    </row>
    <row r="20" spans="1:10" ht="20.100000000000001" customHeight="1" x14ac:dyDescent="0.25">
      <c r="A20" s="95" t="s">
        <v>21</v>
      </c>
      <c r="B20" s="96">
        <v>1</v>
      </c>
      <c r="C20" s="96">
        <v>1</v>
      </c>
      <c r="D20" s="97">
        <f>C20*100/B20-100</f>
        <v>0</v>
      </c>
      <c r="E20" s="96">
        <v>0</v>
      </c>
      <c r="F20" s="96">
        <v>0</v>
      </c>
      <c r="G20" s="97"/>
      <c r="H20" s="96">
        <v>0</v>
      </c>
      <c r="I20" s="96">
        <v>1</v>
      </c>
      <c r="J20" s="97" t="s">
        <v>38</v>
      </c>
    </row>
    <row r="21" spans="1:10" ht="20.100000000000001" customHeight="1" x14ac:dyDescent="0.25">
      <c r="A21" s="95" t="s">
        <v>22</v>
      </c>
      <c r="B21" s="96">
        <v>0</v>
      </c>
      <c r="C21" s="96">
        <v>0</v>
      </c>
      <c r="D21" s="97"/>
      <c r="E21" s="96">
        <v>0</v>
      </c>
      <c r="F21" s="98">
        <v>0</v>
      </c>
      <c r="G21" s="97"/>
      <c r="H21" s="96">
        <v>0</v>
      </c>
      <c r="I21" s="96">
        <v>0</v>
      </c>
      <c r="J21" s="97"/>
    </row>
    <row r="22" spans="1:10" ht="20.100000000000001" customHeight="1" x14ac:dyDescent="0.25">
      <c r="A22" s="95" t="s">
        <v>23</v>
      </c>
      <c r="B22" s="96">
        <v>1</v>
      </c>
      <c r="C22" s="96">
        <v>0</v>
      </c>
      <c r="D22" s="99" t="s">
        <v>92</v>
      </c>
      <c r="E22" s="96">
        <v>0</v>
      </c>
      <c r="F22" s="96">
        <v>0</v>
      </c>
      <c r="G22" s="97"/>
      <c r="H22" s="96">
        <v>0</v>
      </c>
      <c r="I22" s="96">
        <v>0</v>
      </c>
      <c r="J22" s="97"/>
    </row>
    <row r="23" spans="1:10" ht="20.100000000000001" customHeight="1" x14ac:dyDescent="0.25">
      <c r="A23" s="95" t="s">
        <v>24</v>
      </c>
      <c r="B23" s="96">
        <v>0</v>
      </c>
      <c r="C23" s="96">
        <v>1</v>
      </c>
      <c r="D23" s="97" t="s">
        <v>38</v>
      </c>
      <c r="E23" s="96">
        <v>0</v>
      </c>
      <c r="F23" s="96">
        <v>0</v>
      </c>
      <c r="G23" s="97"/>
      <c r="H23" s="96">
        <v>0</v>
      </c>
      <c r="I23" s="96">
        <v>1</v>
      </c>
      <c r="J23" s="97" t="s">
        <v>38</v>
      </c>
    </row>
    <row r="24" spans="1:10" ht="20.100000000000001" customHeight="1" x14ac:dyDescent="0.25">
      <c r="A24" s="95" t="s">
        <v>25</v>
      </c>
      <c r="B24" s="96">
        <v>0</v>
      </c>
      <c r="C24" s="96">
        <v>0</v>
      </c>
      <c r="D24" s="97"/>
      <c r="E24" s="96">
        <v>0</v>
      </c>
      <c r="F24" s="96">
        <v>0</v>
      </c>
      <c r="G24" s="97"/>
      <c r="H24" s="96">
        <v>0</v>
      </c>
      <c r="I24" s="96">
        <v>0</v>
      </c>
      <c r="J24" s="97"/>
    </row>
    <row r="25" spans="1:10" ht="20.100000000000001" customHeight="1" x14ac:dyDescent="0.25">
      <c r="A25" s="95" t="s">
        <v>26</v>
      </c>
      <c r="B25" s="96">
        <v>1</v>
      </c>
      <c r="C25" s="96">
        <v>1</v>
      </c>
      <c r="D25" s="97">
        <f>C25*100/B25-100</f>
        <v>0</v>
      </c>
      <c r="E25" s="96">
        <v>0</v>
      </c>
      <c r="F25" s="96">
        <v>0</v>
      </c>
      <c r="G25" s="97"/>
      <c r="H25" s="96">
        <v>1</v>
      </c>
      <c r="I25" s="96">
        <v>1</v>
      </c>
      <c r="J25" s="97">
        <f>I25*100/H25-100</f>
        <v>0</v>
      </c>
    </row>
    <row r="26" spans="1:10" ht="20.100000000000001" customHeight="1" x14ac:dyDescent="0.25">
      <c r="A26" s="95" t="s">
        <v>27</v>
      </c>
      <c r="B26" s="96">
        <v>0</v>
      </c>
      <c r="C26" s="96">
        <v>1</v>
      </c>
      <c r="D26" s="97" t="s">
        <v>38</v>
      </c>
      <c r="E26" s="96">
        <v>0</v>
      </c>
      <c r="F26" s="96">
        <v>0</v>
      </c>
      <c r="G26" s="97"/>
      <c r="H26" s="96">
        <v>0</v>
      </c>
      <c r="I26" s="96">
        <v>1</v>
      </c>
      <c r="J26" s="97" t="s">
        <v>38</v>
      </c>
    </row>
    <row r="27" spans="1:10" ht="20.100000000000001" customHeight="1" x14ac:dyDescent="0.25">
      <c r="A27" s="95" t="s">
        <v>28</v>
      </c>
      <c r="B27" s="96">
        <v>0</v>
      </c>
      <c r="C27" s="96">
        <v>0</v>
      </c>
      <c r="D27" s="97"/>
      <c r="E27" s="96">
        <v>0</v>
      </c>
      <c r="F27" s="96">
        <v>0</v>
      </c>
      <c r="G27" s="97"/>
      <c r="H27" s="96">
        <v>0</v>
      </c>
      <c r="I27" s="96">
        <v>0</v>
      </c>
      <c r="J27" s="97"/>
    </row>
    <row r="28" spans="1:10" ht="20.100000000000001" customHeight="1" x14ac:dyDescent="0.25">
      <c r="A28" s="95" t="s">
        <v>29</v>
      </c>
      <c r="B28" s="96">
        <v>0</v>
      </c>
      <c r="C28" s="96">
        <v>4</v>
      </c>
      <c r="D28" s="97" t="s">
        <v>38</v>
      </c>
      <c r="E28" s="96">
        <v>0</v>
      </c>
      <c r="F28" s="96">
        <v>0</v>
      </c>
      <c r="G28" s="97"/>
      <c r="H28" s="96">
        <v>0</v>
      </c>
      <c r="I28" s="96">
        <v>3</v>
      </c>
      <c r="J28" s="97" t="s">
        <v>38</v>
      </c>
    </row>
    <row r="29" spans="1:10" ht="20.100000000000001" customHeight="1" x14ac:dyDescent="0.25">
      <c r="A29" s="95" t="s">
        <v>30</v>
      </c>
      <c r="B29" s="96">
        <v>0</v>
      </c>
      <c r="C29" s="96">
        <v>0</v>
      </c>
      <c r="D29" s="97"/>
      <c r="E29" s="96">
        <v>0</v>
      </c>
      <c r="F29" s="96">
        <v>0</v>
      </c>
      <c r="G29" s="97"/>
      <c r="H29" s="96">
        <v>0</v>
      </c>
      <c r="I29" s="96">
        <v>0</v>
      </c>
      <c r="J29" s="97"/>
    </row>
    <row r="30" spans="1:10" ht="20.100000000000001" customHeight="1" x14ac:dyDescent="0.25">
      <c r="A30" s="95" t="s">
        <v>31</v>
      </c>
      <c r="B30" s="96">
        <v>0</v>
      </c>
      <c r="C30" s="96">
        <v>0</v>
      </c>
      <c r="D30" s="97"/>
      <c r="E30" s="96">
        <v>0</v>
      </c>
      <c r="F30" s="96">
        <v>0</v>
      </c>
      <c r="G30" s="97"/>
      <c r="H30" s="96">
        <v>0</v>
      </c>
      <c r="I30" s="96">
        <v>0</v>
      </c>
      <c r="J30" s="97"/>
    </row>
    <row r="31" spans="1:10" ht="20.100000000000001" customHeight="1" x14ac:dyDescent="0.25">
      <c r="A31" s="95" t="s">
        <v>32</v>
      </c>
      <c r="B31" s="96">
        <v>3</v>
      </c>
      <c r="C31" s="96">
        <v>0</v>
      </c>
      <c r="D31" s="99" t="s">
        <v>92</v>
      </c>
      <c r="E31" s="96">
        <v>1</v>
      </c>
      <c r="F31" s="96">
        <v>0</v>
      </c>
      <c r="G31" s="99" t="s">
        <v>92</v>
      </c>
      <c r="H31" s="96">
        <v>2</v>
      </c>
      <c r="I31" s="96">
        <v>0</v>
      </c>
      <c r="J31" s="99" t="s">
        <v>92</v>
      </c>
    </row>
    <row r="32" spans="1:10" ht="20.100000000000001" customHeight="1" x14ac:dyDescent="0.25">
      <c r="A32" s="95" t="s">
        <v>33</v>
      </c>
      <c r="B32" s="96">
        <v>0</v>
      </c>
      <c r="C32" s="96">
        <v>0</v>
      </c>
      <c r="D32" s="97"/>
      <c r="E32" s="96">
        <v>0</v>
      </c>
      <c r="F32" s="96">
        <v>0</v>
      </c>
      <c r="G32" s="97"/>
      <c r="H32" s="96">
        <v>0</v>
      </c>
      <c r="I32" s="96">
        <v>0</v>
      </c>
      <c r="J32" s="97"/>
    </row>
    <row r="33" spans="1:10" ht="20.100000000000001" customHeight="1" x14ac:dyDescent="0.25">
      <c r="A33" s="95" t="s">
        <v>34</v>
      </c>
      <c r="B33" s="96">
        <v>0</v>
      </c>
      <c r="C33" s="96">
        <v>0</v>
      </c>
      <c r="D33" s="97"/>
      <c r="E33" s="96">
        <v>0</v>
      </c>
      <c r="F33" s="96">
        <v>0</v>
      </c>
      <c r="G33" s="97"/>
      <c r="H33" s="96">
        <v>0</v>
      </c>
      <c r="I33" s="96">
        <v>0</v>
      </c>
      <c r="J33" s="97"/>
    </row>
    <row r="34" spans="1:10" ht="20.100000000000001" customHeight="1" x14ac:dyDescent="0.25">
      <c r="A34" s="104" t="s">
        <v>35</v>
      </c>
      <c r="B34" s="101">
        <v>11</v>
      </c>
      <c r="C34" s="101">
        <v>13</v>
      </c>
      <c r="D34" s="102">
        <f>C34*100/B34-100</f>
        <v>18.181818181818187</v>
      </c>
      <c r="E34" s="101">
        <v>1</v>
      </c>
      <c r="F34" s="101">
        <v>0</v>
      </c>
      <c r="G34" s="103" t="s">
        <v>92</v>
      </c>
      <c r="H34" s="101">
        <v>6</v>
      </c>
      <c r="I34" s="101">
        <v>12</v>
      </c>
      <c r="J34" s="102">
        <f>I34*100/H34-100</f>
        <v>100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21 J7:J30 G7:G30 D23:D30 D32:D34 G32:G33 J32:J34">
    <cfRule type="cellIs" dxfId="11" priority="5" stopIfTrue="1" operator="lessThanOrEqual">
      <formula>0</formula>
    </cfRule>
    <cfRule type="cellIs" dxfId="10" priority="6" stopIfTrue="1" operator="greaterThan">
      <formula>0</formula>
    </cfRule>
  </conditionalFormatting>
  <conditionalFormatting sqref="J27">
    <cfRule type="cellIs" dxfId="9" priority="3" stopIfTrue="1" operator="greaterThan">
      <formula>0</formula>
    </cfRule>
    <cfRule type="cellIs" dxfId="8" priority="4" stopIfTrue="1" operator="lessThanOrEqual">
      <formula>0</formula>
    </cfRule>
  </conditionalFormatting>
  <conditionalFormatting sqref="J27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topLeftCell="A22" workbookViewId="0">
      <selection activeCell="M28" sqref="M28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1</v>
      </c>
      <c r="B4" s="125" t="s">
        <v>3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4</v>
      </c>
      <c r="C5" s="125"/>
      <c r="D5" s="125"/>
      <c r="E5" s="125" t="s">
        <v>5</v>
      </c>
      <c r="F5" s="125"/>
      <c r="G5" s="125"/>
      <c r="H5" s="125" t="s">
        <v>6</v>
      </c>
      <c r="I5" s="125"/>
      <c r="J5" s="125"/>
    </row>
    <row r="6" spans="1:10" x14ac:dyDescent="0.25">
      <c r="A6" s="125"/>
      <c r="B6" s="2">
        <v>2019</v>
      </c>
      <c r="C6" s="2">
        <v>2020</v>
      </c>
      <c r="D6" s="2" t="s">
        <v>7</v>
      </c>
      <c r="E6" s="2">
        <v>2019</v>
      </c>
      <c r="F6" s="2">
        <v>2020</v>
      </c>
      <c r="G6" s="2" t="s">
        <v>7</v>
      </c>
      <c r="H6" s="2">
        <v>2019</v>
      </c>
      <c r="I6" s="2">
        <v>2020</v>
      </c>
      <c r="J6" s="2" t="s">
        <v>7</v>
      </c>
    </row>
    <row r="7" spans="1:10" ht="18.75" x14ac:dyDescent="0.25">
      <c r="A7" s="95" t="s">
        <v>8</v>
      </c>
      <c r="B7" s="96">
        <v>0</v>
      </c>
      <c r="C7" s="96">
        <v>0</v>
      </c>
      <c r="D7" s="97"/>
      <c r="E7" s="96">
        <v>0</v>
      </c>
      <c r="F7" s="96">
        <v>0</v>
      </c>
      <c r="G7" s="105"/>
      <c r="H7" s="96">
        <v>0</v>
      </c>
      <c r="I7" s="96">
        <v>0</v>
      </c>
      <c r="J7" s="105"/>
    </row>
    <row r="8" spans="1:10" ht="18.75" x14ac:dyDescent="0.25">
      <c r="A8" s="95" t="s">
        <v>9</v>
      </c>
      <c r="B8" s="96">
        <v>0</v>
      </c>
      <c r="C8" s="96">
        <v>0</v>
      </c>
      <c r="D8" s="97"/>
      <c r="E8" s="96">
        <v>0</v>
      </c>
      <c r="F8" s="96">
        <v>0</v>
      </c>
      <c r="G8" s="97"/>
      <c r="H8" s="96">
        <v>0</v>
      </c>
      <c r="I8" s="96">
        <v>0</v>
      </c>
      <c r="J8" s="97"/>
    </row>
    <row r="9" spans="1:10" ht="18.75" x14ac:dyDescent="0.25">
      <c r="A9" s="95" t="s">
        <v>10</v>
      </c>
      <c r="B9" s="96">
        <v>0</v>
      </c>
      <c r="C9" s="96">
        <v>0</v>
      </c>
      <c r="D9" s="97"/>
      <c r="E9" s="96">
        <v>0</v>
      </c>
      <c r="F9" s="96">
        <v>0</v>
      </c>
      <c r="G9" s="97"/>
      <c r="H9" s="96">
        <v>0</v>
      </c>
      <c r="I9" s="96">
        <v>0</v>
      </c>
      <c r="J9" s="97"/>
    </row>
    <row r="10" spans="1:10" ht="18.75" x14ac:dyDescent="0.25">
      <c r="A10" s="95" t="s">
        <v>11</v>
      </c>
      <c r="B10" s="96">
        <v>0</v>
      </c>
      <c r="C10" s="96">
        <v>2</v>
      </c>
      <c r="D10" s="97" t="s">
        <v>38</v>
      </c>
      <c r="E10" s="96">
        <v>0</v>
      </c>
      <c r="F10" s="96">
        <v>0</v>
      </c>
      <c r="G10" s="97"/>
      <c r="H10" s="96">
        <v>0</v>
      </c>
      <c r="I10" s="96">
        <v>2</v>
      </c>
      <c r="J10" s="97" t="s">
        <v>38</v>
      </c>
    </row>
    <row r="11" spans="1:10" ht="18.75" x14ac:dyDescent="0.25">
      <c r="A11" s="95" t="s">
        <v>12</v>
      </c>
      <c r="B11" s="96">
        <v>2</v>
      </c>
      <c r="C11" s="96">
        <v>1</v>
      </c>
      <c r="D11" s="97">
        <f>C11*100/B11-100</f>
        <v>-50</v>
      </c>
      <c r="E11" s="96">
        <v>3</v>
      </c>
      <c r="F11" s="96">
        <v>0</v>
      </c>
      <c r="G11" s="99" t="s">
        <v>92</v>
      </c>
      <c r="H11" s="96">
        <v>5</v>
      </c>
      <c r="I11" s="96">
        <v>1</v>
      </c>
      <c r="J11" s="97">
        <f>I11*100/H11-100</f>
        <v>-80</v>
      </c>
    </row>
    <row r="12" spans="1:10" ht="18.75" x14ac:dyDescent="0.25">
      <c r="A12" s="95" t="s">
        <v>13</v>
      </c>
      <c r="B12" s="96">
        <v>0</v>
      </c>
      <c r="C12" s="96">
        <v>0</v>
      </c>
      <c r="D12" s="97"/>
      <c r="E12" s="96">
        <v>0</v>
      </c>
      <c r="F12" s="96">
        <v>0</v>
      </c>
      <c r="G12" s="97"/>
      <c r="H12" s="96">
        <v>0</v>
      </c>
      <c r="I12" s="96">
        <v>0</v>
      </c>
      <c r="J12" s="97"/>
    </row>
    <row r="13" spans="1:10" ht="18.75" x14ac:dyDescent="0.25">
      <c r="A13" s="95" t="s">
        <v>14</v>
      </c>
      <c r="B13" s="96">
        <v>0</v>
      </c>
      <c r="C13" s="96">
        <v>0</v>
      </c>
      <c r="D13" s="97"/>
      <c r="E13" s="96">
        <v>0</v>
      </c>
      <c r="F13" s="96">
        <v>0</v>
      </c>
      <c r="G13" s="97"/>
      <c r="H13" s="96">
        <v>0</v>
      </c>
      <c r="I13" s="96">
        <v>0</v>
      </c>
      <c r="J13" s="97"/>
    </row>
    <row r="14" spans="1:10" ht="18.75" x14ac:dyDescent="0.25">
      <c r="A14" s="95" t="s">
        <v>15</v>
      </c>
      <c r="B14" s="96">
        <v>2</v>
      </c>
      <c r="C14" s="96">
        <v>2</v>
      </c>
      <c r="D14" s="97">
        <f>C14*100/B14-100</f>
        <v>0</v>
      </c>
      <c r="E14" s="96">
        <v>0</v>
      </c>
      <c r="F14" s="96">
        <v>0</v>
      </c>
      <c r="G14" s="97"/>
      <c r="H14" s="96">
        <v>4</v>
      </c>
      <c r="I14" s="96">
        <v>3</v>
      </c>
      <c r="J14" s="97">
        <f>I14*100/H14-100</f>
        <v>-25</v>
      </c>
    </row>
    <row r="15" spans="1:10" ht="18.75" x14ac:dyDescent="0.25">
      <c r="A15" s="95" t="s">
        <v>16</v>
      </c>
      <c r="B15" s="96">
        <v>2</v>
      </c>
      <c r="C15" s="96">
        <v>0</v>
      </c>
      <c r="D15" s="99" t="s">
        <v>92</v>
      </c>
      <c r="E15" s="96">
        <v>0</v>
      </c>
      <c r="F15" s="96">
        <v>0</v>
      </c>
      <c r="G15" s="97"/>
      <c r="H15" s="96">
        <v>4</v>
      </c>
      <c r="I15" s="96">
        <v>0</v>
      </c>
      <c r="J15" s="99" t="s">
        <v>92</v>
      </c>
    </row>
    <row r="16" spans="1:10" ht="18.75" x14ac:dyDescent="0.25">
      <c r="A16" s="95" t="s">
        <v>17</v>
      </c>
      <c r="B16" s="96">
        <v>0</v>
      </c>
      <c r="C16" s="96">
        <v>0</v>
      </c>
      <c r="D16" s="97"/>
      <c r="E16" s="96">
        <v>0</v>
      </c>
      <c r="F16" s="96">
        <v>0</v>
      </c>
      <c r="G16" s="97"/>
      <c r="H16" s="96">
        <v>0</v>
      </c>
      <c r="I16" s="96">
        <v>0</v>
      </c>
      <c r="J16" s="97"/>
    </row>
    <row r="17" spans="1:10" ht="18.75" x14ac:dyDescent="0.25">
      <c r="A17" s="95" t="s">
        <v>18</v>
      </c>
      <c r="B17" s="96">
        <v>0</v>
      </c>
      <c r="C17" s="96">
        <v>0</v>
      </c>
      <c r="D17" s="97"/>
      <c r="E17" s="96">
        <v>0</v>
      </c>
      <c r="F17" s="96">
        <v>0</v>
      </c>
      <c r="G17" s="97"/>
      <c r="H17" s="96">
        <v>0</v>
      </c>
      <c r="I17" s="96">
        <v>0</v>
      </c>
      <c r="J17" s="97"/>
    </row>
    <row r="18" spans="1:10" ht="18.75" x14ac:dyDescent="0.25">
      <c r="A18" s="95" t="s">
        <v>19</v>
      </c>
      <c r="B18" s="96">
        <v>0</v>
      </c>
      <c r="C18" s="96">
        <v>0</v>
      </c>
      <c r="D18" s="97"/>
      <c r="E18" s="96">
        <v>0</v>
      </c>
      <c r="F18" s="96">
        <v>0</v>
      </c>
      <c r="G18" s="97"/>
      <c r="H18" s="96">
        <v>0</v>
      </c>
      <c r="I18" s="96">
        <v>0</v>
      </c>
      <c r="J18" s="97"/>
    </row>
    <row r="19" spans="1:10" ht="18.75" x14ac:dyDescent="0.25">
      <c r="A19" s="95" t="s">
        <v>20</v>
      </c>
      <c r="B19" s="96">
        <v>0</v>
      </c>
      <c r="C19" s="96">
        <v>0</v>
      </c>
      <c r="D19" s="97"/>
      <c r="E19" s="96">
        <v>0</v>
      </c>
      <c r="F19" s="96">
        <v>0</v>
      </c>
      <c r="G19" s="97"/>
      <c r="H19" s="96">
        <v>0</v>
      </c>
      <c r="I19" s="96">
        <v>0</v>
      </c>
      <c r="J19" s="97"/>
    </row>
    <row r="20" spans="1:10" ht="18.75" x14ac:dyDescent="0.25">
      <c r="A20" s="95" t="s">
        <v>21</v>
      </c>
      <c r="B20" s="96">
        <v>1</v>
      </c>
      <c r="C20" s="96">
        <v>0</v>
      </c>
      <c r="D20" s="99" t="s">
        <v>92</v>
      </c>
      <c r="E20" s="96">
        <v>0</v>
      </c>
      <c r="F20" s="96">
        <v>0</v>
      </c>
      <c r="G20" s="97"/>
      <c r="H20" s="96">
        <v>1</v>
      </c>
      <c r="I20" s="96">
        <v>0</v>
      </c>
      <c r="J20" s="99" t="s">
        <v>92</v>
      </c>
    </row>
    <row r="21" spans="1:10" ht="18.75" x14ac:dyDescent="0.25">
      <c r="A21" s="95" t="s">
        <v>22</v>
      </c>
      <c r="B21" s="96">
        <v>0</v>
      </c>
      <c r="C21" s="96">
        <v>0</v>
      </c>
      <c r="D21" s="97"/>
      <c r="E21" s="96">
        <v>0</v>
      </c>
      <c r="F21" s="96">
        <v>0</v>
      </c>
      <c r="G21" s="97"/>
      <c r="H21" s="96">
        <v>0</v>
      </c>
      <c r="I21" s="96">
        <v>0</v>
      </c>
      <c r="J21" s="97"/>
    </row>
    <row r="22" spans="1:10" ht="18.75" x14ac:dyDescent="0.25">
      <c r="A22" s="95" t="s">
        <v>23</v>
      </c>
      <c r="B22" s="96">
        <v>0</v>
      </c>
      <c r="C22" s="96">
        <v>0</v>
      </c>
      <c r="D22" s="97"/>
      <c r="E22" s="96">
        <v>0</v>
      </c>
      <c r="F22" s="96">
        <v>0</v>
      </c>
      <c r="G22" s="97"/>
      <c r="H22" s="96">
        <v>0</v>
      </c>
      <c r="I22" s="96">
        <v>0</v>
      </c>
      <c r="J22" s="97"/>
    </row>
    <row r="23" spans="1:10" ht="18.75" x14ac:dyDescent="0.25">
      <c r="A23" s="95" t="s">
        <v>24</v>
      </c>
      <c r="B23" s="96">
        <v>1</v>
      </c>
      <c r="C23" s="96">
        <v>0</v>
      </c>
      <c r="D23" s="99" t="s">
        <v>92</v>
      </c>
      <c r="E23" s="96">
        <v>0</v>
      </c>
      <c r="F23" s="96">
        <v>0</v>
      </c>
      <c r="G23" s="97"/>
      <c r="H23" s="96">
        <v>3</v>
      </c>
      <c r="I23" s="96">
        <v>0</v>
      </c>
      <c r="J23" s="99" t="s">
        <v>92</v>
      </c>
    </row>
    <row r="24" spans="1:10" ht="18.75" x14ac:dyDescent="0.25">
      <c r="A24" s="95" t="s">
        <v>25</v>
      </c>
      <c r="B24" s="96">
        <v>0</v>
      </c>
      <c r="C24" s="96">
        <v>0</v>
      </c>
      <c r="D24" s="97"/>
      <c r="E24" s="96">
        <v>0</v>
      </c>
      <c r="F24" s="96">
        <v>0</v>
      </c>
      <c r="G24" s="97"/>
      <c r="H24" s="96">
        <v>0</v>
      </c>
      <c r="I24" s="96">
        <v>0</v>
      </c>
      <c r="J24" s="97"/>
    </row>
    <row r="25" spans="1:10" ht="18.75" x14ac:dyDescent="0.25">
      <c r="A25" s="95" t="s">
        <v>26</v>
      </c>
      <c r="B25" s="96">
        <v>0</v>
      </c>
      <c r="C25" s="96">
        <v>0</v>
      </c>
      <c r="D25" s="97"/>
      <c r="E25" s="96">
        <v>0</v>
      </c>
      <c r="F25" s="96">
        <v>0</v>
      </c>
      <c r="G25" s="97"/>
      <c r="H25" s="96">
        <v>0</v>
      </c>
      <c r="I25" s="96">
        <v>0</v>
      </c>
      <c r="J25" s="97"/>
    </row>
    <row r="26" spans="1:10" ht="18.75" x14ac:dyDescent="0.25">
      <c r="A26" s="95" t="s">
        <v>27</v>
      </c>
      <c r="B26" s="96">
        <v>1</v>
      </c>
      <c r="C26" s="96">
        <v>1</v>
      </c>
      <c r="D26" s="97">
        <f>C26*100/B26-100</f>
        <v>0</v>
      </c>
      <c r="E26" s="96">
        <v>0</v>
      </c>
      <c r="F26" s="96">
        <v>0</v>
      </c>
      <c r="G26" s="97"/>
      <c r="H26" s="96">
        <v>1</v>
      </c>
      <c r="I26" s="96">
        <v>5</v>
      </c>
      <c r="J26" s="97">
        <f>I26*100/H26-100</f>
        <v>400</v>
      </c>
    </row>
    <row r="27" spans="1:10" ht="18.75" x14ac:dyDescent="0.25">
      <c r="A27" s="95" t="s">
        <v>28</v>
      </c>
      <c r="B27" s="96">
        <v>1</v>
      </c>
      <c r="C27" s="96">
        <v>0</v>
      </c>
      <c r="D27" s="99" t="s">
        <v>92</v>
      </c>
      <c r="E27" s="96">
        <v>0</v>
      </c>
      <c r="F27" s="96">
        <v>0</v>
      </c>
      <c r="G27" s="97"/>
      <c r="H27" s="96">
        <v>1</v>
      </c>
      <c r="I27" s="96">
        <v>0</v>
      </c>
      <c r="J27" s="99" t="s">
        <v>92</v>
      </c>
    </row>
    <row r="28" spans="1:10" ht="18.75" x14ac:dyDescent="0.25">
      <c r="A28" s="95" t="s">
        <v>29</v>
      </c>
      <c r="B28" s="96">
        <v>1</v>
      </c>
      <c r="C28" s="96">
        <v>0</v>
      </c>
      <c r="D28" s="99" t="s">
        <v>92</v>
      </c>
      <c r="E28" s="96">
        <v>0</v>
      </c>
      <c r="F28" s="96">
        <v>0</v>
      </c>
      <c r="G28" s="97"/>
      <c r="H28" s="96">
        <v>4</v>
      </c>
      <c r="I28" s="96">
        <v>0</v>
      </c>
      <c r="J28" s="99" t="s">
        <v>92</v>
      </c>
    </row>
    <row r="29" spans="1:10" ht="18.75" x14ac:dyDescent="0.25">
      <c r="A29" s="95" t="s">
        <v>30</v>
      </c>
      <c r="B29" s="96">
        <v>0</v>
      </c>
      <c r="C29" s="96">
        <v>0</v>
      </c>
      <c r="D29" s="97"/>
      <c r="E29" s="96">
        <v>0</v>
      </c>
      <c r="F29" s="96">
        <v>0</v>
      </c>
      <c r="G29" s="97"/>
      <c r="H29" s="96">
        <v>0</v>
      </c>
      <c r="I29" s="96">
        <v>0</v>
      </c>
      <c r="J29" s="97"/>
    </row>
    <row r="30" spans="1:10" ht="18.75" x14ac:dyDescent="0.25">
      <c r="A30" s="95" t="s">
        <v>31</v>
      </c>
      <c r="B30" s="96">
        <v>0</v>
      </c>
      <c r="C30" s="96">
        <v>0</v>
      </c>
      <c r="D30" s="97"/>
      <c r="E30" s="96">
        <v>0</v>
      </c>
      <c r="F30" s="96">
        <v>0</v>
      </c>
      <c r="G30" s="97"/>
      <c r="H30" s="96">
        <v>0</v>
      </c>
      <c r="I30" s="96">
        <v>0</v>
      </c>
      <c r="J30" s="97"/>
    </row>
    <row r="31" spans="1:10" ht="18.75" x14ac:dyDescent="0.25">
      <c r="A31" s="95" t="s">
        <v>32</v>
      </c>
      <c r="B31" s="96">
        <v>0</v>
      </c>
      <c r="C31" s="96">
        <v>0</v>
      </c>
      <c r="D31" s="97"/>
      <c r="E31" s="96">
        <v>0</v>
      </c>
      <c r="F31" s="96">
        <v>0</v>
      </c>
      <c r="G31" s="97"/>
      <c r="H31" s="96">
        <v>0</v>
      </c>
      <c r="I31" s="96">
        <v>0</v>
      </c>
      <c r="J31" s="97"/>
    </row>
    <row r="32" spans="1:10" ht="18.75" x14ac:dyDescent="0.25">
      <c r="A32" s="95" t="s">
        <v>33</v>
      </c>
      <c r="B32" s="96">
        <v>0</v>
      </c>
      <c r="C32" s="96">
        <v>0</v>
      </c>
      <c r="D32" s="97"/>
      <c r="E32" s="96">
        <v>0</v>
      </c>
      <c r="F32" s="96">
        <v>0</v>
      </c>
      <c r="G32" s="97"/>
      <c r="H32" s="96">
        <v>0</v>
      </c>
      <c r="I32" s="96">
        <v>0</v>
      </c>
      <c r="J32" s="97"/>
    </row>
    <row r="33" spans="1:10" ht="18.75" x14ac:dyDescent="0.25">
      <c r="A33" s="95" t="s">
        <v>34</v>
      </c>
      <c r="B33" s="96">
        <v>0</v>
      </c>
      <c r="C33" s="96">
        <v>0</v>
      </c>
      <c r="D33" s="97"/>
      <c r="E33" s="96">
        <v>0</v>
      </c>
      <c r="F33" s="96">
        <v>0</v>
      </c>
      <c r="G33" s="97"/>
      <c r="H33" s="96">
        <v>0</v>
      </c>
      <c r="I33" s="96">
        <v>0</v>
      </c>
      <c r="J33" s="97"/>
    </row>
    <row r="34" spans="1:10" ht="18.75" x14ac:dyDescent="0.25">
      <c r="A34" s="104" t="s">
        <v>35</v>
      </c>
      <c r="B34" s="101">
        <v>11</v>
      </c>
      <c r="C34" s="101">
        <v>6</v>
      </c>
      <c r="D34" s="102">
        <f>C34*100/B34-100</f>
        <v>-45.454545454545453</v>
      </c>
      <c r="E34" s="101">
        <v>3</v>
      </c>
      <c r="F34" s="101">
        <v>0</v>
      </c>
      <c r="G34" s="102">
        <f>F34*100/E34-100</f>
        <v>-100</v>
      </c>
      <c r="H34" s="101">
        <v>23</v>
      </c>
      <c r="I34" s="101">
        <v>11</v>
      </c>
      <c r="J34" s="102">
        <f>I34*100/H34-100</f>
        <v>-52.173913043478258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14 G8:G10 J8:J14 D16:D19 D21:D22 G12:G34 J16:J19 J21:J22 J24:J26 J29:J34 D24:D26 D29:D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topLeftCell="A19" workbookViewId="0">
      <selection activeCell="N14" sqref="N14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120" t="s">
        <v>229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1</v>
      </c>
      <c r="B4" s="125" t="s">
        <v>3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4</v>
      </c>
      <c r="C5" s="125"/>
      <c r="D5" s="125"/>
      <c r="E5" s="125" t="s">
        <v>5</v>
      </c>
      <c r="F5" s="125"/>
      <c r="G5" s="125"/>
      <c r="H5" s="125" t="s">
        <v>6</v>
      </c>
      <c r="I5" s="125"/>
      <c r="J5" s="125"/>
    </row>
    <row r="6" spans="1:10" x14ac:dyDescent="0.25">
      <c r="A6" s="127"/>
      <c r="B6" s="69">
        <v>2019</v>
      </c>
      <c r="C6" s="69">
        <v>2020</v>
      </c>
      <c r="D6" s="68" t="s">
        <v>7</v>
      </c>
      <c r="E6" s="69">
        <v>2019</v>
      </c>
      <c r="F6" s="69">
        <v>2020</v>
      </c>
      <c r="G6" s="68" t="s">
        <v>7</v>
      </c>
      <c r="H6" s="69">
        <v>2019</v>
      </c>
      <c r="I6" s="69">
        <v>2020</v>
      </c>
      <c r="J6" s="68" t="s">
        <v>7</v>
      </c>
    </row>
    <row r="7" spans="1:10" ht="20.100000000000001" customHeight="1" x14ac:dyDescent="0.25">
      <c r="A7" s="106" t="s">
        <v>8</v>
      </c>
      <c r="B7" s="96">
        <v>0</v>
      </c>
      <c r="C7" s="96"/>
      <c r="D7" s="97"/>
      <c r="E7" s="96">
        <v>0</v>
      </c>
      <c r="F7" s="96"/>
      <c r="G7" s="97"/>
      <c r="H7" s="96">
        <v>0</v>
      </c>
      <c r="I7" s="96"/>
      <c r="J7" s="97"/>
    </row>
    <row r="8" spans="1:10" ht="20.100000000000001" customHeight="1" x14ac:dyDescent="0.25">
      <c r="A8" s="107" t="s">
        <v>9</v>
      </c>
      <c r="B8" s="96">
        <v>0</v>
      </c>
      <c r="C8" s="96">
        <v>0</v>
      </c>
      <c r="D8" s="97"/>
      <c r="E8" s="96">
        <v>0</v>
      </c>
      <c r="F8" s="96">
        <v>0</v>
      </c>
      <c r="G8" s="97"/>
      <c r="H8" s="96">
        <v>0</v>
      </c>
      <c r="I8" s="96">
        <v>0</v>
      </c>
      <c r="J8" s="97"/>
    </row>
    <row r="9" spans="1:10" ht="20.100000000000001" customHeight="1" x14ac:dyDescent="0.25">
      <c r="A9" s="107" t="s">
        <v>10</v>
      </c>
      <c r="B9" s="96">
        <v>1</v>
      </c>
      <c r="C9" s="96">
        <v>0</v>
      </c>
      <c r="D9" s="99" t="s">
        <v>92</v>
      </c>
      <c r="E9" s="96">
        <v>0</v>
      </c>
      <c r="F9" s="96">
        <v>0</v>
      </c>
      <c r="G9" s="97"/>
      <c r="H9" s="96">
        <v>2</v>
      </c>
      <c r="I9" s="96">
        <v>0</v>
      </c>
      <c r="J9" s="99" t="s">
        <v>92</v>
      </c>
    </row>
    <row r="10" spans="1:10" ht="20.100000000000001" customHeight="1" x14ac:dyDescent="0.25">
      <c r="A10" s="107" t="s">
        <v>11</v>
      </c>
      <c r="B10" s="96">
        <v>2</v>
      </c>
      <c r="C10" s="96">
        <v>0</v>
      </c>
      <c r="D10" s="99" t="s">
        <v>92</v>
      </c>
      <c r="E10" s="96">
        <v>1</v>
      </c>
      <c r="F10" s="96">
        <v>0</v>
      </c>
      <c r="G10" s="99" t="s">
        <v>92</v>
      </c>
      <c r="H10" s="96">
        <v>1</v>
      </c>
      <c r="I10" s="96">
        <v>0</v>
      </c>
      <c r="J10" s="99" t="s">
        <v>92</v>
      </c>
    </row>
    <row r="11" spans="1:10" ht="20.100000000000001" customHeight="1" x14ac:dyDescent="0.25">
      <c r="A11" s="107" t="s">
        <v>12</v>
      </c>
      <c r="B11" s="96">
        <v>0</v>
      </c>
      <c r="C11" s="96">
        <v>0</v>
      </c>
      <c r="D11" s="97"/>
      <c r="E11" s="96">
        <v>0</v>
      </c>
      <c r="F11" s="96">
        <v>0</v>
      </c>
      <c r="G11" s="97"/>
      <c r="H11" s="96">
        <v>0</v>
      </c>
      <c r="I11" s="96">
        <v>0</v>
      </c>
      <c r="J11" s="97"/>
    </row>
    <row r="12" spans="1:10" ht="20.100000000000001" customHeight="1" x14ac:dyDescent="0.25">
      <c r="A12" s="107" t="s">
        <v>13</v>
      </c>
      <c r="B12" s="96">
        <v>1</v>
      </c>
      <c r="C12" s="96">
        <v>0</v>
      </c>
      <c r="D12" s="99" t="s">
        <v>92</v>
      </c>
      <c r="E12" s="96">
        <v>0</v>
      </c>
      <c r="F12" s="96">
        <v>0</v>
      </c>
      <c r="G12" s="97"/>
      <c r="H12" s="96">
        <v>1</v>
      </c>
      <c r="I12" s="96">
        <v>0</v>
      </c>
      <c r="J12" s="99" t="s">
        <v>92</v>
      </c>
    </row>
    <row r="13" spans="1:10" ht="20.100000000000001" customHeight="1" x14ac:dyDescent="0.25">
      <c r="A13" s="107" t="s">
        <v>14</v>
      </c>
      <c r="B13" s="96">
        <v>0</v>
      </c>
      <c r="C13" s="96">
        <v>1</v>
      </c>
      <c r="D13" s="97" t="s">
        <v>38</v>
      </c>
      <c r="E13" s="96">
        <v>0</v>
      </c>
      <c r="F13" s="96">
        <v>0</v>
      </c>
      <c r="G13" s="97"/>
      <c r="H13" s="96">
        <v>0</v>
      </c>
      <c r="I13" s="96">
        <v>2</v>
      </c>
      <c r="J13" s="97" t="s">
        <v>38</v>
      </c>
    </row>
    <row r="14" spans="1:10" ht="20.100000000000001" customHeight="1" x14ac:dyDescent="0.25">
      <c r="A14" s="107" t="s">
        <v>15</v>
      </c>
      <c r="B14" s="96">
        <v>1</v>
      </c>
      <c r="C14" s="96">
        <v>1</v>
      </c>
      <c r="D14" s="97">
        <f>C14*100/B14-100</f>
        <v>0</v>
      </c>
      <c r="E14" s="96">
        <v>0</v>
      </c>
      <c r="F14" s="96">
        <v>0</v>
      </c>
      <c r="G14" s="97"/>
      <c r="H14" s="96">
        <v>3</v>
      </c>
      <c r="I14" s="96">
        <v>2</v>
      </c>
      <c r="J14" s="97">
        <f>I14*100/H14-100</f>
        <v>-33.333333333333329</v>
      </c>
    </row>
    <row r="15" spans="1:10" ht="20.100000000000001" customHeight="1" x14ac:dyDescent="0.25">
      <c r="A15" s="107" t="s">
        <v>16</v>
      </c>
      <c r="B15" s="96">
        <v>0</v>
      </c>
      <c r="C15" s="96">
        <v>0</v>
      </c>
      <c r="D15" s="97"/>
      <c r="E15" s="96">
        <v>0</v>
      </c>
      <c r="F15" s="96">
        <v>0</v>
      </c>
      <c r="G15" s="97"/>
      <c r="H15" s="96">
        <v>0</v>
      </c>
      <c r="I15" s="96">
        <v>0</v>
      </c>
      <c r="J15" s="97"/>
    </row>
    <row r="16" spans="1:10" ht="20.100000000000001" customHeight="1" x14ac:dyDescent="0.25">
      <c r="A16" s="107" t="s">
        <v>17</v>
      </c>
      <c r="B16" s="96">
        <v>1</v>
      </c>
      <c r="C16" s="96">
        <v>0</v>
      </c>
      <c r="D16" s="99" t="s">
        <v>92</v>
      </c>
      <c r="E16" s="96">
        <v>1</v>
      </c>
      <c r="F16" s="96">
        <v>0</v>
      </c>
      <c r="G16" s="99" t="s">
        <v>92</v>
      </c>
      <c r="H16" s="96">
        <v>1</v>
      </c>
      <c r="I16" s="96">
        <v>0</v>
      </c>
      <c r="J16" s="99" t="s">
        <v>92</v>
      </c>
    </row>
    <row r="17" spans="1:10" ht="20.100000000000001" customHeight="1" x14ac:dyDescent="0.25">
      <c r="A17" s="107" t="s">
        <v>18</v>
      </c>
      <c r="B17" s="96">
        <v>0</v>
      </c>
      <c r="C17" s="96">
        <v>0</v>
      </c>
      <c r="D17" s="97"/>
      <c r="E17" s="96">
        <v>0</v>
      </c>
      <c r="F17" s="96">
        <v>0</v>
      </c>
      <c r="G17" s="97"/>
      <c r="H17" s="96">
        <v>0</v>
      </c>
      <c r="I17" s="96">
        <v>0</v>
      </c>
      <c r="J17" s="97"/>
    </row>
    <row r="18" spans="1:10" ht="20.100000000000001" customHeight="1" x14ac:dyDescent="0.25">
      <c r="A18" s="107" t="s">
        <v>19</v>
      </c>
      <c r="B18" s="96">
        <v>1</v>
      </c>
      <c r="C18" s="96">
        <v>0</v>
      </c>
      <c r="D18" s="99" t="s">
        <v>92</v>
      </c>
      <c r="E18" s="96">
        <v>0</v>
      </c>
      <c r="F18" s="96">
        <v>0</v>
      </c>
      <c r="G18" s="97"/>
      <c r="H18" s="96">
        <v>4</v>
      </c>
      <c r="I18" s="96">
        <v>0</v>
      </c>
      <c r="J18" s="99" t="s">
        <v>92</v>
      </c>
    </row>
    <row r="19" spans="1:10" ht="20.100000000000001" customHeight="1" x14ac:dyDescent="0.25">
      <c r="A19" s="107" t="s">
        <v>20</v>
      </c>
      <c r="B19" s="96">
        <v>0</v>
      </c>
      <c r="C19" s="96">
        <v>0</v>
      </c>
      <c r="D19" s="97"/>
      <c r="E19" s="96">
        <v>0</v>
      </c>
      <c r="F19" s="96">
        <v>0</v>
      </c>
      <c r="G19" s="97"/>
      <c r="H19" s="96">
        <v>0</v>
      </c>
      <c r="I19" s="96">
        <v>0</v>
      </c>
      <c r="J19" s="97"/>
    </row>
    <row r="20" spans="1:10" ht="20.100000000000001" customHeight="1" x14ac:dyDescent="0.25">
      <c r="A20" s="107" t="s">
        <v>21</v>
      </c>
      <c r="B20" s="96">
        <v>7</v>
      </c>
      <c r="C20" s="96">
        <v>10</v>
      </c>
      <c r="D20" s="97">
        <f>C20*100/B20-100</f>
        <v>42.857142857142861</v>
      </c>
      <c r="E20" s="96">
        <v>1</v>
      </c>
      <c r="F20" s="96">
        <v>1</v>
      </c>
      <c r="G20" s="97">
        <f>F20*100/E20-100</f>
        <v>0</v>
      </c>
      <c r="H20" s="96">
        <v>13</v>
      </c>
      <c r="I20" s="96">
        <v>18</v>
      </c>
      <c r="J20" s="97">
        <f>I20*100/H20-100</f>
        <v>38.461538461538453</v>
      </c>
    </row>
    <row r="21" spans="1:10" ht="20.100000000000001" customHeight="1" x14ac:dyDescent="0.25">
      <c r="A21" s="107" t="s">
        <v>22</v>
      </c>
      <c r="B21" s="96">
        <v>0</v>
      </c>
      <c r="C21" s="96">
        <v>0</v>
      </c>
      <c r="D21" s="97"/>
      <c r="E21" s="96">
        <v>0</v>
      </c>
      <c r="F21" s="96">
        <v>0</v>
      </c>
      <c r="G21" s="97"/>
      <c r="H21" s="96">
        <v>0</v>
      </c>
      <c r="I21" s="96">
        <v>0</v>
      </c>
      <c r="J21" s="97"/>
    </row>
    <row r="22" spans="1:10" ht="20.100000000000001" customHeight="1" x14ac:dyDescent="0.25">
      <c r="A22" s="107" t="s">
        <v>23</v>
      </c>
      <c r="B22" s="96">
        <v>1</v>
      </c>
      <c r="C22" s="96">
        <v>1</v>
      </c>
      <c r="D22" s="97">
        <f>C22*100/B22-100</f>
        <v>0</v>
      </c>
      <c r="E22" s="96">
        <v>0</v>
      </c>
      <c r="F22" s="96">
        <v>1</v>
      </c>
      <c r="G22" s="97" t="s">
        <v>38</v>
      </c>
      <c r="H22" s="96">
        <v>1</v>
      </c>
      <c r="I22" s="96">
        <v>2</v>
      </c>
      <c r="J22" s="97">
        <f>I22*100/H22-100</f>
        <v>100</v>
      </c>
    </row>
    <row r="23" spans="1:10" ht="20.100000000000001" customHeight="1" x14ac:dyDescent="0.25">
      <c r="A23" s="107" t="s">
        <v>24</v>
      </c>
      <c r="B23" s="96">
        <v>0</v>
      </c>
      <c r="C23" s="96">
        <v>2</v>
      </c>
      <c r="D23" s="97" t="s">
        <v>38</v>
      </c>
      <c r="E23" s="96">
        <v>0</v>
      </c>
      <c r="F23" s="96">
        <v>0</v>
      </c>
      <c r="G23" s="97"/>
      <c r="H23" s="96">
        <v>0</v>
      </c>
      <c r="I23" s="96">
        <v>6</v>
      </c>
      <c r="J23" s="97" t="s">
        <v>38</v>
      </c>
    </row>
    <row r="24" spans="1:10" ht="20.100000000000001" customHeight="1" x14ac:dyDescent="0.25">
      <c r="A24" s="107" t="s">
        <v>25</v>
      </c>
      <c r="B24" s="96">
        <v>0</v>
      </c>
      <c r="C24" s="96">
        <v>1</v>
      </c>
      <c r="D24" s="97" t="s">
        <v>38</v>
      </c>
      <c r="E24" s="96">
        <v>0</v>
      </c>
      <c r="F24" s="96">
        <v>0</v>
      </c>
      <c r="G24" s="97"/>
      <c r="H24" s="96">
        <v>0</v>
      </c>
      <c r="I24" s="96">
        <v>3</v>
      </c>
      <c r="J24" s="97" t="s">
        <v>38</v>
      </c>
    </row>
    <row r="25" spans="1:10" ht="20.100000000000001" customHeight="1" x14ac:dyDescent="0.25">
      <c r="A25" s="107" t="s">
        <v>26</v>
      </c>
      <c r="B25" s="96">
        <v>0</v>
      </c>
      <c r="C25" s="96">
        <v>0</v>
      </c>
      <c r="D25" s="97"/>
      <c r="E25" s="96">
        <v>0</v>
      </c>
      <c r="F25" s="96">
        <v>0</v>
      </c>
      <c r="G25" s="97"/>
      <c r="H25" s="96">
        <v>0</v>
      </c>
      <c r="I25" s="96">
        <v>0</v>
      </c>
      <c r="J25" s="97"/>
    </row>
    <row r="26" spans="1:10" ht="20.100000000000001" customHeight="1" x14ac:dyDescent="0.25">
      <c r="A26" s="107" t="s">
        <v>27</v>
      </c>
      <c r="B26" s="96">
        <v>0</v>
      </c>
      <c r="C26" s="96">
        <v>0</v>
      </c>
      <c r="D26" s="97"/>
      <c r="E26" s="96">
        <v>0</v>
      </c>
      <c r="F26" s="96">
        <v>0</v>
      </c>
      <c r="G26" s="97"/>
      <c r="H26" s="96">
        <v>0</v>
      </c>
      <c r="I26" s="96">
        <v>0</v>
      </c>
      <c r="J26" s="97"/>
    </row>
    <row r="27" spans="1:10" ht="20.100000000000001" customHeight="1" x14ac:dyDescent="0.25">
      <c r="A27" s="107" t="s">
        <v>28</v>
      </c>
      <c r="B27" s="96">
        <v>0</v>
      </c>
      <c r="C27" s="96">
        <v>0</v>
      </c>
      <c r="D27" s="97"/>
      <c r="E27" s="96">
        <v>0</v>
      </c>
      <c r="F27" s="96">
        <v>0</v>
      </c>
      <c r="G27" s="97"/>
      <c r="H27" s="96">
        <v>0</v>
      </c>
      <c r="I27" s="96">
        <v>0</v>
      </c>
      <c r="J27" s="97"/>
    </row>
    <row r="28" spans="1:10" ht="20.100000000000001" customHeight="1" x14ac:dyDescent="0.25">
      <c r="A28" s="107" t="s">
        <v>29</v>
      </c>
      <c r="B28" s="96">
        <v>0</v>
      </c>
      <c r="C28" s="96">
        <v>1</v>
      </c>
      <c r="D28" s="97" t="s">
        <v>38</v>
      </c>
      <c r="E28" s="96">
        <v>0</v>
      </c>
      <c r="F28" s="96">
        <v>0</v>
      </c>
      <c r="G28" s="97"/>
      <c r="H28" s="96">
        <v>0</v>
      </c>
      <c r="I28" s="96">
        <v>1</v>
      </c>
      <c r="J28" s="97" t="s">
        <v>38</v>
      </c>
    </row>
    <row r="29" spans="1:10" ht="20.100000000000001" customHeight="1" x14ac:dyDescent="0.25">
      <c r="A29" s="107" t="s">
        <v>30</v>
      </c>
      <c r="B29" s="96">
        <v>0</v>
      </c>
      <c r="C29" s="96">
        <v>0</v>
      </c>
      <c r="D29" s="97"/>
      <c r="E29" s="96">
        <v>0</v>
      </c>
      <c r="F29" s="96">
        <v>0</v>
      </c>
      <c r="G29" s="97"/>
      <c r="H29" s="96">
        <v>0</v>
      </c>
      <c r="I29" s="96">
        <v>0</v>
      </c>
      <c r="J29" s="97"/>
    </row>
    <row r="30" spans="1:10" ht="20.100000000000001" customHeight="1" x14ac:dyDescent="0.25">
      <c r="A30" s="107" t="s">
        <v>31</v>
      </c>
      <c r="B30" s="96">
        <v>1</v>
      </c>
      <c r="C30" s="96">
        <v>0</v>
      </c>
      <c r="D30" s="99" t="s">
        <v>92</v>
      </c>
      <c r="E30" s="96">
        <v>0</v>
      </c>
      <c r="F30" s="96">
        <v>0</v>
      </c>
      <c r="G30" s="97"/>
      <c r="H30" s="96">
        <v>1</v>
      </c>
      <c r="I30" s="96">
        <v>0</v>
      </c>
      <c r="J30" s="99" t="s">
        <v>92</v>
      </c>
    </row>
    <row r="31" spans="1:10" ht="20.100000000000001" customHeight="1" x14ac:dyDescent="0.25">
      <c r="A31" s="107" t="s">
        <v>32</v>
      </c>
      <c r="B31" s="96">
        <v>0</v>
      </c>
      <c r="C31" s="96">
        <v>0</v>
      </c>
      <c r="D31" s="97"/>
      <c r="E31" s="96">
        <v>0</v>
      </c>
      <c r="F31" s="96">
        <v>0</v>
      </c>
      <c r="G31" s="97"/>
      <c r="H31" s="96">
        <v>0</v>
      </c>
      <c r="I31" s="96">
        <v>0</v>
      </c>
      <c r="J31" s="97"/>
    </row>
    <row r="32" spans="1:10" ht="20.100000000000001" customHeight="1" x14ac:dyDescent="0.25">
      <c r="A32" s="107" t="s">
        <v>33</v>
      </c>
      <c r="B32" s="96">
        <v>0</v>
      </c>
      <c r="C32" s="96">
        <v>0</v>
      </c>
      <c r="D32" s="97"/>
      <c r="E32" s="96">
        <v>0</v>
      </c>
      <c r="F32" s="96">
        <v>0</v>
      </c>
      <c r="G32" s="97"/>
      <c r="H32" s="96">
        <v>0</v>
      </c>
      <c r="I32" s="96">
        <v>0</v>
      </c>
      <c r="J32" s="97"/>
    </row>
    <row r="33" spans="1:10" ht="20.100000000000001" customHeight="1" x14ac:dyDescent="0.25">
      <c r="A33" s="107" t="s">
        <v>34</v>
      </c>
      <c r="B33" s="96">
        <v>0</v>
      </c>
      <c r="C33" s="96">
        <v>0</v>
      </c>
      <c r="D33" s="97"/>
      <c r="E33" s="96">
        <v>0</v>
      </c>
      <c r="F33" s="96">
        <v>0</v>
      </c>
      <c r="G33" s="97"/>
      <c r="H33" s="96">
        <v>0</v>
      </c>
      <c r="I33" s="96">
        <v>0</v>
      </c>
      <c r="J33" s="97"/>
    </row>
    <row r="34" spans="1:10" ht="20.100000000000001" customHeight="1" x14ac:dyDescent="0.25">
      <c r="A34" s="108" t="s">
        <v>35</v>
      </c>
      <c r="B34" s="101">
        <v>16</v>
      </c>
      <c r="C34" s="101">
        <v>17</v>
      </c>
      <c r="D34" s="102">
        <f>C34*100/B34-100</f>
        <v>6.25</v>
      </c>
      <c r="E34" s="101">
        <v>3</v>
      </c>
      <c r="F34" s="101">
        <v>2</v>
      </c>
      <c r="G34" s="102">
        <f>F34*100/E34-100</f>
        <v>-33.333333333333329</v>
      </c>
      <c r="H34" s="101">
        <v>27</v>
      </c>
      <c r="I34" s="101">
        <v>34</v>
      </c>
      <c r="J34" s="102">
        <f>I34*100/H34-100</f>
        <v>25.925925925925924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8 G7:G9 J7:J8 D11 D13:D15 D17 D19:D29 D31:D34 G11:G15 G17:G34 J11 J13:J15 J17 J19:J29 J31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88-F1BF-461D-9BCA-598624A2C5D5}">
  <dimension ref="A1:J34"/>
  <sheetViews>
    <sheetView workbookViewId="0">
      <selection activeCell="P18" sqref="P18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120" t="s">
        <v>228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1</v>
      </c>
      <c r="B4" s="125" t="s">
        <v>3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4</v>
      </c>
      <c r="C5" s="125"/>
      <c r="D5" s="125"/>
      <c r="E5" s="125" t="s">
        <v>5</v>
      </c>
      <c r="F5" s="125"/>
      <c r="G5" s="125"/>
      <c r="H5" s="125" t="s">
        <v>6</v>
      </c>
      <c r="I5" s="125"/>
      <c r="J5" s="125"/>
    </row>
    <row r="6" spans="1:10" x14ac:dyDescent="0.25">
      <c r="A6" s="125"/>
      <c r="B6" s="68">
        <v>2019</v>
      </c>
      <c r="C6" s="68">
        <v>2020</v>
      </c>
      <c r="D6" s="68" t="s">
        <v>7</v>
      </c>
      <c r="E6" s="69">
        <v>2019</v>
      </c>
      <c r="F6" s="69">
        <v>2020</v>
      </c>
      <c r="G6" s="68" t="s">
        <v>7</v>
      </c>
      <c r="H6" s="69">
        <v>2019</v>
      </c>
      <c r="I6" s="69">
        <v>2020</v>
      </c>
      <c r="J6" s="68" t="s">
        <v>7</v>
      </c>
    </row>
    <row r="7" spans="1:10" ht="18.75" x14ac:dyDescent="0.25">
      <c r="A7" s="95" t="s">
        <v>8</v>
      </c>
      <c r="B7" s="96">
        <v>0</v>
      </c>
      <c r="C7" s="96">
        <v>0</v>
      </c>
      <c r="D7" s="97"/>
      <c r="E7" s="96">
        <v>0</v>
      </c>
      <c r="F7" s="96">
        <v>0</v>
      </c>
      <c r="G7" s="97"/>
      <c r="H7" s="96">
        <v>0</v>
      </c>
      <c r="I7" s="96">
        <v>0</v>
      </c>
      <c r="J7" s="97"/>
    </row>
    <row r="8" spans="1:10" ht="18.75" x14ac:dyDescent="0.25">
      <c r="A8" s="95" t="s">
        <v>9</v>
      </c>
      <c r="B8" s="96">
        <v>1</v>
      </c>
      <c r="C8" s="96">
        <v>0</v>
      </c>
      <c r="D8" s="99" t="s">
        <v>92</v>
      </c>
      <c r="E8" s="96">
        <v>1</v>
      </c>
      <c r="F8" s="96">
        <v>0</v>
      </c>
      <c r="G8" s="99" t="s">
        <v>92</v>
      </c>
      <c r="H8" s="96">
        <v>0</v>
      </c>
      <c r="I8" s="96">
        <v>0</v>
      </c>
      <c r="J8" s="97"/>
    </row>
    <row r="9" spans="1:10" ht="18.75" x14ac:dyDescent="0.25">
      <c r="A9" s="95" t="s">
        <v>10</v>
      </c>
      <c r="B9" s="96">
        <v>0</v>
      </c>
      <c r="C9" s="96">
        <v>3</v>
      </c>
      <c r="D9" s="97" t="s">
        <v>38</v>
      </c>
      <c r="E9" s="96">
        <v>0</v>
      </c>
      <c r="F9" s="96">
        <v>0</v>
      </c>
      <c r="G9" s="97"/>
      <c r="H9" s="96">
        <v>0</v>
      </c>
      <c r="I9" s="96">
        <v>4</v>
      </c>
      <c r="J9" s="97" t="s">
        <v>38</v>
      </c>
    </row>
    <row r="10" spans="1:10" ht="18.75" x14ac:dyDescent="0.25">
      <c r="A10" s="95" t="s">
        <v>11</v>
      </c>
      <c r="B10" s="96">
        <v>1</v>
      </c>
      <c r="C10" s="96">
        <v>0</v>
      </c>
      <c r="D10" s="99" t="s">
        <v>92</v>
      </c>
      <c r="E10" s="96">
        <v>0</v>
      </c>
      <c r="F10" s="96">
        <v>0</v>
      </c>
      <c r="G10" s="97"/>
      <c r="H10" s="96">
        <v>1</v>
      </c>
      <c r="I10" s="96">
        <v>0</v>
      </c>
      <c r="J10" s="99" t="s">
        <v>92</v>
      </c>
    </row>
    <row r="11" spans="1:10" ht="18.75" x14ac:dyDescent="0.25">
      <c r="A11" s="95" t="s">
        <v>12</v>
      </c>
      <c r="B11" s="96">
        <v>0</v>
      </c>
      <c r="C11" s="96">
        <v>1</v>
      </c>
      <c r="D11" s="97" t="s">
        <v>38</v>
      </c>
      <c r="E11" s="96">
        <v>0</v>
      </c>
      <c r="F11" s="96">
        <v>1</v>
      </c>
      <c r="G11" s="97" t="s">
        <v>38</v>
      </c>
      <c r="H11" s="96">
        <v>0</v>
      </c>
      <c r="I11" s="96">
        <v>0</v>
      </c>
      <c r="J11" s="97"/>
    </row>
    <row r="12" spans="1:10" ht="18.75" x14ac:dyDescent="0.25">
      <c r="A12" s="95" t="s">
        <v>13</v>
      </c>
      <c r="B12" s="96">
        <v>0</v>
      </c>
      <c r="C12" s="96">
        <v>0</v>
      </c>
      <c r="D12" s="97"/>
      <c r="E12" s="96">
        <v>0</v>
      </c>
      <c r="F12" s="96">
        <v>0</v>
      </c>
      <c r="G12" s="97"/>
      <c r="H12" s="96">
        <v>0</v>
      </c>
      <c r="I12" s="96">
        <v>0</v>
      </c>
      <c r="J12" s="97"/>
    </row>
    <row r="13" spans="1:10" ht="18.75" x14ac:dyDescent="0.25">
      <c r="A13" s="95" t="s">
        <v>14</v>
      </c>
      <c r="B13" s="96">
        <v>0</v>
      </c>
      <c r="C13" s="96">
        <v>4</v>
      </c>
      <c r="D13" s="97" t="s">
        <v>38</v>
      </c>
      <c r="E13" s="96">
        <v>0</v>
      </c>
      <c r="F13" s="96">
        <v>1</v>
      </c>
      <c r="G13" s="97" t="s">
        <v>38</v>
      </c>
      <c r="H13" s="96">
        <v>0</v>
      </c>
      <c r="I13" s="96">
        <v>8</v>
      </c>
      <c r="J13" s="97" t="s">
        <v>38</v>
      </c>
    </row>
    <row r="14" spans="1:10" ht="18.75" x14ac:dyDescent="0.25">
      <c r="A14" s="95" t="s">
        <v>15</v>
      </c>
      <c r="B14" s="96">
        <v>0</v>
      </c>
      <c r="C14" s="96">
        <v>0</v>
      </c>
      <c r="D14" s="97"/>
      <c r="E14" s="96">
        <v>0</v>
      </c>
      <c r="F14" s="96">
        <v>0</v>
      </c>
      <c r="G14" s="97"/>
      <c r="H14" s="96">
        <v>0</v>
      </c>
      <c r="I14" s="96">
        <v>0</v>
      </c>
      <c r="J14" s="97"/>
    </row>
    <row r="15" spans="1:10" ht="18.75" x14ac:dyDescent="0.25">
      <c r="A15" s="95" t="s">
        <v>16</v>
      </c>
      <c r="B15" s="96">
        <v>0</v>
      </c>
      <c r="C15" s="96">
        <v>0</v>
      </c>
      <c r="D15" s="97"/>
      <c r="E15" s="96">
        <v>0</v>
      </c>
      <c r="F15" s="96">
        <v>0</v>
      </c>
      <c r="G15" s="97"/>
      <c r="H15" s="96">
        <v>0</v>
      </c>
      <c r="I15" s="96">
        <v>0</v>
      </c>
      <c r="J15" s="97"/>
    </row>
    <row r="16" spans="1:10" ht="18.75" x14ac:dyDescent="0.25">
      <c r="A16" s="95" t="s">
        <v>17</v>
      </c>
      <c r="B16" s="96">
        <v>0</v>
      </c>
      <c r="C16" s="96">
        <v>1</v>
      </c>
      <c r="D16" s="97" t="s">
        <v>38</v>
      </c>
      <c r="E16" s="96">
        <v>0</v>
      </c>
      <c r="F16" s="96">
        <v>0</v>
      </c>
      <c r="G16" s="97"/>
      <c r="H16" s="96">
        <v>0</v>
      </c>
      <c r="I16" s="96">
        <v>2</v>
      </c>
      <c r="J16" s="97" t="s">
        <v>38</v>
      </c>
    </row>
    <row r="17" spans="1:10" ht="18.75" x14ac:dyDescent="0.25">
      <c r="A17" s="95" t="s">
        <v>18</v>
      </c>
      <c r="B17" s="96">
        <v>0</v>
      </c>
      <c r="C17" s="96">
        <v>0</v>
      </c>
      <c r="D17" s="97"/>
      <c r="E17" s="96">
        <v>0</v>
      </c>
      <c r="F17" s="96">
        <v>0</v>
      </c>
      <c r="G17" s="97"/>
      <c r="H17" s="96">
        <v>0</v>
      </c>
      <c r="I17" s="96">
        <v>0</v>
      </c>
      <c r="J17" s="97"/>
    </row>
    <row r="18" spans="1:10" ht="18.75" x14ac:dyDescent="0.25">
      <c r="A18" s="95" t="s">
        <v>19</v>
      </c>
      <c r="B18" s="96">
        <v>0</v>
      </c>
      <c r="C18" s="96">
        <v>0</v>
      </c>
      <c r="D18" s="97"/>
      <c r="E18" s="96">
        <v>0</v>
      </c>
      <c r="F18" s="96">
        <v>0</v>
      </c>
      <c r="G18" s="97"/>
      <c r="H18" s="96">
        <v>0</v>
      </c>
      <c r="I18" s="96">
        <v>0</v>
      </c>
      <c r="J18" s="97"/>
    </row>
    <row r="19" spans="1:10" ht="18.75" x14ac:dyDescent="0.25">
      <c r="A19" s="95" t="s">
        <v>20</v>
      </c>
      <c r="B19" s="96">
        <v>1</v>
      </c>
      <c r="C19" s="96">
        <v>0</v>
      </c>
      <c r="D19" s="99" t="s">
        <v>92</v>
      </c>
      <c r="E19" s="96">
        <v>0</v>
      </c>
      <c r="F19" s="96">
        <v>0</v>
      </c>
      <c r="G19" s="97"/>
      <c r="H19" s="96">
        <v>1</v>
      </c>
      <c r="I19" s="96">
        <v>0</v>
      </c>
      <c r="J19" s="99" t="s">
        <v>92</v>
      </c>
    </row>
    <row r="20" spans="1:10" ht="18.75" x14ac:dyDescent="0.25">
      <c r="A20" s="95" t="s">
        <v>21</v>
      </c>
      <c r="B20" s="96">
        <v>20</v>
      </c>
      <c r="C20" s="96">
        <v>12</v>
      </c>
      <c r="D20" s="97">
        <f>C20*100/B20-100</f>
        <v>-40</v>
      </c>
      <c r="E20" s="96">
        <v>4</v>
      </c>
      <c r="F20" s="96">
        <v>0</v>
      </c>
      <c r="G20" s="99" t="s">
        <v>92</v>
      </c>
      <c r="H20" s="96">
        <v>34</v>
      </c>
      <c r="I20" s="96">
        <v>19</v>
      </c>
      <c r="J20" s="97">
        <f>I20*100/H20-100</f>
        <v>-44.117647058823529</v>
      </c>
    </row>
    <row r="21" spans="1:10" ht="18.75" x14ac:dyDescent="0.25">
      <c r="A21" s="95" t="s">
        <v>22</v>
      </c>
      <c r="B21" s="96">
        <v>0</v>
      </c>
      <c r="C21" s="96">
        <v>0</v>
      </c>
      <c r="D21" s="97"/>
      <c r="E21" s="96">
        <v>0</v>
      </c>
      <c r="F21" s="96">
        <v>0</v>
      </c>
      <c r="G21" s="97"/>
      <c r="H21" s="96">
        <v>0</v>
      </c>
      <c r="I21" s="96">
        <v>0</v>
      </c>
      <c r="J21" s="97"/>
    </row>
    <row r="22" spans="1:10" ht="18.75" x14ac:dyDescent="0.25">
      <c r="A22" s="95" t="s">
        <v>23</v>
      </c>
      <c r="B22" s="96">
        <v>0</v>
      </c>
      <c r="C22" s="96">
        <v>0</v>
      </c>
      <c r="D22" s="97"/>
      <c r="E22" s="96">
        <v>0</v>
      </c>
      <c r="F22" s="96">
        <v>0</v>
      </c>
      <c r="G22" s="97"/>
      <c r="H22" s="96">
        <v>0</v>
      </c>
      <c r="I22" s="96">
        <v>0</v>
      </c>
      <c r="J22" s="97"/>
    </row>
    <row r="23" spans="1:10" ht="18.75" x14ac:dyDescent="0.25">
      <c r="A23" s="95" t="s">
        <v>24</v>
      </c>
      <c r="B23" s="96">
        <v>0</v>
      </c>
      <c r="C23" s="96">
        <v>0</v>
      </c>
      <c r="D23" s="97"/>
      <c r="E23" s="96">
        <v>0</v>
      </c>
      <c r="F23" s="96">
        <v>0</v>
      </c>
      <c r="G23" s="97"/>
      <c r="H23" s="96">
        <v>0</v>
      </c>
      <c r="I23" s="96">
        <v>0</v>
      </c>
      <c r="J23" s="97"/>
    </row>
    <row r="24" spans="1:10" ht="18.75" x14ac:dyDescent="0.25">
      <c r="A24" s="95" t="s">
        <v>25</v>
      </c>
      <c r="B24" s="96">
        <v>0</v>
      </c>
      <c r="C24" s="96">
        <v>2</v>
      </c>
      <c r="D24" s="97" t="s">
        <v>38</v>
      </c>
      <c r="E24" s="96">
        <v>0</v>
      </c>
      <c r="F24" s="96">
        <v>1</v>
      </c>
      <c r="G24" s="97" t="s">
        <v>38</v>
      </c>
      <c r="H24" s="96">
        <v>0</v>
      </c>
      <c r="I24" s="96">
        <v>3</v>
      </c>
      <c r="J24" s="97" t="s">
        <v>38</v>
      </c>
    </row>
    <row r="25" spans="1:10" ht="18.75" x14ac:dyDescent="0.25">
      <c r="A25" s="95" t="s">
        <v>26</v>
      </c>
      <c r="B25" s="96">
        <v>0</v>
      </c>
      <c r="C25" s="96">
        <v>0</v>
      </c>
      <c r="D25" s="97"/>
      <c r="E25" s="96">
        <v>0</v>
      </c>
      <c r="F25" s="96">
        <v>0</v>
      </c>
      <c r="G25" s="97"/>
      <c r="H25" s="96">
        <v>0</v>
      </c>
      <c r="I25" s="96">
        <v>0</v>
      </c>
      <c r="J25" s="97"/>
    </row>
    <row r="26" spans="1:10" ht="18.75" x14ac:dyDescent="0.25">
      <c r="A26" s="95" t="s">
        <v>27</v>
      </c>
      <c r="B26" s="96">
        <v>0</v>
      </c>
      <c r="C26" s="96">
        <v>0</v>
      </c>
      <c r="D26" s="97"/>
      <c r="E26" s="96">
        <v>0</v>
      </c>
      <c r="F26" s="96">
        <v>0</v>
      </c>
      <c r="G26" s="97"/>
      <c r="H26" s="96">
        <v>0</v>
      </c>
      <c r="I26" s="96">
        <v>0</v>
      </c>
      <c r="J26" s="97"/>
    </row>
    <row r="27" spans="1:10" ht="18.75" x14ac:dyDescent="0.25">
      <c r="A27" s="95" t="s">
        <v>28</v>
      </c>
      <c r="B27" s="96">
        <v>1</v>
      </c>
      <c r="C27" s="96">
        <v>0</v>
      </c>
      <c r="D27" s="99" t="s">
        <v>92</v>
      </c>
      <c r="E27" s="96">
        <v>0</v>
      </c>
      <c r="F27" s="96">
        <v>0</v>
      </c>
      <c r="G27" s="97"/>
      <c r="H27" s="96">
        <v>1</v>
      </c>
      <c r="I27" s="96">
        <v>0</v>
      </c>
      <c r="J27" s="99" t="s">
        <v>92</v>
      </c>
    </row>
    <row r="28" spans="1:10" ht="18.75" x14ac:dyDescent="0.25">
      <c r="A28" s="95" t="s">
        <v>29</v>
      </c>
      <c r="B28" s="96">
        <v>0</v>
      </c>
      <c r="C28" s="96">
        <v>0</v>
      </c>
      <c r="D28" s="97"/>
      <c r="E28" s="96">
        <v>0</v>
      </c>
      <c r="F28" s="96">
        <v>0</v>
      </c>
      <c r="G28" s="97"/>
      <c r="H28" s="96">
        <v>0</v>
      </c>
      <c r="I28" s="96">
        <v>0</v>
      </c>
      <c r="J28" s="97"/>
    </row>
    <row r="29" spans="1:10" ht="18.75" x14ac:dyDescent="0.25">
      <c r="A29" s="95" t="s">
        <v>30</v>
      </c>
      <c r="B29" s="96">
        <v>0</v>
      </c>
      <c r="C29" s="96">
        <v>0</v>
      </c>
      <c r="D29" s="97"/>
      <c r="E29" s="96">
        <v>0</v>
      </c>
      <c r="F29" s="96">
        <v>0</v>
      </c>
      <c r="G29" s="97"/>
      <c r="H29" s="96">
        <v>0</v>
      </c>
      <c r="I29" s="96">
        <v>0</v>
      </c>
      <c r="J29" s="97"/>
    </row>
    <row r="30" spans="1:10" ht="18.75" x14ac:dyDescent="0.25">
      <c r="A30" s="95" t="s">
        <v>31</v>
      </c>
      <c r="B30" s="96">
        <v>0</v>
      </c>
      <c r="C30" s="96">
        <v>0</v>
      </c>
      <c r="D30" s="97"/>
      <c r="E30" s="96">
        <v>0</v>
      </c>
      <c r="F30" s="96">
        <v>0</v>
      </c>
      <c r="G30" s="97"/>
      <c r="H30" s="96">
        <v>0</v>
      </c>
      <c r="I30" s="96">
        <v>0</v>
      </c>
      <c r="J30" s="97"/>
    </row>
    <row r="31" spans="1:10" ht="18.75" x14ac:dyDescent="0.25">
      <c r="A31" s="95" t="s">
        <v>32</v>
      </c>
      <c r="B31" s="96">
        <v>0</v>
      </c>
      <c r="C31" s="96">
        <v>0</v>
      </c>
      <c r="D31" s="97"/>
      <c r="E31" s="96">
        <v>0</v>
      </c>
      <c r="F31" s="96">
        <v>0</v>
      </c>
      <c r="G31" s="97"/>
      <c r="H31" s="96">
        <v>0</v>
      </c>
      <c r="I31" s="96">
        <v>0</v>
      </c>
      <c r="J31" s="97"/>
    </row>
    <row r="32" spans="1:10" ht="18.75" x14ac:dyDescent="0.25">
      <c r="A32" s="95" t="s">
        <v>33</v>
      </c>
      <c r="B32" s="96">
        <v>0</v>
      </c>
      <c r="C32" s="96">
        <v>0</v>
      </c>
      <c r="D32" s="97"/>
      <c r="E32" s="96">
        <v>0</v>
      </c>
      <c r="F32" s="96">
        <v>0</v>
      </c>
      <c r="G32" s="97"/>
      <c r="H32" s="96">
        <v>0</v>
      </c>
      <c r="I32" s="96">
        <v>0</v>
      </c>
      <c r="J32" s="97"/>
    </row>
    <row r="33" spans="1:10" ht="18.75" x14ac:dyDescent="0.25">
      <c r="A33" s="95" t="s">
        <v>34</v>
      </c>
      <c r="B33" s="96">
        <v>0</v>
      </c>
      <c r="C33" s="96">
        <v>0</v>
      </c>
      <c r="D33" s="97"/>
      <c r="E33" s="96">
        <v>0</v>
      </c>
      <c r="F33" s="96">
        <v>0</v>
      </c>
      <c r="G33" s="97"/>
      <c r="H33" s="96">
        <v>0</v>
      </c>
      <c r="I33" s="96">
        <v>0</v>
      </c>
      <c r="J33" s="97"/>
    </row>
    <row r="34" spans="1:10" ht="18.75" x14ac:dyDescent="0.25">
      <c r="A34" s="104" t="s">
        <v>35</v>
      </c>
      <c r="B34" s="101">
        <v>24</v>
      </c>
      <c r="C34" s="101">
        <v>23</v>
      </c>
      <c r="D34" s="102">
        <f>C34*100/B34-100</f>
        <v>-4.1666666666666714</v>
      </c>
      <c r="E34" s="101">
        <v>5</v>
      </c>
      <c r="F34" s="101">
        <v>3</v>
      </c>
      <c r="G34" s="102">
        <f>F34*100/E34-100</f>
        <v>-40</v>
      </c>
      <c r="H34" s="101">
        <v>37</v>
      </c>
      <c r="I34" s="101">
        <v>36</v>
      </c>
      <c r="J34" s="102">
        <f>I34*100/H34-100</f>
        <v>-2.7027027027027088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9 J8:J9 G9:G19 G21:G34 J20:J26 J11:J18 D11:D18 D20:D26 D28:D34 J28: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workbookViewId="0">
      <selection activeCell="A2" sqref="A2:M2"/>
    </sheetView>
  </sheetViews>
  <sheetFormatPr defaultRowHeight="15" x14ac:dyDescent="0.25"/>
  <cols>
    <col min="1" max="1" width="20.5703125" customWidth="1"/>
  </cols>
  <sheetData>
    <row r="1" spans="1:13" ht="18" x14ac:dyDescent="0.25">
      <c r="A1" s="120" t="s">
        <v>257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8" customHeight="1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21" t="s">
        <v>1</v>
      </c>
      <c r="B4" s="124" t="s">
        <v>2</v>
      </c>
      <c r="C4" s="124"/>
      <c r="D4" s="124"/>
      <c r="E4" s="124" t="s">
        <v>3</v>
      </c>
      <c r="F4" s="124"/>
      <c r="G4" s="124"/>
      <c r="H4" s="124"/>
      <c r="I4" s="124"/>
      <c r="J4" s="124"/>
      <c r="K4" s="124"/>
      <c r="L4" s="124"/>
      <c r="M4" s="126"/>
    </row>
    <row r="5" spans="1:13" ht="26.25" customHeight="1" x14ac:dyDescent="0.25">
      <c r="A5" s="122"/>
      <c r="B5" s="125"/>
      <c r="C5" s="125"/>
      <c r="D5" s="125"/>
      <c r="E5" s="125" t="s">
        <v>4</v>
      </c>
      <c r="F5" s="125"/>
      <c r="G5" s="125"/>
      <c r="H5" s="125" t="s">
        <v>5</v>
      </c>
      <c r="I5" s="125"/>
      <c r="J5" s="125"/>
      <c r="K5" s="125" t="s">
        <v>6</v>
      </c>
      <c r="L5" s="127"/>
      <c r="M5" s="128"/>
    </row>
    <row r="6" spans="1:13" ht="22.5" customHeight="1" thickBot="1" x14ac:dyDescent="0.3">
      <c r="A6" s="123"/>
      <c r="B6" s="6">
        <v>2019</v>
      </c>
      <c r="C6" s="6">
        <v>2020</v>
      </c>
      <c r="D6" s="6" t="s">
        <v>7</v>
      </c>
      <c r="E6" s="6">
        <v>2019</v>
      </c>
      <c r="F6" s="6">
        <v>2020</v>
      </c>
      <c r="G6" s="6" t="s">
        <v>7</v>
      </c>
      <c r="H6" s="6">
        <v>2019</v>
      </c>
      <c r="I6" s="6">
        <v>2020</v>
      </c>
      <c r="J6" s="6" t="s">
        <v>7</v>
      </c>
      <c r="K6" s="6">
        <v>2019</v>
      </c>
      <c r="L6" s="6">
        <v>2020</v>
      </c>
      <c r="M6" s="7" t="s">
        <v>7</v>
      </c>
    </row>
    <row r="7" spans="1:13" x14ac:dyDescent="0.25">
      <c r="A7" s="8" t="s">
        <v>8</v>
      </c>
      <c r="B7" s="9"/>
      <c r="C7" s="9"/>
      <c r="D7" s="10"/>
      <c r="E7" s="9"/>
      <c r="F7" s="9"/>
      <c r="G7" s="9"/>
      <c r="H7" s="9"/>
      <c r="I7" s="9"/>
      <c r="J7" s="10"/>
      <c r="K7" s="9"/>
      <c r="L7" s="9"/>
      <c r="M7" s="11"/>
    </row>
    <row r="8" spans="1:13" x14ac:dyDescent="0.25">
      <c r="A8" s="12" t="s">
        <v>9</v>
      </c>
      <c r="B8" s="3">
        <v>231</v>
      </c>
      <c r="C8" s="4">
        <v>252</v>
      </c>
      <c r="D8" s="5">
        <f>C8*100/B8-100</f>
        <v>9.0909090909090935</v>
      </c>
      <c r="E8" s="3">
        <v>37</v>
      </c>
      <c r="F8" s="4">
        <v>49</v>
      </c>
      <c r="G8" s="5">
        <f>F8*100/E8-100</f>
        <v>32.432432432432421</v>
      </c>
      <c r="H8" s="3">
        <v>9</v>
      </c>
      <c r="I8" s="4">
        <v>14</v>
      </c>
      <c r="J8" s="5">
        <f t="shared" ref="J8:J32" si="0">I8*100/H8-100</f>
        <v>55.555555555555543</v>
      </c>
      <c r="K8" s="3">
        <v>51</v>
      </c>
      <c r="L8" s="4">
        <v>56</v>
      </c>
      <c r="M8" s="13">
        <f t="shared" ref="M8:M32" si="1">L8*100/K8-100</f>
        <v>9.8039215686274446</v>
      </c>
    </row>
    <row r="9" spans="1:13" x14ac:dyDescent="0.25">
      <c r="A9" s="12" t="s">
        <v>10</v>
      </c>
      <c r="B9" s="3">
        <v>197</v>
      </c>
      <c r="C9" s="4">
        <v>249</v>
      </c>
      <c r="D9" s="5">
        <f t="shared" ref="D9:D35" si="2">C9*100/B9-100</f>
        <v>26.395939086294419</v>
      </c>
      <c r="E9" s="3">
        <v>44</v>
      </c>
      <c r="F9" s="4">
        <v>67</v>
      </c>
      <c r="G9" s="5">
        <f t="shared" ref="G9:G35" si="3">F9*100/E9-100</f>
        <v>52.27272727272728</v>
      </c>
      <c r="H9" s="3">
        <v>7</v>
      </c>
      <c r="I9" s="4">
        <v>11</v>
      </c>
      <c r="J9" s="5">
        <f t="shared" si="0"/>
        <v>57.142857142857139</v>
      </c>
      <c r="K9" s="3">
        <v>54</v>
      </c>
      <c r="L9" s="4">
        <v>94</v>
      </c>
      <c r="M9" s="13">
        <f t="shared" si="1"/>
        <v>74.074074074074076</v>
      </c>
    </row>
    <row r="10" spans="1:13" x14ac:dyDescent="0.25">
      <c r="A10" s="12" t="s">
        <v>11</v>
      </c>
      <c r="B10" s="3">
        <v>892</v>
      </c>
      <c r="C10" s="4">
        <v>892</v>
      </c>
      <c r="D10" s="5">
        <f t="shared" si="2"/>
        <v>0</v>
      </c>
      <c r="E10" s="3">
        <v>109</v>
      </c>
      <c r="F10" s="4">
        <v>160</v>
      </c>
      <c r="G10" s="5">
        <f t="shared" si="3"/>
        <v>46.788990825688074</v>
      </c>
      <c r="H10" s="3">
        <v>7</v>
      </c>
      <c r="I10" s="4">
        <v>21</v>
      </c>
      <c r="J10" s="5">
        <f t="shared" si="0"/>
        <v>200</v>
      </c>
      <c r="K10" s="3">
        <v>122</v>
      </c>
      <c r="L10" s="4">
        <v>220</v>
      </c>
      <c r="M10" s="13">
        <f t="shared" si="1"/>
        <v>80.327868852459005</v>
      </c>
    </row>
    <row r="11" spans="1:13" x14ac:dyDescent="0.25">
      <c r="A11" s="12" t="s">
        <v>12</v>
      </c>
      <c r="B11" s="3">
        <v>340</v>
      </c>
      <c r="C11" s="4">
        <v>313</v>
      </c>
      <c r="D11" s="5">
        <f t="shared" si="2"/>
        <v>-7.941176470588232</v>
      </c>
      <c r="E11" s="3">
        <v>64</v>
      </c>
      <c r="F11" s="4">
        <v>78</v>
      </c>
      <c r="G11" s="5">
        <f t="shared" si="3"/>
        <v>21.875</v>
      </c>
      <c r="H11" s="3">
        <v>8</v>
      </c>
      <c r="I11" s="4">
        <v>12</v>
      </c>
      <c r="J11" s="5">
        <f t="shared" si="0"/>
        <v>50</v>
      </c>
      <c r="K11" s="3">
        <v>82</v>
      </c>
      <c r="L11" s="4">
        <v>96</v>
      </c>
      <c r="M11" s="13">
        <f t="shared" si="1"/>
        <v>17.073170731707322</v>
      </c>
    </row>
    <row r="12" spans="1:13" x14ac:dyDescent="0.25">
      <c r="A12" s="12" t="s">
        <v>13</v>
      </c>
      <c r="B12" s="3">
        <v>357</v>
      </c>
      <c r="C12" s="4">
        <v>223</v>
      </c>
      <c r="D12" s="5">
        <f t="shared" si="2"/>
        <v>-37.535014005602243</v>
      </c>
      <c r="E12" s="3">
        <v>56</v>
      </c>
      <c r="F12" s="4">
        <v>56</v>
      </c>
      <c r="G12" s="5">
        <f t="shared" si="3"/>
        <v>0</v>
      </c>
      <c r="H12" s="3">
        <v>8</v>
      </c>
      <c r="I12" s="4">
        <v>8</v>
      </c>
      <c r="J12" s="5">
        <f t="shared" si="0"/>
        <v>0</v>
      </c>
      <c r="K12" s="3">
        <v>68</v>
      </c>
      <c r="L12" s="4">
        <v>68</v>
      </c>
      <c r="M12" s="13">
        <f t="shared" si="1"/>
        <v>0</v>
      </c>
    </row>
    <row r="13" spans="1:13" x14ac:dyDescent="0.25">
      <c r="A13" s="12" t="s">
        <v>14</v>
      </c>
      <c r="B13" s="3">
        <v>302</v>
      </c>
      <c r="C13" s="4">
        <v>337</v>
      </c>
      <c r="D13" s="5">
        <f t="shared" si="2"/>
        <v>11.589403973509931</v>
      </c>
      <c r="E13" s="3">
        <v>24</v>
      </c>
      <c r="F13" s="4">
        <v>51</v>
      </c>
      <c r="G13" s="5">
        <f t="shared" si="3"/>
        <v>112.5</v>
      </c>
      <c r="H13" s="3">
        <v>3</v>
      </c>
      <c r="I13" s="4">
        <v>11</v>
      </c>
      <c r="J13" s="5">
        <f t="shared" si="0"/>
        <v>266.66666666666669</v>
      </c>
      <c r="K13" s="3">
        <v>35</v>
      </c>
      <c r="L13" s="4">
        <v>83</v>
      </c>
      <c r="M13" s="13">
        <f t="shared" si="1"/>
        <v>137.14285714285714</v>
      </c>
    </row>
    <row r="14" spans="1:13" x14ac:dyDescent="0.25">
      <c r="A14" s="12" t="s">
        <v>15</v>
      </c>
      <c r="B14" s="3">
        <v>419</v>
      </c>
      <c r="C14" s="4">
        <v>476</v>
      </c>
      <c r="D14" s="5">
        <f t="shared" si="2"/>
        <v>13.603818615751791</v>
      </c>
      <c r="E14" s="3">
        <v>77</v>
      </c>
      <c r="F14" s="4">
        <v>98</v>
      </c>
      <c r="G14" s="5">
        <f t="shared" si="3"/>
        <v>27.272727272727266</v>
      </c>
      <c r="H14" s="3">
        <v>6</v>
      </c>
      <c r="I14" s="4">
        <v>12</v>
      </c>
      <c r="J14" s="5">
        <f t="shared" si="0"/>
        <v>100</v>
      </c>
      <c r="K14" s="3">
        <v>102</v>
      </c>
      <c r="L14" s="4">
        <v>108</v>
      </c>
      <c r="M14" s="13">
        <f t="shared" si="1"/>
        <v>5.8823529411764639</v>
      </c>
    </row>
    <row r="15" spans="1:13" x14ac:dyDescent="0.25">
      <c r="A15" s="12" t="s">
        <v>16</v>
      </c>
      <c r="B15" s="3">
        <v>302</v>
      </c>
      <c r="C15" s="4">
        <v>278</v>
      </c>
      <c r="D15" s="5">
        <f t="shared" si="2"/>
        <v>-7.9470198675496704</v>
      </c>
      <c r="E15" s="3">
        <v>59</v>
      </c>
      <c r="F15" s="4">
        <v>45</v>
      </c>
      <c r="G15" s="5">
        <f t="shared" si="3"/>
        <v>-23.728813559322035</v>
      </c>
      <c r="H15" s="3">
        <v>8</v>
      </c>
      <c r="I15" s="4">
        <v>9</v>
      </c>
      <c r="J15" s="5">
        <f t="shared" si="0"/>
        <v>12.5</v>
      </c>
      <c r="K15" s="3">
        <v>81</v>
      </c>
      <c r="L15" s="4">
        <v>57</v>
      </c>
      <c r="M15" s="13">
        <f t="shared" si="1"/>
        <v>-29.629629629629633</v>
      </c>
    </row>
    <row r="16" spans="1:13" x14ac:dyDescent="0.25">
      <c r="A16" s="12" t="s">
        <v>17</v>
      </c>
      <c r="B16" s="3">
        <v>953</v>
      </c>
      <c r="C16" s="4">
        <v>834</v>
      </c>
      <c r="D16" s="5">
        <f t="shared" si="2"/>
        <v>-12.486883525708294</v>
      </c>
      <c r="E16" s="3">
        <v>90</v>
      </c>
      <c r="F16" s="4">
        <v>124</v>
      </c>
      <c r="G16" s="5">
        <f t="shared" si="3"/>
        <v>37.777777777777771</v>
      </c>
      <c r="H16" s="3">
        <v>18</v>
      </c>
      <c r="I16" s="4">
        <v>23</v>
      </c>
      <c r="J16" s="5">
        <f t="shared" si="0"/>
        <v>27.777777777777771</v>
      </c>
      <c r="K16" s="3">
        <v>125</v>
      </c>
      <c r="L16" s="4">
        <v>165</v>
      </c>
      <c r="M16" s="13">
        <f t="shared" si="1"/>
        <v>32</v>
      </c>
    </row>
    <row r="17" spans="1:13" x14ac:dyDescent="0.25">
      <c r="A17" s="12" t="s">
        <v>18</v>
      </c>
      <c r="B17" s="3">
        <v>3000</v>
      </c>
      <c r="C17" s="4">
        <v>2822</v>
      </c>
      <c r="D17" s="5">
        <f t="shared" si="2"/>
        <v>-5.9333333333333371</v>
      </c>
      <c r="E17" s="3">
        <v>119</v>
      </c>
      <c r="F17" s="4">
        <v>164</v>
      </c>
      <c r="G17" s="5">
        <f t="shared" si="3"/>
        <v>37.815126050420162</v>
      </c>
      <c r="H17" s="3">
        <v>9</v>
      </c>
      <c r="I17" s="4">
        <v>11</v>
      </c>
      <c r="J17" s="5">
        <f t="shared" si="0"/>
        <v>22.222222222222229</v>
      </c>
      <c r="K17" s="3">
        <v>130</v>
      </c>
      <c r="L17" s="4">
        <v>190</v>
      </c>
      <c r="M17" s="13">
        <f t="shared" si="1"/>
        <v>46.15384615384616</v>
      </c>
    </row>
    <row r="18" spans="1:13" x14ac:dyDescent="0.25">
      <c r="A18" s="12" t="s">
        <v>19</v>
      </c>
      <c r="B18" s="3">
        <v>142</v>
      </c>
      <c r="C18" s="4">
        <v>157</v>
      </c>
      <c r="D18" s="5">
        <f t="shared" si="2"/>
        <v>10.563380281690144</v>
      </c>
      <c r="E18" s="3">
        <v>21</v>
      </c>
      <c r="F18" s="4">
        <v>28</v>
      </c>
      <c r="G18" s="5">
        <f t="shared" si="3"/>
        <v>33.333333333333343</v>
      </c>
      <c r="H18" s="3">
        <v>4</v>
      </c>
      <c r="I18" s="4">
        <v>1</v>
      </c>
      <c r="J18" s="5">
        <f t="shared" si="0"/>
        <v>-75</v>
      </c>
      <c r="K18" s="3">
        <v>27</v>
      </c>
      <c r="L18" s="4">
        <v>33</v>
      </c>
      <c r="M18" s="13">
        <f t="shared" si="1"/>
        <v>22.222222222222229</v>
      </c>
    </row>
    <row r="19" spans="1:13" x14ac:dyDescent="0.25">
      <c r="A19" s="12" t="s">
        <v>20</v>
      </c>
      <c r="B19" s="3">
        <v>73</v>
      </c>
      <c r="C19" s="4">
        <v>59</v>
      </c>
      <c r="D19" s="5">
        <f t="shared" si="2"/>
        <v>-19.178082191780817</v>
      </c>
      <c r="E19" s="3">
        <v>18</v>
      </c>
      <c r="F19" s="4">
        <v>15</v>
      </c>
      <c r="G19" s="5">
        <f t="shared" si="3"/>
        <v>-16.666666666666671</v>
      </c>
      <c r="H19" s="3">
        <v>2</v>
      </c>
      <c r="I19" s="4">
        <v>2</v>
      </c>
      <c r="J19" s="5">
        <f t="shared" si="0"/>
        <v>0</v>
      </c>
      <c r="K19" s="3">
        <v>18</v>
      </c>
      <c r="L19" s="4">
        <v>18</v>
      </c>
      <c r="M19" s="13">
        <f t="shared" si="1"/>
        <v>0</v>
      </c>
    </row>
    <row r="20" spans="1:13" x14ac:dyDescent="0.25">
      <c r="A20" s="12" t="s">
        <v>21</v>
      </c>
      <c r="B20" s="3">
        <v>803</v>
      </c>
      <c r="C20" s="4">
        <v>850</v>
      </c>
      <c r="D20" s="5">
        <f t="shared" si="2"/>
        <v>5.8530510585305109</v>
      </c>
      <c r="E20" s="3">
        <v>120</v>
      </c>
      <c r="F20" s="4">
        <v>137</v>
      </c>
      <c r="G20" s="5">
        <f t="shared" si="3"/>
        <v>14.166666666666671</v>
      </c>
      <c r="H20" s="3">
        <v>15</v>
      </c>
      <c r="I20" s="4">
        <v>20</v>
      </c>
      <c r="J20" s="5">
        <f t="shared" si="0"/>
        <v>33.333333333333343</v>
      </c>
      <c r="K20" s="3">
        <v>176</v>
      </c>
      <c r="L20" s="4">
        <v>184</v>
      </c>
      <c r="M20" s="13">
        <f t="shared" si="1"/>
        <v>4.5454545454545467</v>
      </c>
    </row>
    <row r="21" spans="1:13" x14ac:dyDescent="0.25">
      <c r="A21" s="12" t="s">
        <v>22</v>
      </c>
      <c r="B21" s="3">
        <v>280</v>
      </c>
      <c r="C21" s="4">
        <v>245</v>
      </c>
      <c r="D21" s="5">
        <f t="shared" si="2"/>
        <v>-12.5</v>
      </c>
      <c r="E21" s="3">
        <v>60</v>
      </c>
      <c r="F21" s="4">
        <v>52</v>
      </c>
      <c r="G21" s="5">
        <f t="shared" si="3"/>
        <v>-13.333333333333329</v>
      </c>
      <c r="H21" s="3">
        <v>11</v>
      </c>
      <c r="I21" s="4">
        <v>6</v>
      </c>
      <c r="J21" s="5">
        <f t="shared" si="0"/>
        <v>-45.454545454545453</v>
      </c>
      <c r="K21" s="3">
        <v>84</v>
      </c>
      <c r="L21" s="4">
        <v>66</v>
      </c>
      <c r="M21" s="13">
        <f t="shared" si="1"/>
        <v>-21.428571428571431</v>
      </c>
    </row>
    <row r="22" spans="1:13" x14ac:dyDescent="0.25">
      <c r="A22" s="12" t="s">
        <v>23</v>
      </c>
      <c r="B22" s="3">
        <v>1084</v>
      </c>
      <c r="C22" s="4">
        <v>950</v>
      </c>
      <c r="D22" s="5">
        <f t="shared" si="2"/>
        <v>-12.361623616236159</v>
      </c>
      <c r="E22" s="3">
        <v>114</v>
      </c>
      <c r="F22" s="4">
        <v>122</v>
      </c>
      <c r="G22" s="5">
        <f t="shared" si="3"/>
        <v>7.0175438596491233</v>
      </c>
      <c r="H22" s="3">
        <v>16</v>
      </c>
      <c r="I22" s="4">
        <v>15</v>
      </c>
      <c r="J22" s="5">
        <f t="shared" si="0"/>
        <v>-6.25</v>
      </c>
      <c r="K22" s="3">
        <v>157</v>
      </c>
      <c r="L22" s="4">
        <v>158</v>
      </c>
      <c r="M22" s="13">
        <f t="shared" si="1"/>
        <v>0.63694267515923286</v>
      </c>
    </row>
    <row r="23" spans="1:13" x14ac:dyDescent="0.25">
      <c r="A23" s="12" t="s">
        <v>24</v>
      </c>
      <c r="B23" s="3">
        <v>347</v>
      </c>
      <c r="C23" s="4">
        <v>260</v>
      </c>
      <c r="D23" s="5">
        <f t="shared" si="2"/>
        <v>-25.072046109510083</v>
      </c>
      <c r="E23" s="3">
        <v>49</v>
      </c>
      <c r="F23" s="4">
        <v>63</v>
      </c>
      <c r="G23" s="5">
        <f t="shared" si="3"/>
        <v>28.571428571428584</v>
      </c>
      <c r="H23" s="3">
        <v>6</v>
      </c>
      <c r="I23" s="4">
        <v>3</v>
      </c>
      <c r="J23" s="5">
        <f t="shared" si="0"/>
        <v>-50</v>
      </c>
      <c r="K23" s="3">
        <v>67</v>
      </c>
      <c r="L23" s="4">
        <v>90</v>
      </c>
      <c r="M23" s="13">
        <f t="shared" si="1"/>
        <v>34.328358208955223</v>
      </c>
    </row>
    <row r="24" spans="1:13" x14ac:dyDescent="0.25">
      <c r="A24" s="12" t="s">
        <v>25</v>
      </c>
      <c r="B24" s="3">
        <v>203</v>
      </c>
      <c r="C24" s="4">
        <v>243</v>
      </c>
      <c r="D24" s="5">
        <f t="shared" si="2"/>
        <v>19.70443349753694</v>
      </c>
      <c r="E24" s="3">
        <v>37</v>
      </c>
      <c r="F24" s="4">
        <v>66</v>
      </c>
      <c r="G24" s="5">
        <f t="shared" si="3"/>
        <v>78.378378378378386</v>
      </c>
      <c r="H24" s="3">
        <v>11</v>
      </c>
      <c r="I24" s="4">
        <v>20</v>
      </c>
      <c r="J24" s="5">
        <f t="shared" si="0"/>
        <v>81.818181818181813</v>
      </c>
      <c r="K24" s="3">
        <v>50</v>
      </c>
      <c r="L24" s="4">
        <v>93</v>
      </c>
      <c r="M24" s="13">
        <f t="shared" si="1"/>
        <v>86</v>
      </c>
    </row>
    <row r="25" spans="1:13" x14ac:dyDescent="0.25">
      <c r="A25" s="12" t="s">
        <v>26</v>
      </c>
      <c r="B25" s="3">
        <v>149</v>
      </c>
      <c r="C25" s="4">
        <v>150</v>
      </c>
      <c r="D25" s="5">
        <f t="shared" si="2"/>
        <v>0.67114093959732202</v>
      </c>
      <c r="E25" s="3">
        <v>26</v>
      </c>
      <c r="F25" s="4">
        <v>44</v>
      </c>
      <c r="G25" s="5">
        <f t="shared" si="3"/>
        <v>69.230769230769226</v>
      </c>
      <c r="H25" s="3">
        <v>3</v>
      </c>
      <c r="I25" s="4">
        <v>10</v>
      </c>
      <c r="J25" s="5">
        <f t="shared" si="0"/>
        <v>233.33333333333331</v>
      </c>
      <c r="K25" s="3">
        <v>27</v>
      </c>
      <c r="L25" s="4">
        <v>71</v>
      </c>
      <c r="M25" s="13">
        <f t="shared" si="1"/>
        <v>162.96296296296299</v>
      </c>
    </row>
    <row r="26" spans="1:13" x14ac:dyDescent="0.25">
      <c r="A26" s="12" t="s">
        <v>27</v>
      </c>
      <c r="B26" s="3">
        <v>179</v>
      </c>
      <c r="C26" s="4">
        <v>212</v>
      </c>
      <c r="D26" s="5">
        <f t="shared" si="2"/>
        <v>18.435754189944134</v>
      </c>
      <c r="E26" s="3">
        <v>37</v>
      </c>
      <c r="F26" s="4">
        <v>43</v>
      </c>
      <c r="G26" s="5">
        <f t="shared" si="3"/>
        <v>16.21621621621621</v>
      </c>
      <c r="H26" s="3">
        <v>7</v>
      </c>
      <c r="I26" s="4">
        <v>6</v>
      </c>
      <c r="J26" s="5">
        <f t="shared" si="0"/>
        <v>-14.285714285714292</v>
      </c>
      <c r="K26" s="3">
        <v>55</v>
      </c>
      <c r="L26" s="4">
        <v>60</v>
      </c>
      <c r="M26" s="13">
        <f t="shared" si="1"/>
        <v>9.0909090909090935</v>
      </c>
    </row>
    <row r="27" spans="1:13" x14ac:dyDescent="0.25">
      <c r="A27" s="12" t="s">
        <v>28</v>
      </c>
      <c r="B27" s="3">
        <v>1054</v>
      </c>
      <c r="C27" s="4">
        <v>861</v>
      </c>
      <c r="D27" s="5">
        <f t="shared" si="2"/>
        <v>-18.311195445920305</v>
      </c>
      <c r="E27" s="3">
        <v>77</v>
      </c>
      <c r="F27" s="4">
        <v>146</v>
      </c>
      <c r="G27" s="5">
        <f t="shared" si="3"/>
        <v>89.610389610389603</v>
      </c>
      <c r="H27" s="3">
        <v>9</v>
      </c>
      <c r="I27" s="4">
        <v>15</v>
      </c>
      <c r="J27" s="5">
        <f t="shared" si="0"/>
        <v>66.666666666666657</v>
      </c>
      <c r="K27" s="3">
        <v>100</v>
      </c>
      <c r="L27" s="4">
        <v>165</v>
      </c>
      <c r="M27" s="13">
        <f t="shared" si="1"/>
        <v>65</v>
      </c>
    </row>
    <row r="28" spans="1:13" x14ac:dyDescent="0.25">
      <c r="A28" s="12" t="s">
        <v>29</v>
      </c>
      <c r="B28" s="3">
        <v>224</v>
      </c>
      <c r="C28" s="4">
        <v>250</v>
      </c>
      <c r="D28" s="5">
        <f t="shared" si="2"/>
        <v>11.607142857142861</v>
      </c>
      <c r="E28" s="3">
        <v>34</v>
      </c>
      <c r="F28" s="4">
        <v>59</v>
      </c>
      <c r="G28" s="5">
        <f t="shared" si="3"/>
        <v>73.529411764705884</v>
      </c>
      <c r="H28" s="3">
        <v>3</v>
      </c>
      <c r="I28" s="4">
        <v>12</v>
      </c>
      <c r="J28" s="5">
        <f t="shared" si="0"/>
        <v>300</v>
      </c>
      <c r="K28" s="3">
        <v>45</v>
      </c>
      <c r="L28" s="4">
        <v>65</v>
      </c>
      <c r="M28" s="13">
        <f t="shared" si="1"/>
        <v>44.444444444444457</v>
      </c>
    </row>
    <row r="29" spans="1:13" x14ac:dyDescent="0.25">
      <c r="A29" s="12" t="s">
        <v>30</v>
      </c>
      <c r="B29" s="3">
        <v>210</v>
      </c>
      <c r="C29" s="4">
        <v>245</v>
      </c>
      <c r="D29" s="5">
        <f t="shared" si="2"/>
        <v>16.666666666666671</v>
      </c>
      <c r="E29" s="3">
        <v>34</v>
      </c>
      <c r="F29" s="4">
        <v>58</v>
      </c>
      <c r="G29" s="5">
        <f t="shared" si="3"/>
        <v>70.588235294117652</v>
      </c>
      <c r="H29" s="3">
        <v>4</v>
      </c>
      <c r="I29" s="4">
        <v>3</v>
      </c>
      <c r="J29" s="5">
        <f t="shared" si="0"/>
        <v>-25</v>
      </c>
      <c r="K29" s="3">
        <v>48</v>
      </c>
      <c r="L29" s="4">
        <v>71</v>
      </c>
      <c r="M29" s="13">
        <f t="shared" si="1"/>
        <v>47.916666666666657</v>
      </c>
    </row>
    <row r="30" spans="1:13" x14ac:dyDescent="0.25">
      <c r="A30" s="12" t="s">
        <v>31</v>
      </c>
      <c r="B30" s="3">
        <v>351</v>
      </c>
      <c r="C30" s="4">
        <v>287</v>
      </c>
      <c r="D30" s="5">
        <f t="shared" si="2"/>
        <v>-18.23361823361823</v>
      </c>
      <c r="E30" s="3">
        <v>34</v>
      </c>
      <c r="F30" s="4">
        <v>61</v>
      </c>
      <c r="G30" s="5">
        <f t="shared" si="3"/>
        <v>79.411764705882348</v>
      </c>
      <c r="H30" s="3">
        <v>7</v>
      </c>
      <c r="I30" s="4">
        <v>11</v>
      </c>
      <c r="J30" s="5">
        <f t="shared" si="0"/>
        <v>57.142857142857139</v>
      </c>
      <c r="K30" s="3">
        <v>40</v>
      </c>
      <c r="L30" s="4">
        <v>82</v>
      </c>
      <c r="M30" s="13">
        <f t="shared" si="1"/>
        <v>105</v>
      </c>
    </row>
    <row r="31" spans="1:13" x14ac:dyDescent="0.25">
      <c r="A31" s="12" t="s">
        <v>32</v>
      </c>
      <c r="B31" s="3">
        <v>172</v>
      </c>
      <c r="C31" s="4">
        <v>197</v>
      </c>
      <c r="D31" s="5">
        <f t="shared" si="2"/>
        <v>14.534883720930239</v>
      </c>
      <c r="E31" s="3">
        <v>26</v>
      </c>
      <c r="F31" s="4">
        <v>56</v>
      </c>
      <c r="G31" s="5">
        <f t="shared" si="3"/>
        <v>115.38461538461539</v>
      </c>
      <c r="H31" s="3">
        <v>4</v>
      </c>
      <c r="I31" s="4">
        <v>11</v>
      </c>
      <c r="J31" s="5">
        <f t="shared" si="0"/>
        <v>175</v>
      </c>
      <c r="K31" s="3">
        <v>30</v>
      </c>
      <c r="L31" s="4">
        <v>67</v>
      </c>
      <c r="M31" s="13">
        <f t="shared" si="1"/>
        <v>123.33333333333334</v>
      </c>
    </row>
    <row r="32" spans="1:13" x14ac:dyDescent="0.25">
      <c r="A32" s="12" t="s">
        <v>33</v>
      </c>
      <c r="B32" s="3">
        <v>191</v>
      </c>
      <c r="C32" s="4">
        <v>194</v>
      </c>
      <c r="D32" s="5">
        <f t="shared" si="2"/>
        <v>1.5706806282722567</v>
      </c>
      <c r="E32" s="3">
        <v>28</v>
      </c>
      <c r="F32" s="4">
        <v>25</v>
      </c>
      <c r="G32" s="5">
        <f t="shared" si="3"/>
        <v>-10.714285714285708</v>
      </c>
      <c r="H32" s="3">
        <v>1</v>
      </c>
      <c r="I32" s="4">
        <v>4</v>
      </c>
      <c r="J32" s="5">
        <f t="shared" si="0"/>
        <v>300</v>
      </c>
      <c r="K32" s="3">
        <v>51</v>
      </c>
      <c r="L32" s="4">
        <v>31</v>
      </c>
      <c r="M32" s="13">
        <f t="shared" si="1"/>
        <v>-39.215686274509807</v>
      </c>
    </row>
    <row r="33" spans="1:13" ht="15.75" thickBot="1" x14ac:dyDescent="0.3">
      <c r="A33" s="14" t="s">
        <v>34</v>
      </c>
      <c r="B33" s="15"/>
      <c r="C33" s="16"/>
      <c r="D33" s="17"/>
      <c r="E33" s="15"/>
      <c r="F33" s="18"/>
      <c r="G33" s="17"/>
      <c r="H33" s="15"/>
      <c r="I33" s="18"/>
      <c r="J33" s="17"/>
      <c r="K33" s="15"/>
      <c r="L33" s="18"/>
      <c r="M33" s="19"/>
    </row>
    <row r="34" spans="1:13" x14ac:dyDescent="0.25">
      <c r="A34" s="20" t="s">
        <v>35</v>
      </c>
      <c r="B34" s="21">
        <v>12455</v>
      </c>
      <c r="C34" s="22">
        <v>11836</v>
      </c>
      <c r="D34" s="23">
        <f t="shared" si="2"/>
        <v>-4.969891609795269</v>
      </c>
      <c r="E34" s="21">
        <v>1394</v>
      </c>
      <c r="F34" s="24">
        <v>1867</v>
      </c>
      <c r="G34" s="23">
        <f t="shared" si="3"/>
        <v>33.931133428981354</v>
      </c>
      <c r="H34" s="21">
        <v>186</v>
      </c>
      <c r="I34" s="24">
        <v>271</v>
      </c>
      <c r="J34" s="23">
        <f>I34*100/H34-100</f>
        <v>45.698924731182785</v>
      </c>
      <c r="K34" s="24">
        <v>1825</v>
      </c>
      <c r="L34" s="24">
        <v>2391</v>
      </c>
      <c r="M34" s="25">
        <f>L34*100/K34-100</f>
        <v>31.013698630136986</v>
      </c>
    </row>
    <row r="35" spans="1:13" ht="15.75" thickBot="1" x14ac:dyDescent="0.3">
      <c r="A35" s="26" t="s">
        <v>36</v>
      </c>
      <c r="B35" s="27">
        <v>402</v>
      </c>
      <c r="C35" s="27">
        <v>382</v>
      </c>
      <c r="D35" s="28">
        <f t="shared" si="2"/>
        <v>-4.9751243781094558</v>
      </c>
      <c r="E35" s="27">
        <v>45</v>
      </c>
      <c r="F35" s="27">
        <v>60</v>
      </c>
      <c r="G35" s="28">
        <f t="shared" si="3"/>
        <v>33.333333333333343</v>
      </c>
      <c r="H35" s="27">
        <v>6</v>
      </c>
      <c r="I35" s="27">
        <v>9</v>
      </c>
      <c r="J35" s="28">
        <f>I35*100/H35-100</f>
        <v>50</v>
      </c>
      <c r="K35" s="27">
        <v>59</v>
      </c>
      <c r="L35" s="27">
        <v>77</v>
      </c>
      <c r="M35" s="29">
        <f>L35*100/K35-100</f>
        <v>30.508474576271198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8:G35 M8:M35 D8:D35 J8:J35">
    <cfRule type="cellIs" dxfId="41" priority="2" stopIfTrue="1" operator="greaterThan">
      <formula>0</formula>
    </cfRule>
  </conditionalFormatting>
  <conditionalFormatting sqref="G8:G35 M8:M35 D8:D35 J8:J35">
    <cfRule type="cellIs" dxfId="40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M35"/>
  <sheetViews>
    <sheetView workbookViewId="0">
      <selection activeCell="S21" sqref="S21"/>
    </sheetView>
  </sheetViews>
  <sheetFormatPr defaultRowHeight="15" x14ac:dyDescent="0.25"/>
  <cols>
    <col min="1" max="1" width="20.5703125" customWidth="1"/>
  </cols>
  <sheetData>
    <row r="1" spans="1:13" ht="18" x14ac:dyDescent="0.25">
      <c r="A1" s="120" t="s">
        <v>254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8" x14ac:dyDescent="0.25">
      <c r="A2" s="120" t="s">
        <v>258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21" t="s">
        <v>1</v>
      </c>
      <c r="B4" s="124" t="s">
        <v>2</v>
      </c>
      <c r="C4" s="124"/>
      <c r="D4" s="124"/>
      <c r="E4" s="124" t="s">
        <v>3</v>
      </c>
      <c r="F4" s="124"/>
      <c r="G4" s="124"/>
      <c r="H4" s="124"/>
      <c r="I4" s="124"/>
      <c r="J4" s="124"/>
      <c r="K4" s="124"/>
      <c r="L4" s="124"/>
      <c r="M4" s="126"/>
    </row>
    <row r="5" spans="1:13" ht="26.25" customHeight="1" x14ac:dyDescent="0.25">
      <c r="A5" s="122"/>
      <c r="B5" s="125"/>
      <c r="C5" s="125"/>
      <c r="D5" s="125"/>
      <c r="E5" s="125" t="s">
        <v>4</v>
      </c>
      <c r="F5" s="125"/>
      <c r="G5" s="125"/>
      <c r="H5" s="125" t="s">
        <v>5</v>
      </c>
      <c r="I5" s="125"/>
      <c r="J5" s="125"/>
      <c r="K5" s="125" t="s">
        <v>6</v>
      </c>
      <c r="L5" s="127"/>
      <c r="M5" s="128"/>
    </row>
    <row r="6" spans="1:13" ht="22.5" customHeight="1" thickBot="1" x14ac:dyDescent="0.3">
      <c r="A6" s="123"/>
      <c r="B6" s="6">
        <v>2019</v>
      </c>
      <c r="C6" s="6">
        <v>2020</v>
      </c>
      <c r="D6" s="6" t="s">
        <v>7</v>
      </c>
      <c r="E6" s="6">
        <v>2019</v>
      </c>
      <c r="F6" s="6">
        <v>2020</v>
      </c>
      <c r="G6" s="6" t="s">
        <v>7</v>
      </c>
      <c r="H6" s="6">
        <v>2019</v>
      </c>
      <c r="I6" s="6">
        <v>2020</v>
      </c>
      <c r="J6" s="6" t="s">
        <v>7</v>
      </c>
      <c r="K6" s="6">
        <v>2019</v>
      </c>
      <c r="L6" s="6">
        <v>2020</v>
      </c>
      <c r="M6" s="7" t="s">
        <v>7</v>
      </c>
    </row>
    <row r="7" spans="1:13" x14ac:dyDescent="0.25">
      <c r="A7" s="8" t="s">
        <v>8</v>
      </c>
      <c r="B7" s="9"/>
      <c r="C7" s="9"/>
      <c r="D7" s="10"/>
      <c r="E7" s="9"/>
      <c r="F7" s="9"/>
      <c r="G7" s="9"/>
      <c r="H7" s="9"/>
      <c r="I7" s="9"/>
      <c r="J7" s="10"/>
      <c r="K7" s="9"/>
      <c r="L7" s="9"/>
      <c r="M7" s="11"/>
    </row>
    <row r="8" spans="1:13" x14ac:dyDescent="0.25">
      <c r="A8" s="12" t="s">
        <v>9</v>
      </c>
      <c r="B8" s="3">
        <v>231</v>
      </c>
      <c r="C8" s="4">
        <v>252</v>
      </c>
      <c r="D8" s="5">
        <f>C8*100/B8-100</f>
        <v>9.0909090909090935</v>
      </c>
      <c r="E8" s="3">
        <v>37</v>
      </c>
      <c r="F8" s="4">
        <v>49</v>
      </c>
      <c r="G8" s="5">
        <f>F8*100/E8-100</f>
        <v>32.432432432432421</v>
      </c>
      <c r="H8" s="3">
        <v>9</v>
      </c>
      <c r="I8" s="4">
        <v>14</v>
      </c>
      <c r="J8" s="5">
        <f t="shared" ref="J8:J32" si="0">I8*100/H8-100</f>
        <v>55.555555555555543</v>
      </c>
      <c r="K8" s="3">
        <v>51</v>
      </c>
      <c r="L8" s="4">
        <v>56</v>
      </c>
      <c r="M8" s="13">
        <f t="shared" ref="M8:M32" si="1">L8*100/K8-100</f>
        <v>9.8039215686274446</v>
      </c>
    </row>
    <row r="9" spans="1:13" x14ac:dyDescent="0.25">
      <c r="A9" s="12" t="s">
        <v>10</v>
      </c>
      <c r="B9" s="3">
        <v>197</v>
      </c>
      <c r="C9" s="4">
        <v>249</v>
      </c>
      <c r="D9" s="5">
        <f t="shared" ref="D9:D35" si="2">C9*100/B9-100</f>
        <v>26.395939086294419</v>
      </c>
      <c r="E9" s="3">
        <v>44</v>
      </c>
      <c r="F9" s="4">
        <v>67</v>
      </c>
      <c r="G9" s="5">
        <f t="shared" ref="G9:G35" si="3">F9*100/E9-100</f>
        <v>52.27272727272728</v>
      </c>
      <c r="H9" s="3">
        <v>7</v>
      </c>
      <c r="I9" s="4">
        <v>11</v>
      </c>
      <c r="J9" s="5">
        <f t="shared" si="0"/>
        <v>57.142857142857139</v>
      </c>
      <c r="K9" s="3">
        <v>54</v>
      </c>
      <c r="L9" s="4">
        <v>94</v>
      </c>
      <c r="M9" s="13">
        <f t="shared" si="1"/>
        <v>74.074074074074076</v>
      </c>
    </row>
    <row r="10" spans="1:13" x14ac:dyDescent="0.25">
      <c r="A10" s="12" t="s">
        <v>11</v>
      </c>
      <c r="B10" s="3">
        <v>892</v>
      </c>
      <c r="C10" s="4">
        <v>892</v>
      </c>
      <c r="D10" s="5">
        <f t="shared" si="2"/>
        <v>0</v>
      </c>
      <c r="E10" s="3">
        <v>109</v>
      </c>
      <c r="F10" s="4">
        <v>160</v>
      </c>
      <c r="G10" s="5">
        <f t="shared" si="3"/>
        <v>46.788990825688074</v>
      </c>
      <c r="H10" s="3">
        <v>7</v>
      </c>
      <c r="I10" s="4">
        <v>21</v>
      </c>
      <c r="J10" s="5">
        <f t="shared" si="0"/>
        <v>200</v>
      </c>
      <c r="K10" s="3">
        <v>122</v>
      </c>
      <c r="L10" s="4">
        <v>220</v>
      </c>
      <c r="M10" s="13">
        <f t="shared" si="1"/>
        <v>80.327868852459005</v>
      </c>
    </row>
    <row r="11" spans="1:13" x14ac:dyDescent="0.25">
      <c r="A11" s="12" t="s">
        <v>12</v>
      </c>
      <c r="B11" s="3">
        <v>340</v>
      </c>
      <c r="C11" s="4">
        <v>313</v>
      </c>
      <c r="D11" s="5">
        <f t="shared" si="2"/>
        <v>-7.941176470588232</v>
      </c>
      <c r="E11" s="3">
        <v>64</v>
      </c>
      <c r="F11" s="4">
        <v>78</v>
      </c>
      <c r="G11" s="5">
        <f t="shared" si="3"/>
        <v>21.875</v>
      </c>
      <c r="H11" s="3">
        <v>8</v>
      </c>
      <c r="I11" s="4">
        <v>12</v>
      </c>
      <c r="J11" s="5">
        <f t="shared" si="0"/>
        <v>50</v>
      </c>
      <c r="K11" s="3">
        <v>82</v>
      </c>
      <c r="L11" s="4">
        <v>96</v>
      </c>
      <c r="M11" s="13">
        <f t="shared" si="1"/>
        <v>17.073170731707322</v>
      </c>
    </row>
    <row r="12" spans="1:13" x14ac:dyDescent="0.25">
      <c r="A12" s="12" t="s">
        <v>13</v>
      </c>
      <c r="B12" s="3">
        <v>357</v>
      </c>
      <c r="C12" s="4">
        <v>223</v>
      </c>
      <c r="D12" s="5">
        <f t="shared" si="2"/>
        <v>-37.535014005602243</v>
      </c>
      <c r="E12" s="3">
        <v>56</v>
      </c>
      <c r="F12" s="4">
        <v>56</v>
      </c>
      <c r="G12" s="5">
        <f t="shared" si="3"/>
        <v>0</v>
      </c>
      <c r="H12" s="3">
        <v>8</v>
      </c>
      <c r="I12" s="4">
        <v>8</v>
      </c>
      <c r="J12" s="5">
        <f t="shared" si="0"/>
        <v>0</v>
      </c>
      <c r="K12" s="3">
        <v>68</v>
      </c>
      <c r="L12" s="4">
        <v>68</v>
      </c>
      <c r="M12" s="13">
        <f t="shared" si="1"/>
        <v>0</v>
      </c>
    </row>
    <row r="13" spans="1:13" x14ac:dyDescent="0.25">
      <c r="A13" s="12" t="s">
        <v>14</v>
      </c>
      <c r="B13" s="3">
        <v>302</v>
      </c>
      <c r="C13" s="4">
        <v>337</v>
      </c>
      <c r="D13" s="5">
        <f t="shared" si="2"/>
        <v>11.589403973509931</v>
      </c>
      <c r="E13" s="3">
        <v>24</v>
      </c>
      <c r="F13" s="4">
        <v>51</v>
      </c>
      <c r="G13" s="5">
        <f t="shared" si="3"/>
        <v>112.5</v>
      </c>
      <c r="H13" s="3">
        <v>3</v>
      </c>
      <c r="I13" s="4">
        <v>11</v>
      </c>
      <c r="J13" s="5">
        <f t="shared" si="0"/>
        <v>266.66666666666669</v>
      </c>
      <c r="K13" s="3">
        <v>35</v>
      </c>
      <c r="L13" s="4">
        <v>83</v>
      </c>
      <c r="M13" s="13">
        <f t="shared" si="1"/>
        <v>137.14285714285714</v>
      </c>
    </row>
    <row r="14" spans="1:13" x14ac:dyDescent="0.25">
      <c r="A14" s="12" t="s">
        <v>15</v>
      </c>
      <c r="B14" s="3">
        <v>419</v>
      </c>
      <c r="C14" s="4">
        <v>476</v>
      </c>
      <c r="D14" s="5">
        <f t="shared" si="2"/>
        <v>13.603818615751791</v>
      </c>
      <c r="E14" s="3">
        <v>77</v>
      </c>
      <c r="F14" s="4">
        <v>98</v>
      </c>
      <c r="G14" s="5">
        <f t="shared" si="3"/>
        <v>27.272727272727266</v>
      </c>
      <c r="H14" s="3">
        <v>6</v>
      </c>
      <c r="I14" s="4">
        <v>12</v>
      </c>
      <c r="J14" s="5">
        <f t="shared" si="0"/>
        <v>100</v>
      </c>
      <c r="K14" s="3">
        <v>102</v>
      </c>
      <c r="L14" s="4">
        <v>108</v>
      </c>
      <c r="M14" s="13">
        <f t="shared" si="1"/>
        <v>5.8823529411764639</v>
      </c>
    </row>
    <row r="15" spans="1:13" x14ac:dyDescent="0.25">
      <c r="A15" s="12" t="s">
        <v>16</v>
      </c>
      <c r="B15" s="3">
        <v>302</v>
      </c>
      <c r="C15" s="4">
        <v>278</v>
      </c>
      <c r="D15" s="5">
        <f t="shared" si="2"/>
        <v>-7.9470198675496704</v>
      </c>
      <c r="E15" s="3">
        <v>59</v>
      </c>
      <c r="F15" s="4">
        <v>45</v>
      </c>
      <c r="G15" s="5">
        <f t="shared" si="3"/>
        <v>-23.728813559322035</v>
      </c>
      <c r="H15" s="3">
        <v>8</v>
      </c>
      <c r="I15" s="4">
        <v>9</v>
      </c>
      <c r="J15" s="5">
        <f t="shared" si="0"/>
        <v>12.5</v>
      </c>
      <c r="K15" s="3">
        <v>81</v>
      </c>
      <c r="L15" s="4">
        <v>57</v>
      </c>
      <c r="M15" s="13">
        <f t="shared" si="1"/>
        <v>-29.629629629629633</v>
      </c>
    </row>
    <row r="16" spans="1:13" x14ac:dyDescent="0.25">
      <c r="A16" s="12" t="s">
        <v>17</v>
      </c>
      <c r="B16" s="3">
        <v>953</v>
      </c>
      <c r="C16" s="4">
        <v>834</v>
      </c>
      <c r="D16" s="5">
        <f t="shared" si="2"/>
        <v>-12.486883525708294</v>
      </c>
      <c r="E16" s="3">
        <v>90</v>
      </c>
      <c r="F16" s="4">
        <v>124</v>
      </c>
      <c r="G16" s="5">
        <f t="shared" si="3"/>
        <v>37.777777777777771</v>
      </c>
      <c r="H16" s="3">
        <v>18</v>
      </c>
      <c r="I16" s="4">
        <v>23</v>
      </c>
      <c r="J16" s="5">
        <f t="shared" si="0"/>
        <v>27.777777777777771</v>
      </c>
      <c r="K16" s="3">
        <v>125</v>
      </c>
      <c r="L16" s="4">
        <v>165</v>
      </c>
      <c r="M16" s="13">
        <f t="shared" si="1"/>
        <v>32</v>
      </c>
    </row>
    <row r="17" spans="1:13" x14ac:dyDescent="0.25">
      <c r="A17" s="12" t="s">
        <v>18</v>
      </c>
      <c r="B17" s="3">
        <v>3000</v>
      </c>
      <c r="C17" s="4">
        <v>2822</v>
      </c>
      <c r="D17" s="5">
        <f t="shared" si="2"/>
        <v>-5.9333333333333371</v>
      </c>
      <c r="E17" s="3">
        <v>119</v>
      </c>
      <c r="F17" s="4">
        <v>164</v>
      </c>
      <c r="G17" s="5">
        <f t="shared" si="3"/>
        <v>37.815126050420162</v>
      </c>
      <c r="H17" s="3">
        <v>9</v>
      </c>
      <c r="I17" s="4">
        <v>11</v>
      </c>
      <c r="J17" s="5">
        <f t="shared" si="0"/>
        <v>22.222222222222229</v>
      </c>
      <c r="K17" s="3">
        <v>130</v>
      </c>
      <c r="L17" s="4">
        <v>190</v>
      </c>
      <c r="M17" s="13">
        <f t="shared" si="1"/>
        <v>46.15384615384616</v>
      </c>
    </row>
    <row r="18" spans="1:13" x14ac:dyDescent="0.25">
      <c r="A18" s="12" t="s">
        <v>19</v>
      </c>
      <c r="B18" s="3">
        <v>142</v>
      </c>
      <c r="C18" s="4">
        <v>157</v>
      </c>
      <c r="D18" s="5">
        <f t="shared" si="2"/>
        <v>10.563380281690144</v>
      </c>
      <c r="E18" s="3">
        <v>21</v>
      </c>
      <c r="F18" s="4">
        <v>28</v>
      </c>
      <c r="G18" s="5">
        <f t="shared" si="3"/>
        <v>33.333333333333343</v>
      </c>
      <c r="H18" s="3">
        <v>4</v>
      </c>
      <c r="I18" s="4">
        <v>1</v>
      </c>
      <c r="J18" s="5">
        <f t="shared" si="0"/>
        <v>-75</v>
      </c>
      <c r="K18" s="3">
        <v>27</v>
      </c>
      <c r="L18" s="4">
        <v>33</v>
      </c>
      <c r="M18" s="13">
        <f t="shared" si="1"/>
        <v>22.222222222222229</v>
      </c>
    </row>
    <row r="19" spans="1:13" x14ac:dyDescent="0.25">
      <c r="A19" s="12" t="s">
        <v>20</v>
      </c>
      <c r="B19" s="3">
        <v>73</v>
      </c>
      <c r="C19" s="4">
        <v>59</v>
      </c>
      <c r="D19" s="5">
        <f t="shared" si="2"/>
        <v>-19.178082191780817</v>
      </c>
      <c r="E19" s="3">
        <v>18</v>
      </c>
      <c r="F19" s="4">
        <v>15</v>
      </c>
      <c r="G19" s="5">
        <f t="shared" si="3"/>
        <v>-16.666666666666671</v>
      </c>
      <c r="H19" s="3">
        <v>2</v>
      </c>
      <c r="I19" s="4">
        <v>2</v>
      </c>
      <c r="J19" s="5">
        <f t="shared" si="0"/>
        <v>0</v>
      </c>
      <c r="K19" s="3">
        <v>18</v>
      </c>
      <c r="L19" s="4">
        <v>18</v>
      </c>
      <c r="M19" s="13">
        <f t="shared" si="1"/>
        <v>0</v>
      </c>
    </row>
    <row r="20" spans="1:13" x14ac:dyDescent="0.25">
      <c r="A20" s="12" t="s">
        <v>21</v>
      </c>
      <c r="B20" s="3">
        <v>803</v>
      </c>
      <c r="C20" s="4">
        <v>850</v>
      </c>
      <c r="D20" s="5">
        <f t="shared" si="2"/>
        <v>5.8530510585305109</v>
      </c>
      <c r="E20" s="3">
        <v>120</v>
      </c>
      <c r="F20" s="4">
        <v>137</v>
      </c>
      <c r="G20" s="5">
        <f t="shared" si="3"/>
        <v>14.166666666666671</v>
      </c>
      <c r="H20" s="3">
        <v>15</v>
      </c>
      <c r="I20" s="4">
        <v>20</v>
      </c>
      <c r="J20" s="5">
        <f t="shared" si="0"/>
        <v>33.333333333333343</v>
      </c>
      <c r="K20" s="3">
        <v>176</v>
      </c>
      <c r="L20" s="4">
        <v>184</v>
      </c>
      <c r="M20" s="13">
        <f t="shared" si="1"/>
        <v>4.5454545454545467</v>
      </c>
    </row>
    <row r="21" spans="1:13" x14ac:dyDescent="0.25">
      <c r="A21" s="12" t="s">
        <v>22</v>
      </c>
      <c r="B21" s="3">
        <v>280</v>
      </c>
      <c r="C21" s="4">
        <v>245</v>
      </c>
      <c r="D21" s="5">
        <f t="shared" si="2"/>
        <v>-12.5</v>
      </c>
      <c r="E21" s="3">
        <v>60</v>
      </c>
      <c r="F21" s="4">
        <v>52</v>
      </c>
      <c r="G21" s="5">
        <f t="shared" si="3"/>
        <v>-13.333333333333329</v>
      </c>
      <c r="H21" s="3">
        <v>11</v>
      </c>
      <c r="I21" s="4">
        <v>6</v>
      </c>
      <c r="J21" s="5">
        <f t="shared" si="0"/>
        <v>-45.454545454545453</v>
      </c>
      <c r="K21" s="3">
        <v>84</v>
      </c>
      <c r="L21" s="4">
        <v>66</v>
      </c>
      <c r="M21" s="13">
        <f t="shared" si="1"/>
        <v>-21.428571428571431</v>
      </c>
    </row>
    <row r="22" spans="1:13" x14ac:dyDescent="0.25">
      <c r="A22" s="12" t="s">
        <v>23</v>
      </c>
      <c r="B22" s="3">
        <v>1084</v>
      </c>
      <c r="C22" s="4">
        <v>950</v>
      </c>
      <c r="D22" s="5">
        <f t="shared" si="2"/>
        <v>-12.361623616236159</v>
      </c>
      <c r="E22" s="3">
        <v>114</v>
      </c>
      <c r="F22" s="4">
        <v>122</v>
      </c>
      <c r="G22" s="5">
        <f t="shared" si="3"/>
        <v>7.0175438596491233</v>
      </c>
      <c r="H22" s="3">
        <v>16</v>
      </c>
      <c r="I22" s="4">
        <v>15</v>
      </c>
      <c r="J22" s="5">
        <f t="shared" si="0"/>
        <v>-6.25</v>
      </c>
      <c r="K22" s="3">
        <v>157</v>
      </c>
      <c r="L22" s="4">
        <v>158</v>
      </c>
      <c r="M22" s="13">
        <f t="shared" si="1"/>
        <v>0.63694267515923286</v>
      </c>
    </row>
    <row r="23" spans="1:13" x14ac:dyDescent="0.25">
      <c r="A23" s="12" t="s">
        <v>24</v>
      </c>
      <c r="B23" s="3">
        <v>347</v>
      </c>
      <c r="C23" s="4">
        <v>260</v>
      </c>
      <c r="D23" s="5">
        <f t="shared" si="2"/>
        <v>-25.072046109510083</v>
      </c>
      <c r="E23" s="3">
        <v>49</v>
      </c>
      <c r="F23" s="4">
        <v>63</v>
      </c>
      <c r="G23" s="5">
        <f t="shared" si="3"/>
        <v>28.571428571428584</v>
      </c>
      <c r="H23" s="3">
        <v>6</v>
      </c>
      <c r="I23" s="4">
        <v>3</v>
      </c>
      <c r="J23" s="5">
        <f t="shared" si="0"/>
        <v>-50</v>
      </c>
      <c r="K23" s="3">
        <v>67</v>
      </c>
      <c r="L23" s="4">
        <v>90</v>
      </c>
      <c r="M23" s="13">
        <f t="shared" si="1"/>
        <v>34.328358208955223</v>
      </c>
    </row>
    <row r="24" spans="1:13" x14ac:dyDescent="0.25">
      <c r="A24" s="12" t="s">
        <v>25</v>
      </c>
      <c r="B24" s="3">
        <v>203</v>
      </c>
      <c r="C24" s="4">
        <v>243</v>
      </c>
      <c r="D24" s="5">
        <f t="shared" si="2"/>
        <v>19.70443349753694</v>
      </c>
      <c r="E24" s="3">
        <v>37</v>
      </c>
      <c r="F24" s="4">
        <v>66</v>
      </c>
      <c r="G24" s="5">
        <f t="shared" si="3"/>
        <v>78.378378378378386</v>
      </c>
      <c r="H24" s="3">
        <v>11</v>
      </c>
      <c r="I24" s="4">
        <v>20</v>
      </c>
      <c r="J24" s="5">
        <f t="shared" si="0"/>
        <v>81.818181818181813</v>
      </c>
      <c r="K24" s="3">
        <v>50</v>
      </c>
      <c r="L24" s="4">
        <v>93</v>
      </c>
      <c r="M24" s="13">
        <f t="shared" si="1"/>
        <v>86</v>
      </c>
    </row>
    <row r="25" spans="1:13" x14ac:dyDescent="0.25">
      <c r="A25" s="12" t="s">
        <v>26</v>
      </c>
      <c r="B25" s="3">
        <v>149</v>
      </c>
      <c r="C25" s="4">
        <v>150</v>
      </c>
      <c r="D25" s="5">
        <f t="shared" si="2"/>
        <v>0.67114093959732202</v>
      </c>
      <c r="E25" s="3">
        <v>26</v>
      </c>
      <c r="F25" s="4">
        <v>44</v>
      </c>
      <c r="G25" s="5">
        <f t="shared" si="3"/>
        <v>69.230769230769226</v>
      </c>
      <c r="H25" s="3">
        <v>3</v>
      </c>
      <c r="I25" s="4">
        <v>10</v>
      </c>
      <c r="J25" s="5">
        <f t="shared" si="0"/>
        <v>233.33333333333331</v>
      </c>
      <c r="K25" s="3">
        <v>27</v>
      </c>
      <c r="L25" s="4">
        <v>71</v>
      </c>
      <c r="M25" s="13">
        <f t="shared" si="1"/>
        <v>162.96296296296299</v>
      </c>
    </row>
    <row r="26" spans="1:13" x14ac:dyDescent="0.25">
      <c r="A26" s="12" t="s">
        <v>27</v>
      </c>
      <c r="B26" s="3">
        <v>179</v>
      </c>
      <c r="C26" s="4">
        <v>212</v>
      </c>
      <c r="D26" s="5">
        <f t="shared" si="2"/>
        <v>18.435754189944134</v>
      </c>
      <c r="E26" s="3">
        <v>37</v>
      </c>
      <c r="F26" s="4">
        <v>43</v>
      </c>
      <c r="G26" s="5">
        <f t="shared" si="3"/>
        <v>16.21621621621621</v>
      </c>
      <c r="H26" s="3">
        <v>7</v>
      </c>
      <c r="I26" s="4">
        <v>6</v>
      </c>
      <c r="J26" s="5">
        <f t="shared" si="0"/>
        <v>-14.285714285714292</v>
      </c>
      <c r="K26" s="3">
        <v>55</v>
      </c>
      <c r="L26" s="4">
        <v>60</v>
      </c>
      <c r="M26" s="13">
        <f t="shared" si="1"/>
        <v>9.0909090909090935</v>
      </c>
    </row>
    <row r="27" spans="1:13" x14ac:dyDescent="0.25">
      <c r="A27" s="12" t="s">
        <v>28</v>
      </c>
      <c r="B27" s="3">
        <v>1054</v>
      </c>
      <c r="C27" s="4">
        <v>861</v>
      </c>
      <c r="D27" s="5">
        <f t="shared" si="2"/>
        <v>-18.311195445920305</v>
      </c>
      <c r="E27" s="3">
        <v>77</v>
      </c>
      <c r="F27" s="4">
        <v>146</v>
      </c>
      <c r="G27" s="5">
        <f t="shared" si="3"/>
        <v>89.610389610389603</v>
      </c>
      <c r="H27" s="3">
        <v>9</v>
      </c>
      <c r="I27" s="4">
        <v>15</v>
      </c>
      <c r="J27" s="5">
        <f t="shared" si="0"/>
        <v>66.666666666666657</v>
      </c>
      <c r="K27" s="3">
        <v>100</v>
      </c>
      <c r="L27" s="4">
        <v>165</v>
      </c>
      <c r="M27" s="13">
        <f t="shared" si="1"/>
        <v>65</v>
      </c>
    </row>
    <row r="28" spans="1:13" x14ac:dyDescent="0.25">
      <c r="A28" s="12" t="s">
        <v>29</v>
      </c>
      <c r="B28" s="3">
        <v>224</v>
      </c>
      <c r="C28" s="4">
        <v>250</v>
      </c>
      <c r="D28" s="5">
        <f t="shared" si="2"/>
        <v>11.607142857142861</v>
      </c>
      <c r="E28" s="3">
        <v>34</v>
      </c>
      <c r="F28" s="4">
        <v>59</v>
      </c>
      <c r="G28" s="5">
        <f t="shared" si="3"/>
        <v>73.529411764705884</v>
      </c>
      <c r="H28" s="3">
        <v>3</v>
      </c>
      <c r="I28" s="4">
        <v>12</v>
      </c>
      <c r="J28" s="5">
        <f t="shared" si="0"/>
        <v>300</v>
      </c>
      <c r="K28" s="3">
        <v>45</v>
      </c>
      <c r="L28" s="4">
        <v>65</v>
      </c>
      <c r="M28" s="13">
        <f t="shared" si="1"/>
        <v>44.444444444444457</v>
      </c>
    </row>
    <row r="29" spans="1:13" x14ac:dyDescent="0.25">
      <c r="A29" s="12" t="s">
        <v>30</v>
      </c>
      <c r="B29" s="3">
        <v>210</v>
      </c>
      <c r="C29" s="4">
        <v>245</v>
      </c>
      <c r="D29" s="5">
        <f t="shared" si="2"/>
        <v>16.666666666666671</v>
      </c>
      <c r="E29" s="3">
        <v>34</v>
      </c>
      <c r="F29" s="4">
        <v>58</v>
      </c>
      <c r="G29" s="5">
        <f t="shared" si="3"/>
        <v>70.588235294117652</v>
      </c>
      <c r="H29" s="3">
        <v>4</v>
      </c>
      <c r="I29" s="4">
        <v>3</v>
      </c>
      <c r="J29" s="5">
        <f t="shared" si="0"/>
        <v>-25</v>
      </c>
      <c r="K29" s="3">
        <v>48</v>
      </c>
      <c r="L29" s="4">
        <v>71</v>
      </c>
      <c r="M29" s="13">
        <f t="shared" si="1"/>
        <v>47.916666666666657</v>
      </c>
    </row>
    <row r="30" spans="1:13" x14ac:dyDescent="0.25">
      <c r="A30" s="12" t="s">
        <v>31</v>
      </c>
      <c r="B30" s="3">
        <v>351</v>
      </c>
      <c r="C30" s="4">
        <v>287</v>
      </c>
      <c r="D30" s="5">
        <f t="shared" si="2"/>
        <v>-18.23361823361823</v>
      </c>
      <c r="E30" s="3">
        <v>34</v>
      </c>
      <c r="F30" s="4">
        <v>61</v>
      </c>
      <c r="G30" s="5">
        <f t="shared" si="3"/>
        <v>79.411764705882348</v>
      </c>
      <c r="H30" s="3">
        <v>7</v>
      </c>
      <c r="I30" s="4">
        <v>11</v>
      </c>
      <c r="J30" s="5">
        <f t="shared" si="0"/>
        <v>57.142857142857139</v>
      </c>
      <c r="K30" s="3">
        <v>40</v>
      </c>
      <c r="L30" s="4">
        <v>82</v>
      </c>
      <c r="M30" s="13">
        <f t="shared" si="1"/>
        <v>105</v>
      </c>
    </row>
    <row r="31" spans="1:13" x14ac:dyDescent="0.25">
      <c r="A31" s="12" t="s">
        <v>32</v>
      </c>
      <c r="B31" s="3">
        <v>172</v>
      </c>
      <c r="C31" s="4">
        <v>197</v>
      </c>
      <c r="D31" s="5">
        <f t="shared" si="2"/>
        <v>14.534883720930239</v>
      </c>
      <c r="E31" s="3">
        <v>26</v>
      </c>
      <c r="F31" s="4">
        <v>56</v>
      </c>
      <c r="G31" s="5">
        <f t="shared" si="3"/>
        <v>115.38461538461539</v>
      </c>
      <c r="H31" s="3">
        <v>4</v>
      </c>
      <c r="I31" s="4">
        <v>11</v>
      </c>
      <c r="J31" s="5">
        <f t="shared" si="0"/>
        <v>175</v>
      </c>
      <c r="K31" s="3">
        <v>30</v>
      </c>
      <c r="L31" s="4">
        <v>67</v>
      </c>
      <c r="M31" s="13">
        <f t="shared" si="1"/>
        <v>123.33333333333334</v>
      </c>
    </row>
    <row r="32" spans="1:13" x14ac:dyDescent="0.25">
      <c r="A32" s="12" t="s">
        <v>33</v>
      </c>
      <c r="B32" s="3">
        <v>191</v>
      </c>
      <c r="C32" s="4">
        <v>194</v>
      </c>
      <c r="D32" s="5">
        <f t="shared" si="2"/>
        <v>1.5706806282722567</v>
      </c>
      <c r="E32" s="3">
        <v>28</v>
      </c>
      <c r="F32" s="4">
        <v>25</v>
      </c>
      <c r="G32" s="5">
        <f t="shared" si="3"/>
        <v>-10.714285714285708</v>
      </c>
      <c r="H32" s="3">
        <v>1</v>
      </c>
      <c r="I32" s="4">
        <v>4</v>
      </c>
      <c r="J32" s="5">
        <f t="shared" si="0"/>
        <v>300</v>
      </c>
      <c r="K32" s="3">
        <v>51</v>
      </c>
      <c r="L32" s="4">
        <v>31</v>
      </c>
      <c r="M32" s="13">
        <f t="shared" si="1"/>
        <v>-39.215686274509807</v>
      </c>
    </row>
    <row r="33" spans="1:13" ht="15.75" thickBot="1" x14ac:dyDescent="0.3">
      <c r="A33" s="14" t="s">
        <v>34</v>
      </c>
      <c r="B33" s="15"/>
      <c r="C33" s="16"/>
      <c r="D33" s="17"/>
      <c r="E33" s="15"/>
      <c r="F33" s="18"/>
      <c r="G33" s="17"/>
      <c r="H33" s="15"/>
      <c r="I33" s="18"/>
      <c r="J33" s="17"/>
      <c r="K33" s="15"/>
      <c r="L33" s="18"/>
      <c r="M33" s="19"/>
    </row>
    <row r="34" spans="1:13" x14ac:dyDescent="0.25">
      <c r="A34" s="20" t="s">
        <v>35</v>
      </c>
      <c r="B34" s="21">
        <v>12455</v>
      </c>
      <c r="C34" s="22">
        <v>11836</v>
      </c>
      <c r="D34" s="23">
        <f t="shared" si="2"/>
        <v>-4.969891609795269</v>
      </c>
      <c r="E34" s="21">
        <v>1394</v>
      </c>
      <c r="F34" s="24">
        <v>1867</v>
      </c>
      <c r="G34" s="23">
        <f t="shared" si="3"/>
        <v>33.931133428981354</v>
      </c>
      <c r="H34" s="21">
        <v>186</v>
      </c>
      <c r="I34" s="24">
        <v>271</v>
      </c>
      <c r="J34" s="23">
        <f>I34*100/H34-100</f>
        <v>45.698924731182785</v>
      </c>
      <c r="K34" s="24">
        <v>1825</v>
      </c>
      <c r="L34" s="24">
        <v>2391</v>
      </c>
      <c r="M34" s="25">
        <f>L34*100/K34-100</f>
        <v>31.013698630136986</v>
      </c>
    </row>
    <row r="35" spans="1:13" ht="15.75" thickBot="1" x14ac:dyDescent="0.3">
      <c r="A35" s="26" t="s">
        <v>36</v>
      </c>
      <c r="B35" s="27">
        <v>402</v>
      </c>
      <c r="C35" s="27">
        <v>382</v>
      </c>
      <c r="D35" s="28">
        <f t="shared" si="2"/>
        <v>-4.9751243781094558</v>
      </c>
      <c r="E35" s="27">
        <v>45</v>
      </c>
      <c r="F35" s="27">
        <v>60</v>
      </c>
      <c r="G35" s="28">
        <f t="shared" si="3"/>
        <v>33.333333333333343</v>
      </c>
      <c r="H35" s="27">
        <v>6</v>
      </c>
      <c r="I35" s="27">
        <v>9</v>
      </c>
      <c r="J35" s="28">
        <f>I35*100/H35-100</f>
        <v>50</v>
      </c>
      <c r="K35" s="27">
        <v>59</v>
      </c>
      <c r="L35" s="27">
        <v>77</v>
      </c>
      <c r="M35" s="29">
        <f>L35*100/K35-100</f>
        <v>30.508474576271198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8:G35 M8:M35 D8:D35 J8:J35">
    <cfRule type="cellIs" dxfId="39" priority="2" stopIfTrue="1" operator="greaterThan">
      <formula>0</formula>
    </cfRule>
  </conditionalFormatting>
  <conditionalFormatting sqref="G8:G35 M8:M35 D8:D35 J8:J35">
    <cfRule type="cellIs" dxfId="38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E15"/>
  <sheetViews>
    <sheetView workbookViewId="0">
      <selection activeCell="G16" sqref="G16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129" t="s">
        <v>49</v>
      </c>
      <c r="B1" s="129"/>
      <c r="C1" s="129"/>
      <c r="D1" s="129"/>
      <c r="E1" s="129"/>
    </row>
    <row r="2" spans="1:5" ht="18" x14ac:dyDescent="0.25">
      <c r="A2" s="129" t="s">
        <v>37</v>
      </c>
      <c r="B2" s="129"/>
      <c r="C2" s="129"/>
      <c r="D2" s="129"/>
      <c r="E2" s="129"/>
    </row>
    <row r="3" spans="1:5" ht="15.75" thickBot="1" x14ac:dyDescent="0.3">
      <c r="A3" s="30"/>
      <c r="B3" s="30"/>
      <c r="C3" s="30"/>
      <c r="D3" s="30"/>
      <c r="E3" s="30"/>
    </row>
    <row r="4" spans="1:5" ht="48" customHeight="1" thickBot="1" x14ac:dyDescent="0.3">
      <c r="A4" s="49" t="s">
        <v>78</v>
      </c>
      <c r="B4" s="50" t="s">
        <v>2</v>
      </c>
      <c r="C4" s="50" t="s">
        <v>3</v>
      </c>
      <c r="D4" s="50" t="s">
        <v>79</v>
      </c>
      <c r="E4" s="50" t="s">
        <v>57</v>
      </c>
    </row>
    <row r="5" spans="1:5" ht="24.95" customHeight="1" thickBot="1" x14ac:dyDescent="0.3">
      <c r="A5" s="47" t="s">
        <v>80</v>
      </c>
      <c r="B5" s="48">
        <v>7178</v>
      </c>
      <c r="C5" s="48">
        <v>691</v>
      </c>
      <c r="D5" s="48">
        <v>71</v>
      </c>
      <c r="E5" s="48">
        <v>1182</v>
      </c>
    </row>
    <row r="6" spans="1:5" ht="24.95" customHeight="1" thickBot="1" x14ac:dyDescent="0.3">
      <c r="A6" s="47" t="s">
        <v>81</v>
      </c>
      <c r="B6" s="48">
        <v>1852</v>
      </c>
      <c r="C6" s="48">
        <v>38</v>
      </c>
      <c r="D6" s="48">
        <v>2</v>
      </c>
      <c r="E6" s="48">
        <v>47</v>
      </c>
    </row>
    <row r="7" spans="1:5" ht="24.95" customHeight="1" thickBot="1" x14ac:dyDescent="0.3">
      <c r="A7" s="47" t="s">
        <v>82</v>
      </c>
      <c r="B7" s="48">
        <v>1529</v>
      </c>
      <c r="C7" s="48">
        <v>182</v>
      </c>
      <c r="D7" s="48">
        <v>34</v>
      </c>
      <c r="E7" s="48">
        <v>234</v>
      </c>
    </row>
    <row r="8" spans="1:5" ht="24.95" customHeight="1" thickBot="1" x14ac:dyDescent="0.3">
      <c r="A8" s="47" t="s">
        <v>83</v>
      </c>
      <c r="B8" s="48">
        <v>851</v>
      </c>
      <c r="C8" s="48">
        <v>773</v>
      </c>
      <c r="D8" s="48">
        <v>127</v>
      </c>
      <c r="E8" s="48">
        <v>693</v>
      </c>
    </row>
    <row r="9" spans="1:5" ht="24.95" customHeight="1" thickBot="1" x14ac:dyDescent="0.3">
      <c r="A9" s="47" t="s">
        <v>84</v>
      </c>
      <c r="B9" s="48">
        <v>244</v>
      </c>
      <c r="C9" s="48">
        <v>101</v>
      </c>
      <c r="D9" s="48">
        <v>25</v>
      </c>
      <c r="E9" s="48">
        <v>158</v>
      </c>
    </row>
    <row r="10" spans="1:5" ht="24.95" customHeight="1" thickBot="1" x14ac:dyDescent="0.3">
      <c r="A10" s="47" t="s">
        <v>85</v>
      </c>
      <c r="B10" s="48">
        <v>73</v>
      </c>
      <c r="C10" s="48">
        <v>58</v>
      </c>
      <c r="D10" s="48">
        <v>10</v>
      </c>
      <c r="E10" s="48">
        <v>52</v>
      </c>
    </row>
    <row r="11" spans="1:5" ht="24.95" customHeight="1" thickBot="1" x14ac:dyDescent="0.3">
      <c r="A11" s="47" t="s">
        <v>86</v>
      </c>
      <c r="B11" s="48">
        <v>54</v>
      </c>
      <c r="C11" s="48">
        <v>2</v>
      </c>
      <c r="D11" s="48">
        <v>1</v>
      </c>
      <c r="E11" s="48">
        <v>1</v>
      </c>
    </row>
    <row r="12" spans="1:5" ht="24.95" customHeight="1" thickBot="1" x14ac:dyDescent="0.3">
      <c r="A12" s="47" t="s">
        <v>87</v>
      </c>
      <c r="B12" s="48">
        <v>29</v>
      </c>
      <c r="C12" s="48">
        <v>0</v>
      </c>
      <c r="D12" s="48">
        <v>0</v>
      </c>
      <c r="E12" s="48">
        <v>0</v>
      </c>
    </row>
    <row r="13" spans="1:5" ht="24.95" customHeight="1" thickBot="1" x14ac:dyDescent="0.3">
      <c r="A13" s="47" t="s">
        <v>88</v>
      </c>
      <c r="B13" s="48">
        <v>23</v>
      </c>
      <c r="C13" s="48">
        <v>21</v>
      </c>
      <c r="D13" s="48">
        <v>1</v>
      </c>
      <c r="E13" s="48">
        <v>22</v>
      </c>
    </row>
    <row r="14" spans="1:5" ht="24.95" customHeight="1" thickBot="1" x14ac:dyDescent="0.3">
      <c r="A14" s="47" t="s">
        <v>89</v>
      </c>
      <c r="B14" s="48">
        <v>3</v>
      </c>
      <c r="C14" s="48">
        <v>1</v>
      </c>
      <c r="D14" s="48">
        <v>0</v>
      </c>
      <c r="E14" s="48">
        <v>2</v>
      </c>
    </row>
    <row r="15" spans="1:5" ht="33.75" customHeight="1" thickBot="1" x14ac:dyDescent="0.3">
      <c r="A15" s="72" t="s">
        <v>35</v>
      </c>
      <c r="B15" s="53">
        <v>11836</v>
      </c>
      <c r="C15" s="54">
        <v>1867</v>
      </c>
      <c r="D15" s="54">
        <v>271</v>
      </c>
      <c r="E15" s="54">
        <v>2391</v>
      </c>
    </row>
  </sheetData>
  <mergeCells count="2">
    <mergeCell ref="A1:E1"/>
    <mergeCell ref="A2:E2"/>
  </mergeCells>
  <hyperlinks>
    <hyperlink ref="B5" r:id="rId1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1%25')" xr:uid="{ED0A68D1-AE01-43E2-8E25-0547A31AE5D3}"/>
    <hyperlink ref="C5" r:id="rId2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1%25')" xr:uid="{FDCE367D-4B85-4CAD-A771-D21A7FB7A77B}"/>
    <hyperlink ref="D5" r:id="rId3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1%25')" xr:uid="{76AC2EB4-6FC1-40CF-AC31-06888421969C}"/>
    <hyperlink ref="E5" r:id="rId4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1%25')" xr:uid="{EDCF70F2-833D-4931-AD10-E7FF4E4B6CDF}"/>
    <hyperlink ref="B6" r:id="rId5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3%25')" xr:uid="{F4F3D849-08F6-4CA9-96ED-CFBBDA164F25}"/>
    <hyperlink ref="C6" r:id="rId6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3%25')" xr:uid="{0031B467-2541-498C-9AF4-4ADD778047A4}"/>
    <hyperlink ref="D6" r:id="rId7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3%25')" xr:uid="{D31A8E98-C0A2-4BEC-8BA6-5A8F0B5B38B5}"/>
    <hyperlink ref="E6" r:id="rId8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3%25')" xr:uid="{A83DA08D-0EAF-424F-A50D-8B50588E7032}"/>
    <hyperlink ref="B7" r:id="rId9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4%25')" xr:uid="{7F7CD876-7B01-44FF-BFA2-10DC7EC4E9A6}"/>
    <hyperlink ref="C7" r:id="rId10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4%25')" xr:uid="{B305682D-1302-40CA-AEB2-5FF6F784BA00}"/>
    <hyperlink ref="D7" r:id="rId11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4%25')" xr:uid="{013EB2EE-5700-4571-9A57-5E14125AFFF0}"/>
    <hyperlink ref="E7" r:id="rId12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4%25')" xr:uid="{15FD3EE0-83CA-4489-8810-F13F1FE26BB5}"/>
    <hyperlink ref="B8" r:id="rId13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5%25')" xr:uid="{ECE65049-A166-4C89-8CBA-AFE294E4A543}"/>
    <hyperlink ref="C8" r:id="rId14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5%25')" xr:uid="{6B3BF799-CCD9-4654-A3FD-1C036304340C}"/>
    <hyperlink ref="D8" r:id="rId15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5%25')" xr:uid="{AA879755-A5D2-4F9C-9FE6-04EE32B418DB}"/>
    <hyperlink ref="E8" r:id="rId16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5%25')" xr:uid="{79CDF1C9-8F8D-4A46-9CF8-0D2A841881A9}"/>
    <hyperlink ref="B9" r:id="rId17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2%25')" xr:uid="{4C5087B2-BB67-4E4D-913A-5BED54DC71B0}"/>
    <hyperlink ref="C9" r:id="rId18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2%25')" xr:uid="{A9B7AC41-394A-47D6-8744-F0E7A3D5D5F7}"/>
    <hyperlink ref="D9" r:id="rId19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2%25')" xr:uid="{D9A3B8C1-C928-4817-9456-896D64BD908D}"/>
    <hyperlink ref="E9" r:id="rId20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2%25')" xr:uid="{61D12342-6031-4D28-8ACF-9032A07BE86E}"/>
    <hyperlink ref="B10" r:id="rId21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6%25')" xr:uid="{7730F804-FE8C-427B-B639-594E967475F0}"/>
    <hyperlink ref="C10" r:id="rId22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6%25')" xr:uid="{7D718CBB-15D4-44FF-BE88-BAA81F2AB341}"/>
    <hyperlink ref="D10" r:id="rId23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6%25')" xr:uid="{3C32B483-B1A0-40BB-9BD0-B7675925D2DD}"/>
    <hyperlink ref="E10" r:id="rId24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6%25')" xr:uid="{B7861E98-7FFD-4940-91CC-7959C5B939A6}"/>
    <hyperlink ref="B11" r:id="rId25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8%25')" xr:uid="{620E2A49-37F0-4987-BCD6-D345965F3AA5}"/>
    <hyperlink ref="C11" r:id="rId26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8%25')" xr:uid="{611E5F8B-54BB-460D-B444-CFAAA520FF53}"/>
    <hyperlink ref="D11" r:id="rId27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8%25')" xr:uid="{A902DDD3-8ACB-4253-8A1A-8DCC2CEA053F}"/>
    <hyperlink ref="E11" r:id="rId28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8%25')" xr:uid="{394F29B8-EF5F-4AF6-8704-762D0CE3A7AA}"/>
    <hyperlink ref="B12" r:id="rId29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10%25')" xr:uid="{F417F5A9-07BB-4EE1-BFA9-48A7DB43FE6F}"/>
    <hyperlink ref="C12" r:id="rId30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10%25')" xr:uid="{AE902C24-9BF6-43B6-B5FB-29A6BD71E4C3}"/>
    <hyperlink ref="D12" r:id="rId31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10%25')" xr:uid="{22FF6EE7-A596-4AC8-AED8-16D6EAED9170}"/>
    <hyperlink ref="E12" r:id="rId32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10%25')" xr:uid="{6454EECC-8C4B-42E4-8075-601D8944EB8F}"/>
    <hyperlink ref="B13" r:id="rId33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9%25')" xr:uid="{2A6A7ECA-489C-4D62-A823-D3877480DA6D}"/>
    <hyperlink ref="C13" r:id="rId34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9%25')" xr:uid="{7CE5A39D-F570-48EC-97DC-D0506E08B5F1}"/>
    <hyperlink ref="D13" r:id="rId35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9%25')" xr:uid="{985056AC-9526-4410-B526-5ABC75874FD2}"/>
    <hyperlink ref="E13" r:id="rId36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9%25')" xr:uid="{1DA7B7C8-F026-48D6-AE3E-D7EDDA22D5C3}"/>
    <hyperlink ref="B14" r:id="rId37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d.id%20=%20dtp_link)%20and%20ta_type%20like%20'07%25')" xr:uid="{4E79EED9-1C73-40EA-A107-E6B49F1FD183}"/>
    <hyperlink ref="C14" r:id="rId38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not%20like%20'0%25'%20and%20d.id%20=%20dtp_link)%20and%20ta_type%20like%20'07%25')" xr:uid="{0368483B-75B6-4859-B08B-0715C15F68F5}"/>
    <hyperlink ref="D14" r:id="rId39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1%25'and%20d.id%20=%20dtp_link)%20and%20ta_type%20like%20'07%25')" xr:uid="{859B5F68-0D1D-46B1-AF0A-B18F5A8D6F94}"/>
    <hyperlink ref="E14" r:id="rId40" display="../../../../../armor/pub/qform/d.php?dbname=EDTP&amp;sql=ID%20IN(select%20ID%20from%20dtp.i_dtp%20d%20where%20udln%20is%20null%20and%20dt%20between%20to_date('01.01.2020%2000:00:00','DD.MM.YYYY%20HH24:MI:SS')%20and%20to_date('31.01.2020%2023:59:59','DD.MM.YYYY%20HH24:MI:SS')and%20exists(select%200%20from%20dtp.i_dtp_pers%20where%20udln%20is%20null%20and%20injur%20like%20'2%25'and%20d.id%20=%20dtp_link)%20and%20ta_type%20like%20'07%25')" xr:uid="{8B2B5C20-C1D9-492F-BF6B-FEC634303586}"/>
  </hyperlinks>
  <pageMargins left="0.7" right="0.7" top="0.75" bottom="0.75" header="0.3" footer="0.3"/>
  <pageSetup paperSize="9" orientation="landscape" verticalDpi="0" r:id="rId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E33"/>
  <sheetViews>
    <sheetView tabSelected="1" topLeftCell="A25" workbookViewId="0">
      <selection activeCell="D9" sqref="D9:E9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129" t="s">
        <v>77</v>
      </c>
      <c r="B1" s="129"/>
      <c r="C1" s="129"/>
      <c r="D1" s="129"/>
      <c r="E1" s="129"/>
    </row>
    <row r="2" spans="1:5" ht="18" x14ac:dyDescent="0.25">
      <c r="A2" s="129" t="s">
        <v>37</v>
      </c>
      <c r="B2" s="129"/>
      <c r="C2" s="129"/>
      <c r="D2" s="129"/>
      <c r="E2" s="129"/>
    </row>
    <row r="3" spans="1:5" ht="15.75" thickBot="1" x14ac:dyDescent="0.3"/>
    <row r="4" spans="1:5" ht="24" customHeight="1" thickBot="1" x14ac:dyDescent="0.3">
      <c r="A4" s="130" t="s">
        <v>54</v>
      </c>
      <c r="B4" s="130" t="s">
        <v>55</v>
      </c>
      <c r="C4" s="132" t="s">
        <v>3</v>
      </c>
      <c r="D4" s="133"/>
      <c r="E4" s="134"/>
    </row>
    <row r="5" spans="1:5" ht="32.25" customHeight="1" thickBot="1" x14ac:dyDescent="0.3">
      <c r="A5" s="131"/>
      <c r="B5" s="131"/>
      <c r="C5" s="46" t="s">
        <v>2</v>
      </c>
      <c r="D5" s="46" t="s">
        <v>56</v>
      </c>
      <c r="E5" s="46" t="s">
        <v>57</v>
      </c>
    </row>
    <row r="6" spans="1:5" ht="35.1" customHeight="1" thickBot="1" x14ac:dyDescent="0.3">
      <c r="A6" s="41" t="s">
        <v>58</v>
      </c>
      <c r="B6" s="42">
        <v>4941</v>
      </c>
      <c r="C6" s="43">
        <v>376</v>
      </c>
      <c r="D6" s="44">
        <v>26</v>
      </c>
      <c r="E6" s="44">
        <v>553</v>
      </c>
    </row>
    <row r="7" spans="1:5" ht="35.1" customHeight="1" thickBot="1" x14ac:dyDescent="0.3">
      <c r="A7" s="41" t="s">
        <v>59</v>
      </c>
      <c r="B7" s="42">
        <v>2815</v>
      </c>
      <c r="C7" s="43">
        <v>695</v>
      </c>
      <c r="D7" s="44">
        <v>133</v>
      </c>
      <c r="E7" s="44">
        <v>844</v>
      </c>
    </row>
    <row r="8" spans="1:5" ht="35.1" customHeight="1" thickBot="1" x14ac:dyDescent="0.3">
      <c r="A8" s="45" t="s">
        <v>60</v>
      </c>
      <c r="B8" s="42">
        <v>1825</v>
      </c>
      <c r="C8" s="43">
        <v>75</v>
      </c>
      <c r="D8" s="44">
        <v>2</v>
      </c>
      <c r="E8" s="44">
        <v>108</v>
      </c>
    </row>
    <row r="9" spans="1:5" ht="35.1" customHeight="1" thickBot="1" x14ac:dyDescent="0.3">
      <c r="A9" s="41" t="s">
        <v>61</v>
      </c>
      <c r="B9" s="42">
        <v>764</v>
      </c>
      <c r="C9" s="43">
        <v>133</v>
      </c>
      <c r="D9" s="44">
        <v>7</v>
      </c>
      <c r="E9" s="44">
        <v>198</v>
      </c>
    </row>
    <row r="10" spans="1:5" ht="35.1" customHeight="1" thickBot="1" x14ac:dyDescent="0.3">
      <c r="A10" s="41" t="s">
        <v>62</v>
      </c>
      <c r="B10" s="42">
        <v>302</v>
      </c>
      <c r="C10" s="43">
        <v>50</v>
      </c>
      <c r="D10" s="44">
        <v>13</v>
      </c>
      <c r="E10" s="44">
        <v>84</v>
      </c>
    </row>
    <row r="11" spans="1:5" ht="35.1" customHeight="1" thickBot="1" x14ac:dyDescent="0.3">
      <c r="A11" s="41" t="s">
        <v>63</v>
      </c>
      <c r="B11" s="42">
        <v>206</v>
      </c>
      <c r="C11" s="43">
        <v>198</v>
      </c>
      <c r="D11" s="44">
        <v>11</v>
      </c>
      <c r="E11" s="44">
        <v>203</v>
      </c>
    </row>
    <row r="12" spans="1:5" ht="35.1" customHeight="1" thickBot="1" x14ac:dyDescent="0.3">
      <c r="A12" s="41" t="s">
        <v>64</v>
      </c>
      <c r="B12" s="42">
        <v>154</v>
      </c>
      <c r="C12" s="43">
        <v>70</v>
      </c>
      <c r="D12" s="44">
        <v>19</v>
      </c>
      <c r="E12" s="44">
        <v>102</v>
      </c>
    </row>
    <row r="13" spans="1:5" ht="35.1" customHeight="1" thickBot="1" x14ac:dyDescent="0.3">
      <c r="A13" s="41" t="s">
        <v>65</v>
      </c>
      <c r="B13" s="42">
        <v>124</v>
      </c>
      <c r="C13" s="43">
        <v>42</v>
      </c>
      <c r="D13" s="44">
        <v>16</v>
      </c>
      <c r="E13" s="44">
        <v>38</v>
      </c>
    </row>
    <row r="14" spans="1:5" ht="35.1" customHeight="1" thickBot="1" x14ac:dyDescent="0.3">
      <c r="A14" s="41" t="s">
        <v>66</v>
      </c>
      <c r="B14" s="42">
        <v>123</v>
      </c>
      <c r="C14" s="43">
        <v>9</v>
      </c>
      <c r="D14" s="44">
        <v>0</v>
      </c>
      <c r="E14" s="44">
        <v>11</v>
      </c>
    </row>
    <row r="15" spans="1:5" ht="35.1" customHeight="1" thickBot="1" x14ac:dyDescent="0.3">
      <c r="A15" s="41" t="s">
        <v>234</v>
      </c>
      <c r="B15" s="42">
        <v>121</v>
      </c>
      <c r="C15" s="43">
        <v>111</v>
      </c>
      <c r="D15" s="44">
        <v>24</v>
      </c>
      <c r="E15" s="44">
        <v>88</v>
      </c>
    </row>
    <row r="16" spans="1:5" ht="35.1" customHeight="1" thickBot="1" x14ac:dyDescent="0.3">
      <c r="A16" s="41" t="s">
        <v>248</v>
      </c>
      <c r="B16" s="42">
        <v>96</v>
      </c>
      <c r="C16" s="43">
        <v>17</v>
      </c>
      <c r="D16" s="44">
        <v>2</v>
      </c>
      <c r="E16" s="44">
        <v>24</v>
      </c>
    </row>
    <row r="17" spans="1:5" ht="35.1" customHeight="1" thickBot="1" x14ac:dyDescent="0.3">
      <c r="A17" s="41" t="s">
        <v>67</v>
      </c>
      <c r="B17" s="42">
        <v>85</v>
      </c>
      <c r="C17" s="43">
        <v>2</v>
      </c>
      <c r="D17" s="44">
        <v>1</v>
      </c>
      <c r="E17" s="44">
        <v>1</v>
      </c>
    </row>
    <row r="18" spans="1:5" ht="35.1" customHeight="1" thickBot="1" x14ac:dyDescent="0.3">
      <c r="A18" s="41" t="s">
        <v>68</v>
      </c>
      <c r="B18" s="42">
        <v>76</v>
      </c>
      <c r="C18" s="43">
        <v>17</v>
      </c>
      <c r="D18" s="44">
        <v>3</v>
      </c>
      <c r="E18" s="44">
        <v>70</v>
      </c>
    </row>
    <row r="19" spans="1:5" ht="35.1" customHeight="1" thickBot="1" x14ac:dyDescent="0.3">
      <c r="A19" s="41" t="s">
        <v>235</v>
      </c>
      <c r="B19" s="42">
        <v>50</v>
      </c>
      <c r="C19" s="43">
        <v>43</v>
      </c>
      <c r="D19" s="44">
        <v>9</v>
      </c>
      <c r="E19" s="44">
        <v>36</v>
      </c>
    </row>
    <row r="20" spans="1:5" ht="35.1" customHeight="1" thickBot="1" x14ac:dyDescent="0.3">
      <c r="A20" s="41" t="s">
        <v>69</v>
      </c>
      <c r="B20" s="42">
        <v>44</v>
      </c>
      <c r="C20" s="43">
        <v>0</v>
      </c>
      <c r="D20" s="44">
        <v>0</v>
      </c>
      <c r="E20" s="44">
        <v>0</v>
      </c>
    </row>
    <row r="21" spans="1:5" ht="35.1" customHeight="1" thickBot="1" x14ac:dyDescent="0.3">
      <c r="A21" s="41" t="s">
        <v>236</v>
      </c>
      <c r="B21" s="42">
        <v>30</v>
      </c>
      <c r="C21" s="43">
        <v>0</v>
      </c>
      <c r="D21" s="44">
        <v>0</v>
      </c>
      <c r="E21" s="44">
        <v>0</v>
      </c>
    </row>
    <row r="22" spans="1:5" ht="35.1" customHeight="1" thickBot="1" x14ac:dyDescent="0.3">
      <c r="A22" s="41" t="s">
        <v>70</v>
      </c>
      <c r="B22" s="42">
        <v>19</v>
      </c>
      <c r="C22" s="43">
        <v>1</v>
      </c>
      <c r="D22" s="44">
        <v>0</v>
      </c>
      <c r="E22" s="44">
        <v>3</v>
      </c>
    </row>
    <row r="23" spans="1:5" ht="35.1" customHeight="1" thickBot="1" x14ac:dyDescent="0.3">
      <c r="A23" s="41" t="s">
        <v>71</v>
      </c>
      <c r="B23" s="42">
        <v>18</v>
      </c>
      <c r="C23" s="43">
        <v>4</v>
      </c>
      <c r="D23" s="44">
        <v>1</v>
      </c>
      <c r="E23" s="44">
        <v>8</v>
      </c>
    </row>
    <row r="24" spans="1:5" ht="35.1" customHeight="1" thickBot="1" x14ac:dyDescent="0.3">
      <c r="A24" s="41" t="s">
        <v>249</v>
      </c>
      <c r="B24" s="42">
        <v>10</v>
      </c>
      <c r="C24" s="43">
        <v>5</v>
      </c>
      <c r="D24" s="44">
        <v>0</v>
      </c>
      <c r="E24" s="44">
        <v>5</v>
      </c>
    </row>
    <row r="25" spans="1:5" ht="35.1" customHeight="1" thickBot="1" x14ac:dyDescent="0.3">
      <c r="A25" s="41" t="s">
        <v>72</v>
      </c>
      <c r="B25" s="42">
        <v>6</v>
      </c>
      <c r="C25" s="43">
        <v>5</v>
      </c>
      <c r="D25" s="44">
        <v>1</v>
      </c>
      <c r="E25" s="44">
        <v>4</v>
      </c>
    </row>
    <row r="26" spans="1:5" ht="35.1" customHeight="1" thickBot="1" x14ac:dyDescent="0.3">
      <c r="A26" s="41" t="s">
        <v>237</v>
      </c>
      <c r="B26" s="42">
        <v>5</v>
      </c>
      <c r="C26" s="43">
        <v>5</v>
      </c>
      <c r="D26" s="44">
        <v>1</v>
      </c>
      <c r="E26" s="44">
        <v>4</v>
      </c>
    </row>
    <row r="27" spans="1:5" ht="35.1" customHeight="1" thickBot="1" x14ac:dyDescent="0.3">
      <c r="A27" s="41" t="s">
        <v>73</v>
      </c>
      <c r="B27" s="42">
        <v>5</v>
      </c>
      <c r="C27" s="43">
        <v>4</v>
      </c>
      <c r="D27" s="44">
        <v>0</v>
      </c>
      <c r="E27" s="44">
        <v>4</v>
      </c>
    </row>
    <row r="28" spans="1:5" ht="35.1" customHeight="1" thickBot="1" x14ac:dyDescent="0.3">
      <c r="A28" s="41" t="s">
        <v>238</v>
      </c>
      <c r="B28" s="42">
        <v>4</v>
      </c>
      <c r="C28" s="43">
        <v>4</v>
      </c>
      <c r="D28" s="44">
        <v>2</v>
      </c>
      <c r="E28" s="44">
        <v>2</v>
      </c>
    </row>
    <row r="29" spans="1:5" ht="36.75" customHeight="1" thickBot="1" x14ac:dyDescent="0.3">
      <c r="A29" s="41" t="s">
        <v>255</v>
      </c>
      <c r="B29" s="42">
        <v>4</v>
      </c>
      <c r="C29" s="43">
        <v>0</v>
      </c>
      <c r="D29" s="44">
        <v>0</v>
      </c>
      <c r="E29" s="44">
        <v>0</v>
      </c>
    </row>
    <row r="30" spans="1:5" ht="35.1" customHeight="1" thickBot="1" x14ac:dyDescent="0.3">
      <c r="A30" s="41" t="s">
        <v>74</v>
      </c>
      <c r="B30" s="42">
        <v>4</v>
      </c>
      <c r="C30" s="43">
        <v>0</v>
      </c>
      <c r="D30" s="44">
        <v>0</v>
      </c>
      <c r="E30" s="44">
        <v>0</v>
      </c>
    </row>
    <row r="31" spans="1:5" ht="35.1" customHeight="1" thickBot="1" x14ac:dyDescent="0.3">
      <c r="A31" s="41" t="s">
        <v>75</v>
      </c>
      <c r="B31" s="42">
        <v>3</v>
      </c>
      <c r="C31" s="43">
        <v>0</v>
      </c>
      <c r="D31" s="44">
        <v>0</v>
      </c>
      <c r="E31" s="44">
        <v>0</v>
      </c>
    </row>
    <row r="32" spans="1:5" ht="35.1" customHeight="1" thickBot="1" x14ac:dyDescent="0.3">
      <c r="A32" s="41" t="s">
        <v>76</v>
      </c>
      <c r="B32" s="42">
        <v>2</v>
      </c>
      <c r="C32" s="43">
        <v>1</v>
      </c>
      <c r="D32" s="44">
        <v>0</v>
      </c>
      <c r="E32" s="44">
        <v>1</v>
      </c>
    </row>
    <row r="33" spans="1:5" ht="35.1" customHeight="1" thickBot="1" x14ac:dyDescent="0.3">
      <c r="A33" s="73" t="s">
        <v>35</v>
      </c>
      <c r="B33" s="51">
        <v>11836</v>
      </c>
      <c r="C33" s="52">
        <v>1867</v>
      </c>
      <c r="D33" s="52">
        <v>271</v>
      </c>
      <c r="E33" s="52">
        <v>2391</v>
      </c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G14"/>
  <sheetViews>
    <sheetView workbookViewId="0">
      <selection activeCell="C21" sqref="C21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129" t="s">
        <v>50</v>
      </c>
      <c r="B1" s="129"/>
      <c r="C1" s="129"/>
      <c r="D1" s="129"/>
      <c r="E1" s="129"/>
      <c r="F1" s="129"/>
      <c r="G1" s="139"/>
    </row>
    <row r="2" spans="1:7" ht="18" x14ac:dyDescent="0.25">
      <c r="A2" s="129" t="s">
        <v>37</v>
      </c>
      <c r="B2" s="129"/>
      <c r="C2" s="129"/>
      <c r="D2" s="129"/>
      <c r="E2" s="129"/>
      <c r="F2" s="129"/>
      <c r="G2" s="139"/>
    </row>
    <row r="4" spans="1:7" x14ac:dyDescent="0.25">
      <c r="A4" s="135" t="s">
        <v>52</v>
      </c>
      <c r="B4" s="136" t="s">
        <v>2</v>
      </c>
      <c r="C4" s="136"/>
      <c r="D4" s="137"/>
      <c r="E4" s="136" t="s">
        <v>48</v>
      </c>
      <c r="F4" s="136"/>
      <c r="G4" s="138"/>
    </row>
    <row r="5" spans="1:7" x14ac:dyDescent="0.25">
      <c r="A5" s="135"/>
      <c r="B5" s="136"/>
      <c r="C5" s="136"/>
      <c r="D5" s="137"/>
      <c r="E5" s="136"/>
      <c r="F5" s="136"/>
      <c r="G5" s="138"/>
    </row>
    <row r="6" spans="1:7" ht="28.5" customHeight="1" x14ac:dyDescent="0.25">
      <c r="A6" s="135"/>
      <c r="B6" s="34" t="s">
        <v>47</v>
      </c>
      <c r="C6" s="33" t="s">
        <v>39</v>
      </c>
      <c r="D6" s="35" t="s">
        <v>7</v>
      </c>
      <c r="E6" s="34" t="s">
        <v>47</v>
      </c>
      <c r="F6" s="33" t="s">
        <v>39</v>
      </c>
      <c r="G6" s="36" t="s">
        <v>7</v>
      </c>
    </row>
    <row r="7" spans="1:7" ht="24.95" customHeight="1" x14ac:dyDescent="0.25">
      <c r="A7" s="74" t="s">
        <v>40</v>
      </c>
      <c r="B7" s="75">
        <v>1605</v>
      </c>
      <c r="C7" s="76">
        <v>1543</v>
      </c>
      <c r="D7" s="77">
        <v>-3.8629283489096622</v>
      </c>
      <c r="E7" s="75">
        <v>200</v>
      </c>
      <c r="F7" s="75">
        <v>222</v>
      </c>
      <c r="G7" s="78">
        <v>11</v>
      </c>
    </row>
    <row r="8" spans="1:7" ht="24.95" customHeight="1" x14ac:dyDescent="0.25">
      <c r="A8" s="74" t="s">
        <v>41</v>
      </c>
      <c r="B8" s="79">
        <v>1982</v>
      </c>
      <c r="C8" s="80">
        <v>1507</v>
      </c>
      <c r="D8" s="77">
        <v>-23.965691220988901</v>
      </c>
      <c r="E8" s="79">
        <v>215</v>
      </c>
      <c r="F8" s="79">
        <v>222</v>
      </c>
      <c r="G8" s="81">
        <v>3.2558139534883708</v>
      </c>
    </row>
    <row r="9" spans="1:7" ht="24.95" customHeight="1" x14ac:dyDescent="0.25">
      <c r="A9" s="74" t="s">
        <v>42</v>
      </c>
      <c r="B9" s="79">
        <v>2309</v>
      </c>
      <c r="C9" s="80">
        <v>2071</v>
      </c>
      <c r="D9" s="77">
        <v>-10.307492420961452</v>
      </c>
      <c r="E9" s="79">
        <v>241</v>
      </c>
      <c r="F9" s="79">
        <v>350</v>
      </c>
      <c r="G9" s="81">
        <v>45.22821576763485</v>
      </c>
    </row>
    <row r="10" spans="1:7" ht="24.95" customHeight="1" x14ac:dyDescent="0.25">
      <c r="A10" s="74" t="s">
        <v>43</v>
      </c>
      <c r="B10" s="79">
        <v>2067</v>
      </c>
      <c r="C10" s="80">
        <v>2045</v>
      </c>
      <c r="D10" s="77">
        <v>-1.0643444605708794</v>
      </c>
      <c r="E10" s="79">
        <v>203</v>
      </c>
      <c r="F10" s="79">
        <v>296</v>
      </c>
      <c r="G10" s="81">
        <v>45.812807881773409</v>
      </c>
    </row>
    <row r="11" spans="1:7" ht="24.95" customHeight="1" x14ac:dyDescent="0.25">
      <c r="A11" s="74" t="s">
        <v>44</v>
      </c>
      <c r="B11" s="79">
        <v>1865</v>
      </c>
      <c r="C11" s="80">
        <v>2142</v>
      </c>
      <c r="D11" s="82">
        <v>14.852546916890077</v>
      </c>
      <c r="E11" s="79">
        <v>185</v>
      </c>
      <c r="F11" s="79">
        <v>335</v>
      </c>
      <c r="G11" s="81">
        <v>81.081081081081095</v>
      </c>
    </row>
    <row r="12" spans="1:7" ht="24.95" customHeight="1" x14ac:dyDescent="0.25">
      <c r="A12" s="74" t="s">
        <v>45</v>
      </c>
      <c r="B12" s="79">
        <v>1491</v>
      </c>
      <c r="C12" s="80">
        <v>1412</v>
      </c>
      <c r="D12" s="77">
        <v>-5.2984574111334695</v>
      </c>
      <c r="E12" s="79">
        <v>183</v>
      </c>
      <c r="F12" s="79">
        <v>246</v>
      </c>
      <c r="G12" s="81">
        <v>34.426229508196712</v>
      </c>
    </row>
    <row r="13" spans="1:7" ht="24.95" customHeight="1" x14ac:dyDescent="0.25">
      <c r="A13" s="74" t="s">
        <v>46</v>
      </c>
      <c r="B13" s="79">
        <v>1136</v>
      </c>
      <c r="C13" s="80">
        <v>1116</v>
      </c>
      <c r="D13" s="77">
        <v>-1.7605633802816953</v>
      </c>
      <c r="E13" s="79">
        <v>167</v>
      </c>
      <c r="F13" s="79">
        <v>196</v>
      </c>
      <c r="G13" s="81">
        <v>17.365269461077844</v>
      </c>
    </row>
    <row r="14" spans="1:7" ht="24.95" customHeight="1" x14ac:dyDescent="0.25">
      <c r="A14" s="83" t="s">
        <v>35</v>
      </c>
      <c r="B14" s="84">
        <f>SUM(B7:B13)</f>
        <v>12455</v>
      </c>
      <c r="C14" s="84">
        <f t="shared" ref="C14" si="0">SUM(C7:C13)</f>
        <v>11836</v>
      </c>
      <c r="D14" s="85">
        <v>-4.969891609795269</v>
      </c>
      <c r="E14" s="84">
        <f>SUM(E7:E13)</f>
        <v>1394</v>
      </c>
      <c r="F14" s="86">
        <f>SUM(F7:F13)</f>
        <v>1867</v>
      </c>
      <c r="G14" s="87">
        <v>33.931133428981354</v>
      </c>
    </row>
  </sheetData>
  <mergeCells count="5">
    <mergeCell ref="A4:A6"/>
    <mergeCell ref="B4:D5"/>
    <mergeCell ref="E4:G5"/>
    <mergeCell ref="A1:G1"/>
    <mergeCell ref="A2:G2"/>
  </mergeCells>
  <hyperlinks>
    <hyperlink ref="C7" r:id="rId1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dd like '1')" xr:uid="{18D2AA65-4E1A-4FF7-8BC8-7BE8DA5389B6}"/>
    <hyperlink ref="C8" r:id="rId2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dd like '2')" xr:uid="{78A6CB28-E185-450D-A103-46184F404FEB}"/>
    <hyperlink ref="C9" r:id="rId3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dd like '3')" xr:uid="{55CC254D-E2F4-441C-8528-38A2AA67B4B8}"/>
    <hyperlink ref="C10" r:id="rId4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dd like '4')" xr:uid="{1CD7CFC0-7A54-4510-9CC8-875C9FE01BF1}"/>
    <hyperlink ref="C11" r:id="rId5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dd like '5')" xr:uid="{8D4459ED-5B21-496B-BC1D-E597ED55EC63}"/>
    <hyperlink ref="C12" r:id="rId6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dd like '6')" xr:uid="{990D50F8-2C71-463C-B50F-21F783BA6C11}"/>
    <hyperlink ref="C13" r:id="rId7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dd like '7')" xr:uid="{CB985E5B-CE1A-4B9E-9C3B-05E3EFB031D6}"/>
  </hyperlinks>
  <pageMargins left="0.7" right="0.7" top="0.75" bottom="0.75" header="0.3" footer="0.3"/>
  <pageSetup paperSize="9" orientation="portrait" verticalDpi="0" r:id="rId8"/>
  <tableParts count="1"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G31"/>
  <sheetViews>
    <sheetView workbookViewId="0">
      <selection activeCell="I14" sqref="I14"/>
    </sheetView>
  </sheetViews>
  <sheetFormatPr defaultRowHeight="15" x14ac:dyDescent="0.25"/>
  <cols>
    <col min="1" max="7" width="20.7109375" customWidth="1"/>
  </cols>
  <sheetData>
    <row r="1" spans="1:7" ht="18" x14ac:dyDescent="0.25">
      <c r="A1" s="129" t="s">
        <v>51</v>
      </c>
      <c r="B1" s="129"/>
      <c r="C1" s="129"/>
      <c r="D1" s="129"/>
      <c r="E1" s="129"/>
      <c r="F1" s="129"/>
      <c r="G1" s="139"/>
    </row>
    <row r="2" spans="1:7" ht="18" x14ac:dyDescent="0.25">
      <c r="A2" s="129" t="s">
        <v>37</v>
      </c>
      <c r="B2" s="129"/>
      <c r="C2" s="129"/>
      <c r="D2" s="129"/>
      <c r="E2" s="129"/>
      <c r="F2" s="129"/>
      <c r="G2" s="139"/>
    </row>
    <row r="4" spans="1:7" x14ac:dyDescent="0.25">
      <c r="A4" s="140" t="s">
        <v>53</v>
      </c>
      <c r="B4" s="141" t="s">
        <v>2</v>
      </c>
      <c r="C4" s="141"/>
      <c r="D4" s="142"/>
      <c r="E4" s="141" t="s">
        <v>48</v>
      </c>
      <c r="F4" s="141"/>
      <c r="G4" s="143"/>
    </row>
    <row r="5" spans="1:7" x14ac:dyDescent="0.25">
      <c r="A5" s="140"/>
      <c r="B5" s="141"/>
      <c r="C5" s="141"/>
      <c r="D5" s="142"/>
      <c r="E5" s="141"/>
      <c r="F5" s="141"/>
      <c r="G5" s="143"/>
    </row>
    <row r="6" spans="1:7" ht="20.25" customHeight="1" x14ac:dyDescent="0.25">
      <c r="A6" s="140"/>
      <c r="B6" s="37" t="s">
        <v>47</v>
      </c>
      <c r="C6" s="38" t="s">
        <v>39</v>
      </c>
      <c r="D6" s="39" t="s">
        <v>7</v>
      </c>
      <c r="E6" s="37" t="s">
        <v>47</v>
      </c>
      <c r="F6" s="38" t="s">
        <v>39</v>
      </c>
      <c r="G6" s="40" t="s">
        <v>7</v>
      </c>
    </row>
    <row r="7" spans="1:7" ht="20.100000000000001" customHeight="1" x14ac:dyDescent="0.25">
      <c r="A7" s="88">
        <v>0</v>
      </c>
      <c r="B7" s="79">
        <v>149</v>
      </c>
      <c r="C7" s="80">
        <v>192</v>
      </c>
      <c r="D7" s="89">
        <f>C7*100/B7-100</f>
        <v>28.859060402684577</v>
      </c>
      <c r="E7" s="79">
        <v>23</v>
      </c>
      <c r="F7" s="90">
        <v>41</v>
      </c>
      <c r="G7" s="81">
        <f>Таблица1452[[#This Row],[2020]]*100/Таблица1452[[#This Row],[2019]]-100</f>
        <v>78.260869565217405</v>
      </c>
    </row>
    <row r="8" spans="1:7" ht="20.100000000000001" customHeight="1" x14ac:dyDescent="0.25">
      <c r="A8" s="88">
        <v>1</v>
      </c>
      <c r="B8" s="79">
        <v>109</v>
      </c>
      <c r="C8" s="80">
        <v>162</v>
      </c>
      <c r="D8" s="89">
        <f t="shared" ref="D8:D31" si="0">C8*100/B8-100</f>
        <v>48.623853211009163</v>
      </c>
      <c r="E8" s="79">
        <v>25</v>
      </c>
      <c r="F8" s="90">
        <v>44</v>
      </c>
      <c r="G8" s="81">
        <f>Таблица1452[[#This Row],[2020]]*100/Таблица1452[[#This Row],[2019]]-100</f>
        <v>76</v>
      </c>
    </row>
    <row r="9" spans="1:7" ht="20.100000000000001" customHeight="1" x14ac:dyDescent="0.25">
      <c r="A9" s="88">
        <v>2</v>
      </c>
      <c r="B9" s="79">
        <v>115</v>
      </c>
      <c r="C9" s="80">
        <v>117</v>
      </c>
      <c r="D9" s="89">
        <f t="shared" si="0"/>
        <v>1.7391304347826093</v>
      </c>
      <c r="E9" s="79">
        <v>18</v>
      </c>
      <c r="F9" s="90">
        <v>26</v>
      </c>
      <c r="G9" s="81">
        <f>Таблица1452[[#This Row],[2020]]*100/Таблица1452[[#This Row],[2019]]-100</f>
        <v>44.444444444444457</v>
      </c>
    </row>
    <row r="10" spans="1:7" ht="20.100000000000001" customHeight="1" x14ac:dyDescent="0.25">
      <c r="A10" s="88">
        <v>3</v>
      </c>
      <c r="B10" s="79">
        <v>98</v>
      </c>
      <c r="C10" s="80">
        <v>105</v>
      </c>
      <c r="D10" s="89">
        <f t="shared" si="0"/>
        <v>7.1428571428571388</v>
      </c>
      <c r="E10" s="79">
        <v>17</v>
      </c>
      <c r="F10" s="90">
        <v>24</v>
      </c>
      <c r="G10" s="81">
        <f>Таблица1452[[#This Row],[2020]]*100/Таблица1452[[#This Row],[2019]]-100</f>
        <v>41.176470588235304</v>
      </c>
    </row>
    <row r="11" spans="1:7" ht="20.100000000000001" customHeight="1" x14ac:dyDescent="0.25">
      <c r="A11" s="88">
        <v>4</v>
      </c>
      <c r="B11" s="79">
        <v>72</v>
      </c>
      <c r="C11" s="80">
        <v>93</v>
      </c>
      <c r="D11" s="89">
        <f t="shared" si="0"/>
        <v>29.166666666666657</v>
      </c>
      <c r="E11" s="79">
        <v>15</v>
      </c>
      <c r="F11" s="90">
        <v>17</v>
      </c>
      <c r="G11" s="81">
        <f>Таблица1452[[#This Row],[2020]]*100/Таблица1452[[#This Row],[2019]]-100</f>
        <v>13.333333333333329</v>
      </c>
    </row>
    <row r="12" spans="1:7" ht="20.100000000000001" customHeight="1" x14ac:dyDescent="0.25">
      <c r="A12" s="88">
        <v>5</v>
      </c>
      <c r="B12" s="79">
        <v>80</v>
      </c>
      <c r="C12" s="80">
        <v>103</v>
      </c>
      <c r="D12" s="89">
        <f t="shared" si="0"/>
        <v>28.75</v>
      </c>
      <c r="E12" s="79">
        <v>17</v>
      </c>
      <c r="F12" s="90">
        <v>21</v>
      </c>
      <c r="G12" s="81">
        <f>Таблица1452[[#This Row],[2020]]*100/Таблица1452[[#This Row],[2019]]-100</f>
        <v>23.529411764705884</v>
      </c>
    </row>
    <row r="13" spans="1:7" ht="20.100000000000001" customHeight="1" x14ac:dyDescent="0.25">
      <c r="A13" s="88">
        <v>6</v>
      </c>
      <c r="B13" s="79">
        <v>133</v>
      </c>
      <c r="C13" s="80">
        <v>165</v>
      </c>
      <c r="D13" s="89">
        <f t="shared" si="0"/>
        <v>24.060150375939855</v>
      </c>
      <c r="E13" s="79">
        <v>32</v>
      </c>
      <c r="F13" s="90">
        <v>46</v>
      </c>
      <c r="G13" s="81">
        <f>Таблица1452[[#This Row],[2020]]*100/Таблица1452[[#This Row],[2019]]-100</f>
        <v>43.75</v>
      </c>
    </row>
    <row r="14" spans="1:7" ht="20.100000000000001" customHeight="1" x14ac:dyDescent="0.25">
      <c r="A14" s="88">
        <v>7</v>
      </c>
      <c r="B14" s="79">
        <v>343</v>
      </c>
      <c r="C14" s="80">
        <v>346</v>
      </c>
      <c r="D14" s="89">
        <f t="shared" si="0"/>
        <v>0.87463556851311353</v>
      </c>
      <c r="E14" s="79">
        <v>59</v>
      </c>
      <c r="F14" s="90">
        <v>69</v>
      </c>
      <c r="G14" s="81">
        <f>Таблица1452[[#This Row],[2020]]*100/Таблица1452[[#This Row],[2019]]-100</f>
        <v>16.949152542372886</v>
      </c>
    </row>
    <row r="15" spans="1:7" ht="20.100000000000001" customHeight="1" x14ac:dyDescent="0.25">
      <c r="A15" s="88">
        <v>8</v>
      </c>
      <c r="B15" s="79">
        <v>742</v>
      </c>
      <c r="C15" s="80">
        <v>737</v>
      </c>
      <c r="D15" s="91">
        <f t="shared" si="0"/>
        <v>-0.67385444743935352</v>
      </c>
      <c r="E15" s="79">
        <v>71</v>
      </c>
      <c r="F15" s="90">
        <v>96</v>
      </c>
      <c r="G15" s="81">
        <f>Таблица1452[[#This Row],[2020]]*100/Таблица1452[[#This Row],[2019]]-100</f>
        <v>35.211267605633793</v>
      </c>
    </row>
    <row r="16" spans="1:7" ht="20.100000000000001" customHeight="1" x14ac:dyDescent="0.25">
      <c r="A16" s="88">
        <v>9</v>
      </c>
      <c r="B16" s="79">
        <v>785</v>
      </c>
      <c r="C16" s="80">
        <v>660</v>
      </c>
      <c r="D16" s="91">
        <f t="shared" si="0"/>
        <v>-15.923566878980893</v>
      </c>
      <c r="E16" s="79">
        <v>55</v>
      </c>
      <c r="F16" s="90">
        <v>84</v>
      </c>
      <c r="G16" s="81">
        <f>Таблица1452[[#This Row],[2020]]*100/Таблица1452[[#This Row],[2019]]-100</f>
        <v>52.72727272727272</v>
      </c>
    </row>
    <row r="17" spans="1:7" ht="20.100000000000001" customHeight="1" x14ac:dyDescent="0.25">
      <c r="A17" s="88">
        <v>10</v>
      </c>
      <c r="B17" s="79">
        <v>862</v>
      </c>
      <c r="C17" s="80">
        <v>743</v>
      </c>
      <c r="D17" s="91">
        <f t="shared" si="0"/>
        <v>-13.805104408352662</v>
      </c>
      <c r="E17" s="79">
        <v>86</v>
      </c>
      <c r="F17" s="90">
        <v>96</v>
      </c>
      <c r="G17" s="81">
        <f>Таблица1452[[#This Row],[2020]]*100/Таблица1452[[#This Row],[2019]]-100</f>
        <v>11.627906976744185</v>
      </c>
    </row>
    <row r="18" spans="1:7" ht="20.100000000000001" customHeight="1" x14ac:dyDescent="0.25">
      <c r="A18" s="88">
        <v>11</v>
      </c>
      <c r="B18" s="79">
        <v>852</v>
      </c>
      <c r="C18" s="80">
        <v>729</v>
      </c>
      <c r="D18" s="91">
        <f t="shared" si="0"/>
        <v>-14.436619718309856</v>
      </c>
      <c r="E18" s="79">
        <v>67</v>
      </c>
      <c r="F18" s="90">
        <v>83</v>
      </c>
      <c r="G18" s="81">
        <f>Таблица1452[[#This Row],[2020]]*100/Таблица1452[[#This Row],[2019]]-100</f>
        <v>23.880597014925371</v>
      </c>
    </row>
    <row r="19" spans="1:7" ht="20.100000000000001" customHeight="1" x14ac:dyDescent="0.25">
      <c r="A19" s="88">
        <v>12</v>
      </c>
      <c r="B19" s="79">
        <v>923</v>
      </c>
      <c r="C19" s="80">
        <v>766</v>
      </c>
      <c r="D19" s="91">
        <f t="shared" si="0"/>
        <v>-17.009750812567717</v>
      </c>
      <c r="E19" s="79">
        <v>60</v>
      </c>
      <c r="F19" s="90">
        <v>85</v>
      </c>
      <c r="G19" s="81">
        <f>Таблица1452[[#This Row],[2020]]*100/Таблица1452[[#This Row],[2019]]-100</f>
        <v>41.666666666666657</v>
      </c>
    </row>
    <row r="20" spans="1:7" ht="20.100000000000001" customHeight="1" x14ac:dyDescent="0.25">
      <c r="A20" s="88">
        <v>13</v>
      </c>
      <c r="B20" s="79">
        <v>948</v>
      </c>
      <c r="C20" s="80">
        <v>803</v>
      </c>
      <c r="D20" s="91">
        <f t="shared" si="0"/>
        <v>-15.295358649789023</v>
      </c>
      <c r="E20" s="79">
        <v>82</v>
      </c>
      <c r="F20" s="90">
        <v>68</v>
      </c>
      <c r="G20" s="92">
        <f>Таблица1452[[#This Row],[2020]]*100/Таблица1452[[#This Row],[2019]]-100</f>
        <v>-17.073170731707322</v>
      </c>
    </row>
    <row r="21" spans="1:7" ht="20.100000000000001" customHeight="1" x14ac:dyDescent="0.25">
      <c r="A21" s="88">
        <v>14</v>
      </c>
      <c r="B21" s="79">
        <v>886</v>
      </c>
      <c r="C21" s="80">
        <v>726</v>
      </c>
      <c r="D21" s="91">
        <f t="shared" si="0"/>
        <v>-18.058690744920995</v>
      </c>
      <c r="E21" s="79">
        <v>78</v>
      </c>
      <c r="F21" s="90">
        <v>75</v>
      </c>
      <c r="G21" s="92">
        <f>Таблица1452[[#This Row],[2020]]*100/Таблица1452[[#This Row],[2019]]-100</f>
        <v>-3.8461538461538396</v>
      </c>
    </row>
    <row r="22" spans="1:7" ht="20.100000000000001" customHeight="1" x14ac:dyDescent="0.25">
      <c r="A22" s="88">
        <v>15</v>
      </c>
      <c r="B22" s="79">
        <v>846</v>
      </c>
      <c r="C22" s="80">
        <v>720</v>
      </c>
      <c r="D22" s="91">
        <f t="shared" si="0"/>
        <v>-14.893617021276597</v>
      </c>
      <c r="E22" s="79">
        <v>82</v>
      </c>
      <c r="F22" s="90">
        <v>79</v>
      </c>
      <c r="G22" s="92">
        <f>Таблица1452[[#This Row],[2020]]*100/Таблица1452[[#This Row],[2019]]-100</f>
        <v>-3.6585365853658516</v>
      </c>
    </row>
    <row r="23" spans="1:7" ht="20.100000000000001" customHeight="1" x14ac:dyDescent="0.25">
      <c r="A23" s="88">
        <v>16</v>
      </c>
      <c r="B23" s="79">
        <v>763</v>
      </c>
      <c r="C23" s="80">
        <v>703</v>
      </c>
      <c r="D23" s="91">
        <f t="shared" si="0"/>
        <v>-7.8636959370904265</v>
      </c>
      <c r="E23" s="79">
        <v>73</v>
      </c>
      <c r="F23" s="90">
        <v>93</v>
      </c>
      <c r="G23" s="81">
        <f>Таблица1452[[#This Row],[2020]]*100/Таблица1452[[#This Row],[2019]]-100</f>
        <v>27.397260273972606</v>
      </c>
    </row>
    <row r="24" spans="1:7" ht="20.100000000000001" customHeight="1" x14ac:dyDescent="0.25">
      <c r="A24" s="88">
        <v>17</v>
      </c>
      <c r="B24" s="79">
        <v>880</v>
      </c>
      <c r="C24" s="80">
        <v>959</v>
      </c>
      <c r="D24" s="89">
        <f t="shared" si="0"/>
        <v>8.9772727272727337</v>
      </c>
      <c r="E24" s="79">
        <v>118</v>
      </c>
      <c r="F24" s="90">
        <v>215</v>
      </c>
      <c r="G24" s="81">
        <f>Таблица1452[[#This Row],[2020]]*100/Таблица1452[[#This Row],[2019]]-100</f>
        <v>82.203389830508485</v>
      </c>
    </row>
    <row r="25" spans="1:7" ht="20.100000000000001" customHeight="1" x14ac:dyDescent="0.25">
      <c r="A25" s="88">
        <v>18</v>
      </c>
      <c r="B25" s="79">
        <v>859</v>
      </c>
      <c r="C25" s="80">
        <v>865</v>
      </c>
      <c r="D25" s="89">
        <f t="shared" si="0"/>
        <v>0.69848661233993425</v>
      </c>
      <c r="E25" s="79">
        <v>115</v>
      </c>
      <c r="F25" s="90">
        <v>176</v>
      </c>
      <c r="G25" s="81">
        <f>Таблица1452[[#This Row],[2020]]*100/Таблица1452[[#This Row],[2019]]-100</f>
        <v>53.043478260869563</v>
      </c>
    </row>
    <row r="26" spans="1:7" ht="20.100000000000001" customHeight="1" x14ac:dyDescent="0.25">
      <c r="A26" s="88">
        <v>19</v>
      </c>
      <c r="B26" s="79">
        <v>630</v>
      </c>
      <c r="C26" s="80">
        <v>694</v>
      </c>
      <c r="D26" s="89">
        <f t="shared" si="0"/>
        <v>10.158730158730165</v>
      </c>
      <c r="E26" s="79">
        <v>104</v>
      </c>
      <c r="F26" s="90">
        <v>137</v>
      </c>
      <c r="G26" s="81">
        <f>Таблица1452[[#This Row],[2020]]*100/Таблица1452[[#This Row],[2019]]-100</f>
        <v>31.730769230769226</v>
      </c>
    </row>
    <row r="27" spans="1:7" ht="20.100000000000001" customHeight="1" x14ac:dyDescent="0.25">
      <c r="A27" s="88">
        <v>20</v>
      </c>
      <c r="B27" s="79">
        <v>443</v>
      </c>
      <c r="C27" s="80">
        <v>494</v>
      </c>
      <c r="D27" s="89">
        <f t="shared" si="0"/>
        <v>11.512415349887135</v>
      </c>
      <c r="E27" s="79">
        <v>54</v>
      </c>
      <c r="F27" s="90">
        <v>106</v>
      </c>
      <c r="G27" s="81">
        <f>Таблица1452[[#This Row],[2020]]*100/Таблица1452[[#This Row],[2019]]-100</f>
        <v>96.296296296296305</v>
      </c>
    </row>
    <row r="28" spans="1:7" ht="20.100000000000001" customHeight="1" x14ac:dyDescent="0.25">
      <c r="A28" s="88">
        <v>21</v>
      </c>
      <c r="B28" s="79">
        <v>393</v>
      </c>
      <c r="C28" s="80">
        <v>352</v>
      </c>
      <c r="D28" s="91">
        <f t="shared" si="0"/>
        <v>-10.43256997455471</v>
      </c>
      <c r="E28" s="79">
        <v>65</v>
      </c>
      <c r="F28" s="90">
        <v>69</v>
      </c>
      <c r="G28" s="81">
        <f>Таблица1452[[#This Row],[2020]]*100/Таблица1452[[#This Row],[2019]]-100</f>
        <v>6.1538461538461604</v>
      </c>
    </row>
    <row r="29" spans="1:7" ht="20.100000000000001" customHeight="1" x14ac:dyDescent="0.25">
      <c r="A29" s="88">
        <v>22</v>
      </c>
      <c r="B29" s="79">
        <v>301</v>
      </c>
      <c r="C29" s="80">
        <v>325</v>
      </c>
      <c r="D29" s="89">
        <f t="shared" si="0"/>
        <v>7.973421926910305</v>
      </c>
      <c r="E29" s="79">
        <v>39</v>
      </c>
      <c r="F29" s="90">
        <v>56</v>
      </c>
      <c r="G29" s="81">
        <f>Таблица1452[[#This Row],[2020]]*100/Таблица1452[[#This Row],[2019]]-100</f>
        <v>43.589743589743591</v>
      </c>
    </row>
    <row r="30" spans="1:7" ht="20.100000000000001" customHeight="1" x14ac:dyDescent="0.25">
      <c r="A30" s="88">
        <v>23</v>
      </c>
      <c r="B30" s="79">
        <v>243</v>
      </c>
      <c r="C30" s="80">
        <v>277</v>
      </c>
      <c r="D30" s="89">
        <f t="shared" si="0"/>
        <v>13.991769547325106</v>
      </c>
      <c r="E30" s="79">
        <v>39</v>
      </c>
      <c r="F30" s="90">
        <v>61</v>
      </c>
      <c r="G30" s="81">
        <f>Таблица1452[[#This Row],[2020]]*100/Таблица1452[[#This Row],[2019]]-100</f>
        <v>56.410256410256409</v>
      </c>
    </row>
    <row r="31" spans="1:7" ht="20.100000000000001" customHeight="1" x14ac:dyDescent="0.25">
      <c r="A31" s="93" t="s">
        <v>35</v>
      </c>
      <c r="B31" s="84">
        <v>12455</v>
      </c>
      <c r="C31" s="84">
        <v>11836</v>
      </c>
      <c r="D31" s="94">
        <f t="shared" si="0"/>
        <v>-4.969891609795269</v>
      </c>
      <c r="E31" s="84">
        <v>1394</v>
      </c>
      <c r="F31" s="86">
        <v>1867</v>
      </c>
      <c r="G31" s="87">
        <f>Таблица1452[[#This Row],[2020]]*100/Таблица1452[[#This Row],[2019]]-100</f>
        <v>33.931133428981354</v>
      </c>
    </row>
  </sheetData>
  <mergeCells count="5">
    <mergeCell ref="A1:G1"/>
    <mergeCell ref="A2:G2"/>
    <mergeCell ref="A4:A6"/>
    <mergeCell ref="B4:D5"/>
    <mergeCell ref="E4:G5"/>
  </mergeCells>
  <hyperlinks>
    <hyperlink ref="C7" r:id="rId1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0%')" xr:uid="{356789E5-6E00-47FB-A99B-6027FC2487CD}"/>
    <hyperlink ref="C8" r:id="rId2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1%')" xr:uid="{0022A68F-817F-4691-8BDE-F76024653520}"/>
    <hyperlink ref="C9" r:id="rId3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2%')" xr:uid="{0A721CCD-131B-41BC-837F-CE29E4145ACF}"/>
    <hyperlink ref="C10" r:id="rId4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3%')" xr:uid="{F4F5E730-6531-4DC5-82C9-07858D37B933}"/>
    <hyperlink ref="C11" r:id="rId5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4%')" xr:uid="{F0FC6B84-8BE4-4985-BB97-FE8F1A04B6A8}"/>
    <hyperlink ref="C12" r:id="rId6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5%')" xr:uid="{BCEB4379-3903-4166-82D6-6B2CAE04DBA2}"/>
    <hyperlink ref="C13" r:id="rId7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6%')" xr:uid="{028E1D38-9D1E-4F87-97D4-EFA08AF5D8DE}"/>
    <hyperlink ref="C14" r:id="rId8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7%')" xr:uid="{2ADC1F97-C1ED-4E48-B216-FD1BBBCD7B25}"/>
    <hyperlink ref="C15" r:id="rId9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8%')" xr:uid="{3F41060E-26E8-47A1-A065-67A22E98BBB3}"/>
    <hyperlink ref="C16" r:id="rId10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09%')" xr:uid="{E474196A-1F64-43B8-872A-1DADA8D55073}"/>
    <hyperlink ref="C17" r:id="rId11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0%')" xr:uid="{2A7A7E54-B969-4C33-8827-7481101E6280}"/>
    <hyperlink ref="C18" r:id="rId12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1%')" xr:uid="{A9DABD8A-5313-4EDA-B3EE-3803AB296792}"/>
    <hyperlink ref="C19" r:id="rId13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2%')" xr:uid="{CB8C996D-13FF-41BC-A559-D29265F4DD61}"/>
    <hyperlink ref="C20" r:id="rId14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3%')" xr:uid="{6EAB4512-03B5-44BF-B1FA-2E6645E9259C}"/>
    <hyperlink ref="C21" r:id="rId15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4%')" xr:uid="{1A7DA74F-0464-4135-A49C-E1D526C898FF}"/>
    <hyperlink ref="C22" r:id="rId16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5%')" xr:uid="{8E899313-BF3A-484B-81B2-8783C80699B3}"/>
    <hyperlink ref="C23" r:id="rId17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6%')" xr:uid="{A7316AAD-1624-4B04-AC9B-41CC4517C3DC}"/>
    <hyperlink ref="C24" r:id="rId18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7%')" xr:uid="{729869EC-152B-410A-BBFB-CF74D518207E}"/>
    <hyperlink ref="C25" r:id="rId19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8%')" xr:uid="{D61B162D-89C1-444A-9D07-D45331723F28}"/>
    <hyperlink ref="C26" r:id="rId20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19%')" xr:uid="{21FB7955-DEDA-42E3-BDE8-2825C7536691}"/>
    <hyperlink ref="C27" r:id="rId21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20%')" xr:uid="{0A7D22F6-2EC0-4313-806D-EF1C33435DD9}"/>
    <hyperlink ref="C28" r:id="rId22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21%')" xr:uid="{416C8155-071F-47DF-8A6B-8CD43E37D529}"/>
    <hyperlink ref="C29" r:id="rId23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22%')" xr:uid="{9531645A-5E9D-4F70-976E-5CFD0109F0D9}"/>
    <hyperlink ref="C30" r:id="rId24" display="file://E:\armor\pub\qform\d.php?dbname=EDTP&amp;sql=ID IN(select ID from dtp.i_dtp d where udln is null and dt between to_date('01.01.2020 00:00:00','DD.MM.YYYY HH24:MI:SS') and to_date('31.01.2020 23:59:59','DD.MM.YYYY HH24:MI:SS')and exists(select 0 from dtp.i_dtp_pers where udln is null and d.id = dtp_link) and dth like '23%')" xr:uid="{8D3F8A57-0C63-4EEB-B15B-4384965E6392}"/>
  </hyperlinks>
  <pageMargins left="0.7" right="0.7" top="0.75" bottom="0.75" header="0.3" footer="0.3"/>
  <pageSetup paperSize="9" orientation="portrait" verticalDpi="0" r:id="rId25"/>
  <tableParts count="1">
    <tablePart r:id="rId2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workbookViewId="0">
      <selection activeCell="F17" sqref="F17"/>
    </sheetView>
  </sheetViews>
  <sheetFormatPr defaultRowHeight="15" x14ac:dyDescent="0.25"/>
  <cols>
    <col min="1" max="1" width="29" customWidth="1"/>
  </cols>
  <sheetData>
    <row r="1" spans="1:16" ht="18" x14ac:dyDescent="0.25">
      <c r="A1" s="120" t="s">
        <v>247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25" t="s">
        <v>1</v>
      </c>
      <c r="B4" s="125" t="s">
        <v>239</v>
      </c>
      <c r="C4" s="125"/>
      <c r="D4" s="125"/>
      <c r="E4" s="125" t="s">
        <v>240</v>
      </c>
      <c r="F4" s="125"/>
      <c r="G4" s="125"/>
      <c r="H4" s="125" t="s">
        <v>241</v>
      </c>
      <c r="I4" s="125"/>
      <c r="J4" s="125"/>
      <c r="K4" s="125" t="s">
        <v>242</v>
      </c>
      <c r="L4" s="125"/>
      <c r="M4" s="125"/>
      <c r="N4" s="125" t="s">
        <v>243</v>
      </c>
      <c r="O4" s="125"/>
      <c r="P4" s="125"/>
    </row>
    <row r="5" spans="1:16" ht="28.5" x14ac:dyDescent="0.25">
      <c r="A5" s="125"/>
      <c r="B5" s="110" t="s">
        <v>244</v>
      </c>
      <c r="C5" s="110" t="s">
        <v>245</v>
      </c>
      <c r="D5" s="110" t="s">
        <v>246</v>
      </c>
      <c r="E5" s="110" t="s">
        <v>244</v>
      </c>
      <c r="F5" s="70" t="s">
        <v>245</v>
      </c>
      <c r="G5" s="70" t="s">
        <v>246</v>
      </c>
      <c r="H5" s="70" t="s">
        <v>244</v>
      </c>
      <c r="I5" s="70" t="s">
        <v>245</v>
      </c>
      <c r="J5" s="70" t="s">
        <v>246</v>
      </c>
      <c r="K5" s="70" t="s">
        <v>244</v>
      </c>
      <c r="L5" s="70" t="s">
        <v>245</v>
      </c>
      <c r="M5" s="70" t="s">
        <v>246</v>
      </c>
      <c r="N5" s="70" t="s">
        <v>244</v>
      </c>
      <c r="O5" s="70" t="s">
        <v>245</v>
      </c>
      <c r="P5" s="70" t="s">
        <v>246</v>
      </c>
    </row>
    <row r="6" spans="1:16" ht="20.100000000000001" customHeight="1" x14ac:dyDescent="0.25">
      <c r="A6" s="55" t="s">
        <v>8</v>
      </c>
      <c r="B6" s="111"/>
      <c r="C6" s="112"/>
      <c r="D6" s="112"/>
      <c r="E6" s="30"/>
      <c r="F6" s="31"/>
      <c r="G6" s="59"/>
      <c r="H6" s="32"/>
      <c r="I6" s="31"/>
      <c r="J6" s="59"/>
      <c r="K6" s="32"/>
      <c r="L6" s="31"/>
      <c r="M6" s="59"/>
      <c r="N6" s="32"/>
      <c r="O6" s="31"/>
      <c r="P6" s="59"/>
    </row>
    <row r="7" spans="1:16" ht="20.100000000000001" customHeight="1" x14ac:dyDescent="0.25">
      <c r="A7" s="55" t="s">
        <v>9</v>
      </c>
      <c r="B7" s="113"/>
      <c r="C7" s="114"/>
      <c r="D7" s="31"/>
      <c r="E7" s="32">
        <v>9</v>
      </c>
      <c r="F7" s="31">
        <v>12.5</v>
      </c>
      <c r="G7" s="31">
        <f>E7*100/(B7+E7+H7+K7+N7)</f>
        <v>28.125</v>
      </c>
      <c r="H7" s="32">
        <v>9</v>
      </c>
      <c r="I7" s="31">
        <v>28.571428571428584</v>
      </c>
      <c r="J7" s="31">
        <f>H7*100/(B7+E7+H7+K7+N7)</f>
        <v>28.125</v>
      </c>
      <c r="K7" s="32">
        <v>0</v>
      </c>
      <c r="L7" s="56" t="s">
        <v>92</v>
      </c>
      <c r="M7" s="31">
        <f>K7*100/(B7+E7+H7+K7+N7)</f>
        <v>0</v>
      </c>
      <c r="N7" s="32">
        <v>14</v>
      </c>
      <c r="O7" s="31">
        <v>40</v>
      </c>
      <c r="P7" s="31">
        <f t="shared" ref="P7:P31" si="0">N7*100/(B7+E7+H7+K7+N7)</f>
        <v>43.75</v>
      </c>
    </row>
    <row r="8" spans="1:16" ht="20.100000000000001" customHeight="1" x14ac:dyDescent="0.25">
      <c r="A8" s="55" t="s">
        <v>10</v>
      </c>
      <c r="B8" s="32"/>
      <c r="C8" s="31"/>
      <c r="D8" s="31"/>
      <c r="E8" s="32">
        <v>22</v>
      </c>
      <c r="F8" s="31">
        <v>46.666666666666657</v>
      </c>
      <c r="G8" s="31">
        <f t="shared" ref="G8:G33" si="1">E8*100/(B8+E8+H8+K8+N8)</f>
        <v>42.307692307692307</v>
      </c>
      <c r="H8" s="32">
        <v>6</v>
      </c>
      <c r="I8" s="31">
        <v>0</v>
      </c>
      <c r="J8" s="31">
        <f t="shared" ref="J8:J33" si="2">H8*100/(B8+E8+H8+K8+N8)</f>
        <v>11.538461538461538</v>
      </c>
      <c r="K8" s="32">
        <v>1</v>
      </c>
      <c r="L8" s="31"/>
      <c r="M8" s="31">
        <f t="shared" ref="M8:M33" si="3">K8*100/(B8+E8+H8+K8+N8)</f>
        <v>1.9230769230769231</v>
      </c>
      <c r="N8" s="32">
        <v>23</v>
      </c>
      <c r="O8" s="31">
        <v>155.55555555555554</v>
      </c>
      <c r="P8" s="31">
        <f t="shared" si="0"/>
        <v>44.230769230769234</v>
      </c>
    </row>
    <row r="9" spans="1:16" ht="20.100000000000001" customHeight="1" x14ac:dyDescent="0.25">
      <c r="A9" s="55" t="s">
        <v>11</v>
      </c>
      <c r="B9" s="32"/>
      <c r="C9" s="114"/>
      <c r="D9" s="31"/>
      <c r="E9" s="32">
        <v>92</v>
      </c>
      <c r="F9" s="31">
        <v>84</v>
      </c>
      <c r="G9" s="31">
        <f t="shared" si="1"/>
        <v>60.526315789473685</v>
      </c>
      <c r="H9" s="32">
        <v>11</v>
      </c>
      <c r="I9" s="31">
        <v>10.000000000000014</v>
      </c>
      <c r="J9" s="31">
        <f t="shared" si="2"/>
        <v>7.2368421052631575</v>
      </c>
      <c r="K9" s="32">
        <v>42</v>
      </c>
      <c r="L9" s="31">
        <v>10.526315789473699</v>
      </c>
      <c r="M9" s="31">
        <f t="shared" si="3"/>
        <v>27.631578947368421</v>
      </c>
      <c r="N9" s="32">
        <v>7</v>
      </c>
      <c r="O9" s="31">
        <v>133.33333333333334</v>
      </c>
      <c r="P9" s="31">
        <f t="shared" si="0"/>
        <v>4.6052631578947372</v>
      </c>
    </row>
    <row r="10" spans="1:16" ht="20.100000000000001" customHeight="1" x14ac:dyDescent="0.25">
      <c r="A10" s="55" t="s">
        <v>12</v>
      </c>
      <c r="B10" s="32"/>
      <c r="C10" s="31"/>
      <c r="D10" s="31"/>
      <c r="E10" s="32">
        <v>0</v>
      </c>
      <c r="F10" s="31"/>
      <c r="G10" s="31">
        <f t="shared" si="1"/>
        <v>0</v>
      </c>
      <c r="H10" s="32">
        <v>19</v>
      </c>
      <c r="I10" s="31">
        <v>5.5555555555555571</v>
      </c>
      <c r="J10" s="31">
        <f t="shared" si="2"/>
        <v>31.666666666666668</v>
      </c>
      <c r="K10" s="32">
        <v>15</v>
      </c>
      <c r="L10" s="31">
        <v>36.363636363636346</v>
      </c>
      <c r="M10" s="31">
        <f t="shared" si="3"/>
        <v>25</v>
      </c>
      <c r="N10" s="32">
        <v>26</v>
      </c>
      <c r="O10" s="31">
        <v>23.80952380952381</v>
      </c>
      <c r="P10" s="31">
        <f t="shared" si="0"/>
        <v>43.333333333333336</v>
      </c>
    </row>
    <row r="11" spans="1:16" ht="20.100000000000001" customHeight="1" x14ac:dyDescent="0.25">
      <c r="A11" s="55" t="s">
        <v>13</v>
      </c>
      <c r="B11" s="32"/>
      <c r="C11" s="31"/>
      <c r="D11" s="31"/>
      <c r="E11" s="32">
        <v>10</v>
      </c>
      <c r="F11" s="31">
        <v>-37.5</v>
      </c>
      <c r="G11" s="31">
        <f t="shared" si="1"/>
        <v>30.303030303030305</v>
      </c>
      <c r="H11" s="32">
        <v>9</v>
      </c>
      <c r="I11" s="31">
        <v>80</v>
      </c>
      <c r="J11" s="31">
        <f t="shared" si="2"/>
        <v>27.272727272727273</v>
      </c>
      <c r="K11" s="32">
        <v>4</v>
      </c>
      <c r="L11" s="31">
        <v>300</v>
      </c>
      <c r="M11" s="31">
        <f t="shared" si="3"/>
        <v>12.121212121212121</v>
      </c>
      <c r="N11" s="32">
        <v>10</v>
      </c>
      <c r="O11" s="31">
        <v>100</v>
      </c>
      <c r="P11" s="31">
        <f t="shared" si="0"/>
        <v>30.303030303030305</v>
      </c>
    </row>
    <row r="12" spans="1:16" ht="20.100000000000001" customHeight="1" x14ac:dyDescent="0.25">
      <c r="A12" s="55" t="s">
        <v>14</v>
      </c>
      <c r="B12" s="32"/>
      <c r="C12" s="31"/>
      <c r="D12" s="31"/>
      <c r="E12" s="32">
        <v>3</v>
      </c>
      <c r="F12" s="31">
        <v>-40</v>
      </c>
      <c r="G12" s="31">
        <f t="shared" si="1"/>
        <v>7.1428571428571432</v>
      </c>
      <c r="H12" s="32">
        <v>12</v>
      </c>
      <c r="I12" s="31">
        <v>100</v>
      </c>
      <c r="J12" s="31">
        <f t="shared" si="2"/>
        <v>28.571428571428573</v>
      </c>
      <c r="K12" s="32">
        <v>0</v>
      </c>
      <c r="L12" s="115"/>
      <c r="M12" s="31">
        <f t="shared" si="3"/>
        <v>0</v>
      </c>
      <c r="N12" s="32">
        <v>27</v>
      </c>
      <c r="O12" s="31">
        <v>440</v>
      </c>
      <c r="P12" s="31">
        <f t="shared" si="0"/>
        <v>64.285714285714292</v>
      </c>
    </row>
    <row r="13" spans="1:16" ht="20.100000000000001" customHeight="1" x14ac:dyDescent="0.25">
      <c r="A13" s="55" t="s">
        <v>15</v>
      </c>
      <c r="B13" s="32"/>
      <c r="C13" s="114"/>
      <c r="D13" s="31"/>
      <c r="E13" s="32">
        <v>50</v>
      </c>
      <c r="F13" s="31">
        <v>0</v>
      </c>
      <c r="G13" s="31">
        <f t="shared" si="1"/>
        <v>58.139534883720927</v>
      </c>
      <c r="H13" s="32">
        <v>16</v>
      </c>
      <c r="I13" s="31">
        <v>14.285714285714278</v>
      </c>
      <c r="J13" s="31">
        <f t="shared" si="2"/>
        <v>18.604651162790699</v>
      </c>
      <c r="K13" s="32">
        <v>7</v>
      </c>
      <c r="L13" s="115">
        <v>250</v>
      </c>
      <c r="M13" s="31">
        <f t="shared" si="3"/>
        <v>8.1395348837209305</v>
      </c>
      <c r="N13" s="32">
        <v>13</v>
      </c>
      <c r="O13" s="31">
        <v>160</v>
      </c>
      <c r="P13" s="31">
        <f t="shared" si="0"/>
        <v>15.116279069767442</v>
      </c>
    </row>
    <row r="14" spans="1:16" ht="20.100000000000001" customHeight="1" x14ac:dyDescent="0.25">
      <c r="A14" s="55" t="s">
        <v>16</v>
      </c>
      <c r="B14" s="32"/>
      <c r="C14" s="31"/>
      <c r="D14" s="31"/>
      <c r="E14" s="32">
        <v>9</v>
      </c>
      <c r="F14" s="31">
        <v>-18.181818181818173</v>
      </c>
      <c r="G14" s="31">
        <f t="shared" si="1"/>
        <v>25</v>
      </c>
      <c r="H14" s="32">
        <v>4</v>
      </c>
      <c r="I14" s="31">
        <v>-42.857142857142861</v>
      </c>
      <c r="J14" s="31">
        <f t="shared" si="2"/>
        <v>11.111111111111111</v>
      </c>
      <c r="K14" s="32">
        <v>0</v>
      </c>
      <c r="L14" s="56" t="s">
        <v>92</v>
      </c>
      <c r="M14" s="31">
        <f t="shared" si="3"/>
        <v>0</v>
      </c>
      <c r="N14" s="32">
        <v>23</v>
      </c>
      <c r="O14" s="31">
        <v>14.999999999999986</v>
      </c>
      <c r="P14" s="31">
        <f t="shared" si="0"/>
        <v>63.888888888888886</v>
      </c>
    </row>
    <row r="15" spans="1:16" ht="20.100000000000001" customHeight="1" x14ac:dyDescent="0.25">
      <c r="A15" s="55" t="s">
        <v>17</v>
      </c>
      <c r="B15" s="32"/>
      <c r="C15" s="114"/>
      <c r="D15" s="31"/>
      <c r="E15" s="32">
        <v>0</v>
      </c>
      <c r="F15" s="31"/>
      <c r="G15" s="31">
        <f t="shared" si="1"/>
        <v>0</v>
      </c>
      <c r="H15" s="32">
        <v>45</v>
      </c>
      <c r="I15" s="31">
        <v>221.42857142857144</v>
      </c>
      <c r="J15" s="31">
        <f t="shared" si="2"/>
        <v>52.325581395348834</v>
      </c>
      <c r="K15" s="32">
        <v>4</v>
      </c>
      <c r="L15" s="31">
        <v>100</v>
      </c>
      <c r="M15" s="31">
        <f t="shared" si="3"/>
        <v>4.6511627906976747</v>
      </c>
      <c r="N15" s="32">
        <v>37</v>
      </c>
      <c r="O15" s="31">
        <v>42.307692307692321</v>
      </c>
      <c r="P15" s="31">
        <f t="shared" si="0"/>
        <v>43.02325581395349</v>
      </c>
    </row>
    <row r="16" spans="1:16" ht="20.100000000000001" customHeight="1" x14ac:dyDescent="0.25">
      <c r="A16" s="55" t="s">
        <v>18</v>
      </c>
      <c r="B16" s="32">
        <v>164</v>
      </c>
      <c r="C16" s="31">
        <v>37.815126050420162</v>
      </c>
      <c r="D16" s="31">
        <f>B16*100/(N16+K16+H16+E16+B16)</f>
        <v>100</v>
      </c>
      <c r="E16" s="32">
        <v>0</v>
      </c>
      <c r="F16" s="31"/>
      <c r="G16" s="31"/>
      <c r="H16" s="32">
        <v>0</v>
      </c>
      <c r="I16" s="31"/>
      <c r="J16" s="31"/>
      <c r="K16" s="32">
        <v>0</v>
      </c>
      <c r="L16" s="31"/>
      <c r="M16" s="31"/>
      <c r="N16" s="32">
        <v>0</v>
      </c>
      <c r="O16" s="31"/>
      <c r="P16" s="31"/>
    </row>
    <row r="17" spans="1:16" ht="20.100000000000001" customHeight="1" x14ac:dyDescent="0.25">
      <c r="A17" s="55" t="s">
        <v>19</v>
      </c>
      <c r="B17" s="32"/>
      <c r="C17" s="31"/>
      <c r="D17" s="31"/>
      <c r="E17" s="32">
        <v>11</v>
      </c>
      <c r="F17" s="31">
        <v>10.000000000000014</v>
      </c>
      <c r="G17" s="31">
        <f t="shared" si="1"/>
        <v>55</v>
      </c>
      <c r="H17" s="32">
        <v>3</v>
      </c>
      <c r="I17" s="31">
        <v>200</v>
      </c>
      <c r="J17" s="31">
        <f t="shared" si="2"/>
        <v>15</v>
      </c>
      <c r="K17" s="32">
        <v>1</v>
      </c>
      <c r="L17" s="115">
        <v>-50</v>
      </c>
      <c r="M17" s="31">
        <f t="shared" si="3"/>
        <v>5</v>
      </c>
      <c r="N17" s="32">
        <v>5</v>
      </c>
      <c r="O17" s="31">
        <v>25</v>
      </c>
      <c r="P17" s="31">
        <f t="shared" si="0"/>
        <v>25</v>
      </c>
    </row>
    <row r="18" spans="1:16" ht="20.100000000000001" customHeight="1" x14ac:dyDescent="0.25">
      <c r="A18" s="55" t="s">
        <v>20</v>
      </c>
      <c r="B18" s="32"/>
      <c r="C18" s="31"/>
      <c r="D18" s="31"/>
      <c r="E18" s="32">
        <v>0</v>
      </c>
      <c r="F18" s="31"/>
      <c r="G18" s="31">
        <f t="shared" si="1"/>
        <v>0</v>
      </c>
      <c r="H18" s="32">
        <v>4</v>
      </c>
      <c r="I18" s="31">
        <v>300</v>
      </c>
      <c r="J18" s="31">
        <f t="shared" si="2"/>
        <v>30.76923076923077</v>
      </c>
      <c r="K18" s="32">
        <v>8</v>
      </c>
      <c r="L18" s="31">
        <v>-27.272727272727266</v>
      </c>
      <c r="M18" s="31">
        <f t="shared" si="3"/>
        <v>61.53846153846154</v>
      </c>
      <c r="N18" s="32">
        <v>1</v>
      </c>
      <c r="O18" s="115">
        <v>-66.666666666666671</v>
      </c>
      <c r="P18" s="31">
        <f t="shared" si="0"/>
        <v>7.6923076923076925</v>
      </c>
    </row>
    <row r="19" spans="1:16" ht="20.100000000000001" customHeight="1" x14ac:dyDescent="0.25">
      <c r="A19" s="55" t="s">
        <v>21</v>
      </c>
      <c r="B19" s="32"/>
      <c r="C19" s="114"/>
      <c r="D19" s="31"/>
      <c r="E19" s="32">
        <v>44</v>
      </c>
      <c r="F19" s="31">
        <v>2.3255813953488484</v>
      </c>
      <c r="G19" s="31">
        <f t="shared" si="1"/>
        <v>52.38095238095238</v>
      </c>
      <c r="H19" s="32">
        <v>8</v>
      </c>
      <c r="I19" s="31">
        <v>-27.272727272727266</v>
      </c>
      <c r="J19" s="31">
        <f t="shared" si="2"/>
        <v>9.5238095238095237</v>
      </c>
      <c r="K19" s="32">
        <v>9</v>
      </c>
      <c r="L19" s="31">
        <v>0</v>
      </c>
      <c r="M19" s="31">
        <f t="shared" si="3"/>
        <v>10.714285714285714</v>
      </c>
      <c r="N19" s="32">
        <v>23</v>
      </c>
      <c r="O19" s="31">
        <v>4.5454545454545467</v>
      </c>
      <c r="P19" s="31">
        <f t="shared" si="0"/>
        <v>27.38095238095238</v>
      </c>
    </row>
    <row r="20" spans="1:16" ht="20.100000000000001" customHeight="1" x14ac:dyDescent="0.25">
      <c r="A20" s="55" t="s">
        <v>22</v>
      </c>
      <c r="B20" s="32"/>
      <c r="C20" s="114"/>
      <c r="D20" s="31"/>
      <c r="E20" s="32">
        <v>31</v>
      </c>
      <c r="F20" s="31">
        <v>3.3333333333333428</v>
      </c>
      <c r="G20" s="31">
        <f t="shared" si="1"/>
        <v>68.888888888888886</v>
      </c>
      <c r="H20" s="32">
        <v>5</v>
      </c>
      <c r="I20" s="31">
        <v>66.666666666666686</v>
      </c>
      <c r="J20" s="31">
        <f t="shared" si="2"/>
        <v>11.111111111111111</v>
      </c>
      <c r="K20" s="32">
        <v>5</v>
      </c>
      <c r="L20" s="31"/>
      <c r="M20" s="31">
        <f t="shared" si="3"/>
        <v>11.111111111111111</v>
      </c>
      <c r="N20" s="32">
        <v>4</v>
      </c>
      <c r="O20" s="31">
        <v>-42.857142857142861</v>
      </c>
      <c r="P20" s="31">
        <f t="shared" si="0"/>
        <v>8.8888888888888893</v>
      </c>
    </row>
    <row r="21" spans="1:16" ht="20.100000000000001" customHeight="1" x14ac:dyDescent="0.25">
      <c r="A21" s="55" t="s">
        <v>23</v>
      </c>
      <c r="B21" s="32"/>
      <c r="C21" s="114"/>
      <c r="D21" s="31"/>
      <c r="E21" s="32">
        <v>67</v>
      </c>
      <c r="F21" s="31">
        <v>6.3492063492063551</v>
      </c>
      <c r="G21" s="31">
        <f t="shared" si="1"/>
        <v>67</v>
      </c>
      <c r="H21" s="32">
        <v>15</v>
      </c>
      <c r="I21" s="31">
        <v>87.5</v>
      </c>
      <c r="J21" s="31">
        <f t="shared" si="2"/>
        <v>15</v>
      </c>
      <c r="K21" s="32">
        <v>0</v>
      </c>
      <c r="L21" s="56" t="s">
        <v>92</v>
      </c>
      <c r="M21" s="31">
        <f t="shared" si="3"/>
        <v>0</v>
      </c>
      <c r="N21" s="32">
        <v>18</v>
      </c>
      <c r="O21" s="31">
        <v>20</v>
      </c>
      <c r="P21" s="31">
        <f t="shared" si="0"/>
        <v>18</v>
      </c>
    </row>
    <row r="22" spans="1:16" ht="20.100000000000001" customHeight="1" x14ac:dyDescent="0.25">
      <c r="A22" s="55" t="s">
        <v>24</v>
      </c>
      <c r="B22" s="32"/>
      <c r="C22" s="56"/>
      <c r="D22" s="31"/>
      <c r="E22" s="32">
        <v>25</v>
      </c>
      <c r="F22" s="31">
        <v>19.047619047619051</v>
      </c>
      <c r="G22" s="31">
        <f t="shared" si="1"/>
        <v>52.083333333333336</v>
      </c>
      <c r="H22" s="32">
        <v>4</v>
      </c>
      <c r="I22" s="31">
        <v>33.333333333333314</v>
      </c>
      <c r="J22" s="31">
        <f t="shared" si="2"/>
        <v>8.3333333333333339</v>
      </c>
      <c r="K22" s="32">
        <v>12</v>
      </c>
      <c r="L22" s="31">
        <v>140</v>
      </c>
      <c r="M22" s="31">
        <f t="shared" si="3"/>
        <v>25</v>
      </c>
      <c r="N22" s="32">
        <v>7</v>
      </c>
      <c r="O22" s="31">
        <v>75</v>
      </c>
      <c r="P22" s="31">
        <f t="shared" si="0"/>
        <v>14.583333333333334</v>
      </c>
    </row>
    <row r="23" spans="1:16" ht="20.100000000000001" customHeight="1" x14ac:dyDescent="0.25">
      <c r="A23" s="55" t="s">
        <v>25</v>
      </c>
      <c r="B23" s="32"/>
      <c r="C23" s="31"/>
      <c r="D23" s="31"/>
      <c r="E23" s="32">
        <v>19</v>
      </c>
      <c r="F23" s="31">
        <v>58.333333333333314</v>
      </c>
      <c r="G23" s="31">
        <f t="shared" si="1"/>
        <v>46.341463414634148</v>
      </c>
      <c r="H23" s="32">
        <v>11</v>
      </c>
      <c r="I23" s="31">
        <v>266.66666666666663</v>
      </c>
      <c r="J23" s="31">
        <f t="shared" si="2"/>
        <v>26.829268292682926</v>
      </c>
      <c r="K23" s="32">
        <v>1</v>
      </c>
      <c r="L23" s="31">
        <v>0</v>
      </c>
      <c r="M23" s="31">
        <f t="shared" si="3"/>
        <v>2.4390243902439024</v>
      </c>
      <c r="N23" s="32">
        <v>10</v>
      </c>
      <c r="O23" s="31">
        <v>-9.0909090909090935</v>
      </c>
      <c r="P23" s="31">
        <f t="shared" si="0"/>
        <v>24.390243902439025</v>
      </c>
    </row>
    <row r="24" spans="1:16" ht="20.100000000000001" customHeight="1" x14ac:dyDescent="0.25">
      <c r="A24" s="55" t="s">
        <v>26</v>
      </c>
      <c r="B24" s="32"/>
      <c r="C24" s="114"/>
      <c r="D24" s="31"/>
      <c r="E24" s="32">
        <v>18</v>
      </c>
      <c r="F24" s="31">
        <v>5.8823529411764781</v>
      </c>
      <c r="G24" s="31">
        <f t="shared" si="1"/>
        <v>50</v>
      </c>
      <c r="H24" s="32">
        <v>4</v>
      </c>
      <c r="I24" s="31">
        <v>-20</v>
      </c>
      <c r="J24" s="31">
        <f t="shared" si="2"/>
        <v>11.111111111111111</v>
      </c>
      <c r="K24" s="32">
        <v>1</v>
      </c>
      <c r="L24" s="115"/>
      <c r="M24" s="31">
        <f t="shared" si="3"/>
        <v>2.7777777777777777</v>
      </c>
      <c r="N24" s="32">
        <v>13</v>
      </c>
      <c r="O24" s="31"/>
      <c r="P24" s="31">
        <f t="shared" si="0"/>
        <v>36.111111111111114</v>
      </c>
    </row>
    <row r="25" spans="1:16" ht="20.100000000000001" customHeight="1" x14ac:dyDescent="0.25">
      <c r="A25" s="55" t="s">
        <v>27</v>
      </c>
      <c r="B25" s="32"/>
      <c r="C25" s="31"/>
      <c r="D25" s="31"/>
      <c r="E25" s="32">
        <v>14</v>
      </c>
      <c r="F25" s="31">
        <v>-12.5</v>
      </c>
      <c r="G25" s="31">
        <f t="shared" si="1"/>
        <v>51.851851851851855</v>
      </c>
      <c r="H25" s="32">
        <v>3</v>
      </c>
      <c r="I25" s="31">
        <v>200</v>
      </c>
      <c r="J25" s="31">
        <f t="shared" si="2"/>
        <v>11.111111111111111</v>
      </c>
      <c r="K25" s="32">
        <v>1</v>
      </c>
      <c r="L25" s="31">
        <v>0</v>
      </c>
      <c r="M25" s="31">
        <f t="shared" si="3"/>
        <v>3.7037037037037037</v>
      </c>
      <c r="N25" s="32">
        <v>9</v>
      </c>
      <c r="O25" s="31">
        <v>125</v>
      </c>
      <c r="P25" s="31">
        <f t="shared" si="0"/>
        <v>33.333333333333336</v>
      </c>
    </row>
    <row r="26" spans="1:16" ht="20.100000000000001" customHeight="1" x14ac:dyDescent="0.25">
      <c r="A26" s="55" t="s">
        <v>28</v>
      </c>
      <c r="B26" s="32"/>
      <c r="C26" s="114"/>
      <c r="D26" s="31"/>
      <c r="E26" s="32">
        <v>102</v>
      </c>
      <c r="F26" s="31">
        <v>92.452830188679258</v>
      </c>
      <c r="G26" s="31">
        <f t="shared" si="1"/>
        <v>76.691729323308266</v>
      </c>
      <c r="H26" s="32">
        <v>9</v>
      </c>
      <c r="I26" s="31">
        <v>80</v>
      </c>
      <c r="J26" s="31">
        <f t="shared" si="2"/>
        <v>6.7669172932330826</v>
      </c>
      <c r="K26" s="32">
        <v>2</v>
      </c>
      <c r="L26" s="32">
        <v>0</v>
      </c>
      <c r="M26" s="31">
        <f t="shared" si="3"/>
        <v>1.5037593984962405</v>
      </c>
      <c r="N26" s="32">
        <v>20</v>
      </c>
      <c r="O26" s="31">
        <v>300</v>
      </c>
      <c r="P26" s="31">
        <f t="shared" si="0"/>
        <v>15.037593984962406</v>
      </c>
    </row>
    <row r="27" spans="1:16" ht="20.100000000000001" customHeight="1" x14ac:dyDescent="0.25">
      <c r="A27" s="55" t="s">
        <v>29</v>
      </c>
      <c r="B27" s="32"/>
      <c r="C27" s="114"/>
      <c r="D27" s="31"/>
      <c r="E27" s="32">
        <v>30</v>
      </c>
      <c r="F27" s="31">
        <v>114.28571428571428</v>
      </c>
      <c r="G27" s="31">
        <f t="shared" si="1"/>
        <v>61.224489795918366</v>
      </c>
      <c r="H27" s="32">
        <v>7</v>
      </c>
      <c r="I27" s="31">
        <v>600</v>
      </c>
      <c r="J27" s="31">
        <f t="shared" si="2"/>
        <v>14.285714285714286</v>
      </c>
      <c r="K27" s="32">
        <v>3</v>
      </c>
      <c r="L27" s="31"/>
      <c r="M27" s="31">
        <f t="shared" si="3"/>
        <v>6.1224489795918364</v>
      </c>
      <c r="N27" s="32">
        <v>9</v>
      </c>
      <c r="O27" s="31">
        <v>12.5</v>
      </c>
      <c r="P27" s="31">
        <f t="shared" si="0"/>
        <v>18.367346938775512</v>
      </c>
    </row>
    <row r="28" spans="1:16" ht="20.100000000000001" customHeight="1" x14ac:dyDescent="0.25">
      <c r="A28" s="55" t="s">
        <v>30</v>
      </c>
      <c r="B28" s="32"/>
      <c r="C28" s="31"/>
      <c r="D28" s="31"/>
      <c r="E28" s="32">
        <v>23</v>
      </c>
      <c r="F28" s="31">
        <v>64.285714285714278</v>
      </c>
      <c r="G28" s="31">
        <f t="shared" si="1"/>
        <v>46</v>
      </c>
      <c r="H28" s="32">
        <v>13</v>
      </c>
      <c r="I28" s="31">
        <v>550</v>
      </c>
      <c r="J28" s="31">
        <f t="shared" si="2"/>
        <v>26</v>
      </c>
      <c r="K28" s="32">
        <v>11</v>
      </c>
      <c r="L28" s="31">
        <v>450</v>
      </c>
      <c r="M28" s="31">
        <f t="shared" si="3"/>
        <v>22</v>
      </c>
      <c r="N28" s="32">
        <v>3</v>
      </c>
      <c r="O28" s="31">
        <v>-25</v>
      </c>
      <c r="P28" s="31">
        <f t="shared" si="0"/>
        <v>6</v>
      </c>
    </row>
    <row r="29" spans="1:16" ht="20.100000000000001" customHeight="1" x14ac:dyDescent="0.25">
      <c r="A29" s="55" t="s">
        <v>31</v>
      </c>
      <c r="B29" s="32"/>
      <c r="C29" s="114"/>
      <c r="D29" s="31"/>
      <c r="E29" s="32">
        <v>33</v>
      </c>
      <c r="F29" s="31">
        <v>175</v>
      </c>
      <c r="G29" s="31">
        <f t="shared" si="1"/>
        <v>68.75</v>
      </c>
      <c r="H29" s="32">
        <v>6</v>
      </c>
      <c r="I29" s="31">
        <v>20</v>
      </c>
      <c r="J29" s="31">
        <f t="shared" si="2"/>
        <v>12.5</v>
      </c>
      <c r="K29" s="32">
        <v>0</v>
      </c>
      <c r="L29" s="56" t="s">
        <v>92</v>
      </c>
      <c r="M29" s="31">
        <f t="shared" si="3"/>
        <v>0</v>
      </c>
      <c r="N29" s="32">
        <v>9</v>
      </c>
      <c r="O29" s="31">
        <v>80</v>
      </c>
      <c r="P29" s="31">
        <f t="shared" si="0"/>
        <v>18.75</v>
      </c>
    </row>
    <row r="30" spans="1:16" ht="20.100000000000001" customHeight="1" x14ac:dyDescent="0.25">
      <c r="A30" s="55" t="s">
        <v>32</v>
      </c>
      <c r="B30" s="32"/>
      <c r="C30" s="114"/>
      <c r="D30" s="31"/>
      <c r="E30" s="32">
        <v>21</v>
      </c>
      <c r="F30" s="31">
        <v>133.33333333333334</v>
      </c>
      <c r="G30" s="31">
        <f t="shared" si="1"/>
        <v>48.837209302325583</v>
      </c>
      <c r="H30" s="32">
        <v>14</v>
      </c>
      <c r="I30" s="31">
        <v>100</v>
      </c>
      <c r="J30" s="31">
        <f t="shared" si="2"/>
        <v>32.558139534883722</v>
      </c>
      <c r="K30" s="32">
        <v>0</v>
      </c>
      <c r="L30" s="31"/>
      <c r="M30" s="31">
        <f t="shared" si="3"/>
        <v>0</v>
      </c>
      <c r="N30" s="32">
        <v>8</v>
      </c>
      <c r="O30" s="31">
        <v>100</v>
      </c>
      <c r="P30" s="31">
        <f t="shared" si="0"/>
        <v>18.604651162790699</v>
      </c>
    </row>
    <row r="31" spans="1:16" ht="20.100000000000001" customHeight="1" x14ac:dyDescent="0.25">
      <c r="A31" s="55" t="s">
        <v>33</v>
      </c>
      <c r="B31" s="32"/>
      <c r="C31" s="31"/>
      <c r="D31" s="31"/>
      <c r="E31" s="32">
        <v>7</v>
      </c>
      <c r="F31" s="31">
        <v>16.666666666666671</v>
      </c>
      <c r="G31" s="31">
        <f t="shared" si="1"/>
        <v>31.818181818181817</v>
      </c>
      <c r="H31" s="32">
        <v>1</v>
      </c>
      <c r="I31" s="31">
        <v>-66.666666666666671</v>
      </c>
      <c r="J31" s="31">
        <f t="shared" si="2"/>
        <v>4.5454545454545459</v>
      </c>
      <c r="K31" s="32">
        <v>0</v>
      </c>
      <c r="L31" s="56" t="s">
        <v>92</v>
      </c>
      <c r="M31" s="31">
        <f t="shared" si="3"/>
        <v>0</v>
      </c>
      <c r="N31" s="32">
        <v>14</v>
      </c>
      <c r="O31" s="31">
        <v>-6.6666666666666714</v>
      </c>
      <c r="P31" s="31">
        <f t="shared" si="0"/>
        <v>63.636363636363633</v>
      </c>
    </row>
    <row r="32" spans="1:16" ht="20.100000000000001" customHeight="1" x14ac:dyDescent="0.25">
      <c r="A32" s="55" t="s">
        <v>34</v>
      </c>
      <c r="B32" s="32"/>
      <c r="C32" s="31"/>
      <c r="D32" s="31"/>
      <c r="E32" s="32"/>
      <c r="F32" s="31"/>
      <c r="G32" s="31"/>
      <c r="H32" s="32"/>
      <c r="I32" s="31"/>
      <c r="J32" s="31"/>
      <c r="K32" s="32"/>
      <c r="L32" s="31"/>
      <c r="M32" s="31"/>
      <c r="N32" s="32"/>
      <c r="O32" s="31"/>
      <c r="P32" s="31"/>
    </row>
    <row r="33" spans="1:16" ht="20.100000000000001" customHeight="1" x14ac:dyDescent="0.25">
      <c r="A33" s="57" t="s">
        <v>35</v>
      </c>
      <c r="B33" s="60">
        <v>164</v>
      </c>
      <c r="C33" s="62">
        <v>37.815126050420162</v>
      </c>
      <c r="D33" s="62">
        <f>B33*100/(N33+K33+H33+E33+B33)</f>
        <v>10.918774966711052</v>
      </c>
      <c r="E33" s="60">
        <v>640</v>
      </c>
      <c r="F33" s="62">
        <v>34.73684210526315</v>
      </c>
      <c r="G33" s="62">
        <f t="shared" si="1"/>
        <v>42.609853528628499</v>
      </c>
      <c r="H33" s="60">
        <v>238</v>
      </c>
      <c r="I33" s="62">
        <v>63.013698630136986</v>
      </c>
      <c r="J33" s="62">
        <f t="shared" si="2"/>
        <v>15.845539280958722</v>
      </c>
      <c r="K33" s="60">
        <v>127</v>
      </c>
      <c r="L33" s="62">
        <v>29.591836734693885</v>
      </c>
      <c r="M33" s="62">
        <f t="shared" si="3"/>
        <v>8.4553928095872166</v>
      </c>
      <c r="N33" s="60">
        <v>333</v>
      </c>
      <c r="O33" s="62">
        <v>54.883720930232556</v>
      </c>
      <c r="P33" s="62">
        <f>N33*100/(B33+E33+H33+K33+N33)</f>
        <v>22.170439414114515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6:F33 I6:I33 L6 O6:O33 C6 C8 C10:C12 C14 C16:C18 C23 C25 C28 C31:C33 L8:L13 L15:L20 L22:L28 L32:L33 L30">
    <cfRule type="cellIs" dxfId="21" priority="2" stopIfTrue="1" operator="greaterThan">
      <formula>0</formula>
    </cfRule>
  </conditionalFormatting>
  <conditionalFormatting sqref="F6:F33 I6:I33 L6 O6:O33 C6 C8 C10:C12 C14 C16:C18 C23 C25 C28 C31:C33 L8:L13 L15:L20 L22:L28 L32:L33 L30">
    <cfRule type="cellIs" dxfId="20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J134"/>
  <sheetViews>
    <sheetView topLeftCell="A19" workbookViewId="0">
      <selection activeCell="N84" sqref="N84"/>
    </sheetView>
  </sheetViews>
  <sheetFormatPr defaultRowHeight="15" x14ac:dyDescent="0.25"/>
  <cols>
    <col min="1" max="1" width="67.85546875" customWidth="1"/>
    <col min="2" max="10" width="10.7109375" customWidth="1"/>
  </cols>
  <sheetData>
    <row r="1" spans="1:10" ht="18" x14ac:dyDescent="0.25">
      <c r="A1" s="120" t="s">
        <v>198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25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94</v>
      </c>
      <c r="B4" s="125" t="s">
        <v>3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4</v>
      </c>
      <c r="C5" s="125"/>
      <c r="D5" s="125"/>
      <c r="E5" s="125" t="s">
        <v>5</v>
      </c>
      <c r="F5" s="125"/>
      <c r="G5" s="125"/>
      <c r="H5" s="125" t="s">
        <v>6</v>
      </c>
      <c r="I5" s="125"/>
      <c r="J5" s="125"/>
    </row>
    <row r="6" spans="1:10" ht="32.25" customHeight="1" x14ac:dyDescent="0.25">
      <c r="A6" s="125"/>
      <c r="B6" s="2">
        <v>2019</v>
      </c>
      <c r="C6" s="2">
        <v>2020</v>
      </c>
      <c r="D6" s="2" t="s">
        <v>7</v>
      </c>
      <c r="E6" s="2">
        <v>2019</v>
      </c>
      <c r="F6" s="2">
        <v>2020</v>
      </c>
      <c r="G6" s="2" t="s">
        <v>7</v>
      </c>
      <c r="H6" s="2">
        <v>2019</v>
      </c>
      <c r="I6" s="2">
        <v>2020</v>
      </c>
      <c r="J6" s="2" t="s">
        <v>7</v>
      </c>
    </row>
    <row r="7" spans="1:10" ht="24.95" customHeight="1" x14ac:dyDescent="0.25">
      <c r="A7" s="63" t="s">
        <v>113</v>
      </c>
      <c r="B7" s="64">
        <v>6</v>
      </c>
      <c r="C7" s="59">
        <v>6</v>
      </c>
      <c r="D7" s="31">
        <f>C7*100/B7-100</f>
        <v>0</v>
      </c>
      <c r="E7" s="59">
        <v>1</v>
      </c>
      <c r="F7" s="59">
        <v>1</v>
      </c>
      <c r="G7" s="31">
        <f>F7*100/E7-100</f>
        <v>0</v>
      </c>
      <c r="H7" s="59">
        <v>9</v>
      </c>
      <c r="I7" s="59">
        <v>5</v>
      </c>
      <c r="J7" s="31">
        <f>I7*100/H7-100</f>
        <v>-44.444444444444443</v>
      </c>
    </row>
    <row r="8" spans="1:10" ht="24.95" customHeight="1" x14ac:dyDescent="0.25">
      <c r="A8" s="63" t="s">
        <v>114</v>
      </c>
      <c r="B8" s="64">
        <v>0</v>
      </c>
      <c r="C8" s="59">
        <v>1</v>
      </c>
      <c r="D8" s="31" t="s">
        <v>38</v>
      </c>
      <c r="E8" s="59">
        <v>0</v>
      </c>
      <c r="F8" s="59">
        <v>1</v>
      </c>
      <c r="G8" s="31" t="s">
        <v>38</v>
      </c>
      <c r="H8" s="59">
        <v>0</v>
      </c>
      <c r="I8" s="59">
        <v>0</v>
      </c>
      <c r="J8" s="31"/>
    </row>
    <row r="9" spans="1:10" ht="24.95" customHeight="1" x14ac:dyDescent="0.25">
      <c r="A9" s="63" t="s">
        <v>115</v>
      </c>
      <c r="B9" s="64">
        <v>11</v>
      </c>
      <c r="C9" s="59">
        <v>5</v>
      </c>
      <c r="D9" s="31">
        <f>C9*100/B9-100</f>
        <v>-54.545454545454547</v>
      </c>
      <c r="E9" s="59">
        <v>4</v>
      </c>
      <c r="F9" s="59">
        <v>0</v>
      </c>
      <c r="G9" s="56" t="s">
        <v>92</v>
      </c>
      <c r="H9" s="59">
        <v>13</v>
      </c>
      <c r="I9" s="59">
        <v>7</v>
      </c>
      <c r="J9" s="31">
        <f>I9*100/H9-100</f>
        <v>-46.153846153846153</v>
      </c>
    </row>
    <row r="10" spans="1:10" ht="24.95" customHeight="1" x14ac:dyDescent="0.25">
      <c r="A10" s="63" t="s">
        <v>116</v>
      </c>
      <c r="B10" s="64">
        <v>1</v>
      </c>
      <c r="C10" s="59">
        <v>8</v>
      </c>
      <c r="D10" s="31">
        <f>C10*100/B10-100</f>
        <v>700</v>
      </c>
      <c r="E10" s="59">
        <v>0</v>
      </c>
      <c r="F10" s="59">
        <v>5</v>
      </c>
      <c r="G10" s="31" t="s">
        <v>38</v>
      </c>
      <c r="H10" s="59">
        <v>4</v>
      </c>
      <c r="I10" s="59">
        <v>5</v>
      </c>
      <c r="J10" s="31">
        <f>I10*100/H10-100</f>
        <v>25</v>
      </c>
    </row>
    <row r="11" spans="1:10" ht="24.95" customHeight="1" x14ac:dyDescent="0.25">
      <c r="A11" s="63" t="s">
        <v>117</v>
      </c>
      <c r="B11" s="64">
        <v>6</v>
      </c>
      <c r="C11" s="59">
        <v>7</v>
      </c>
      <c r="D11" s="31">
        <f>C11*100/B11-100</f>
        <v>16.666666666666671</v>
      </c>
      <c r="E11" s="59">
        <v>2</v>
      </c>
      <c r="F11" s="59">
        <v>0</v>
      </c>
      <c r="G11" s="56" t="s">
        <v>92</v>
      </c>
      <c r="H11" s="59">
        <v>8</v>
      </c>
      <c r="I11" s="59">
        <v>13</v>
      </c>
      <c r="J11" s="31">
        <f>I11*100/H11-100</f>
        <v>62.5</v>
      </c>
    </row>
    <row r="12" spans="1:10" ht="24.95" customHeight="1" x14ac:dyDescent="0.25">
      <c r="A12" s="63" t="s">
        <v>118</v>
      </c>
      <c r="B12" s="64">
        <v>0</v>
      </c>
      <c r="C12" s="59">
        <v>0</v>
      </c>
      <c r="D12" s="31"/>
      <c r="E12" s="59">
        <v>0</v>
      </c>
      <c r="F12" s="59">
        <v>0</v>
      </c>
      <c r="G12" s="31"/>
      <c r="H12" s="59">
        <v>0</v>
      </c>
      <c r="I12" s="59">
        <v>0</v>
      </c>
      <c r="J12" s="31"/>
    </row>
    <row r="13" spans="1:10" ht="24.95" customHeight="1" x14ac:dyDescent="0.25">
      <c r="A13" s="63" t="s">
        <v>119</v>
      </c>
      <c r="B13" s="64">
        <v>15</v>
      </c>
      <c r="C13" s="59">
        <v>11</v>
      </c>
      <c r="D13" s="31">
        <f>C13*100/B13-100</f>
        <v>-26.666666666666671</v>
      </c>
      <c r="E13" s="59">
        <v>4</v>
      </c>
      <c r="F13" s="59">
        <v>1</v>
      </c>
      <c r="G13" s="31">
        <f>F13*100/E13-100</f>
        <v>-75</v>
      </c>
      <c r="H13" s="59">
        <v>15</v>
      </c>
      <c r="I13" s="59">
        <v>33</v>
      </c>
      <c r="J13" s="31">
        <f>I13*100/H13-100</f>
        <v>120</v>
      </c>
    </row>
    <row r="14" spans="1:10" ht="24.95" customHeight="1" x14ac:dyDescent="0.25">
      <c r="A14" s="63" t="s">
        <v>120</v>
      </c>
      <c r="B14" s="64">
        <v>16</v>
      </c>
      <c r="C14" s="59">
        <v>5</v>
      </c>
      <c r="D14" s="31">
        <f>C14*100/B14-100</f>
        <v>-68.75</v>
      </c>
      <c r="E14" s="59">
        <v>2</v>
      </c>
      <c r="F14" s="59">
        <v>1</v>
      </c>
      <c r="G14" s="31">
        <f>F14*100/E14-100</f>
        <v>-50</v>
      </c>
      <c r="H14" s="59">
        <v>25</v>
      </c>
      <c r="I14" s="59">
        <v>4</v>
      </c>
      <c r="J14" s="31">
        <f>I14*100/H14-100</f>
        <v>-84</v>
      </c>
    </row>
    <row r="15" spans="1:10" ht="24.95" customHeight="1" x14ac:dyDescent="0.25">
      <c r="A15" s="63" t="s">
        <v>121</v>
      </c>
      <c r="B15" s="64">
        <v>0</v>
      </c>
      <c r="C15" s="59">
        <v>0</v>
      </c>
      <c r="D15" s="31"/>
      <c r="E15" s="59">
        <v>0</v>
      </c>
      <c r="F15" s="59">
        <v>0</v>
      </c>
      <c r="G15" s="31"/>
      <c r="H15" s="59">
        <v>0</v>
      </c>
      <c r="I15" s="59">
        <v>0</v>
      </c>
      <c r="J15" s="31"/>
    </row>
    <row r="16" spans="1:10" ht="24.95" customHeight="1" x14ac:dyDescent="0.25">
      <c r="A16" s="63" t="s">
        <v>122</v>
      </c>
      <c r="B16" s="64">
        <v>4</v>
      </c>
      <c r="C16" s="59">
        <v>2</v>
      </c>
      <c r="D16" s="31">
        <f>C16*100/B16-100</f>
        <v>-50</v>
      </c>
      <c r="E16" s="59">
        <v>8</v>
      </c>
      <c r="F16" s="59">
        <v>0</v>
      </c>
      <c r="G16" s="56" t="s">
        <v>92</v>
      </c>
      <c r="H16" s="59">
        <v>5</v>
      </c>
      <c r="I16" s="59">
        <v>3</v>
      </c>
      <c r="J16" s="31">
        <f>I16*100/H16-100</f>
        <v>-40</v>
      </c>
    </row>
    <row r="17" spans="1:10" ht="24.95" customHeight="1" x14ac:dyDescent="0.25">
      <c r="A17" s="63" t="s">
        <v>123</v>
      </c>
      <c r="B17" s="64">
        <v>0</v>
      </c>
      <c r="C17" s="59">
        <v>2</v>
      </c>
      <c r="D17" s="31" t="s">
        <v>38</v>
      </c>
      <c r="E17" s="59">
        <v>0</v>
      </c>
      <c r="F17" s="59">
        <v>0</v>
      </c>
      <c r="G17" s="31"/>
      <c r="H17" s="59">
        <v>0</v>
      </c>
      <c r="I17" s="59">
        <v>2</v>
      </c>
      <c r="J17" s="31" t="s">
        <v>38</v>
      </c>
    </row>
    <row r="18" spans="1:10" ht="24.95" customHeight="1" x14ac:dyDescent="0.25">
      <c r="A18" s="63" t="s">
        <v>124</v>
      </c>
      <c r="B18" s="64">
        <v>0</v>
      </c>
      <c r="C18" s="59">
        <v>0</v>
      </c>
      <c r="D18" s="31"/>
      <c r="E18" s="59">
        <v>0</v>
      </c>
      <c r="F18" s="59">
        <v>0</v>
      </c>
      <c r="G18" s="31"/>
      <c r="H18" s="59">
        <v>0</v>
      </c>
      <c r="I18" s="59">
        <v>0</v>
      </c>
      <c r="J18" s="31"/>
    </row>
    <row r="19" spans="1:10" ht="24.95" customHeight="1" x14ac:dyDescent="0.25">
      <c r="A19" s="63" t="s">
        <v>125</v>
      </c>
      <c r="B19" s="64">
        <v>5</v>
      </c>
      <c r="C19" s="59">
        <v>6</v>
      </c>
      <c r="D19" s="31">
        <f>C19*100/B19-100</f>
        <v>20</v>
      </c>
      <c r="E19" s="59">
        <v>0</v>
      </c>
      <c r="F19" s="59">
        <v>1</v>
      </c>
      <c r="G19" s="31" t="s">
        <v>38</v>
      </c>
      <c r="H19" s="59">
        <v>8</v>
      </c>
      <c r="I19" s="59">
        <v>7</v>
      </c>
      <c r="J19" s="31">
        <f>I19*100/H19-100</f>
        <v>-12.5</v>
      </c>
    </row>
    <row r="20" spans="1:10" ht="24.95" customHeight="1" x14ac:dyDescent="0.25">
      <c r="A20" s="63" t="s">
        <v>126</v>
      </c>
      <c r="B20" s="64">
        <v>0</v>
      </c>
      <c r="C20" s="59">
        <v>1</v>
      </c>
      <c r="D20" s="31" t="s">
        <v>38</v>
      </c>
      <c r="E20" s="59">
        <v>0</v>
      </c>
      <c r="F20" s="59">
        <v>0</v>
      </c>
      <c r="G20" s="31"/>
      <c r="H20" s="59">
        <v>0</v>
      </c>
      <c r="I20" s="59">
        <v>1</v>
      </c>
      <c r="J20" s="31" t="s">
        <v>38</v>
      </c>
    </row>
    <row r="21" spans="1:10" ht="24.95" customHeight="1" x14ac:dyDescent="0.25">
      <c r="A21" s="63" t="s">
        <v>127</v>
      </c>
      <c r="B21" s="64">
        <v>0</v>
      </c>
      <c r="C21" s="59">
        <v>0</v>
      </c>
      <c r="D21" s="31"/>
      <c r="E21" s="59">
        <v>0</v>
      </c>
      <c r="F21" s="59">
        <v>0</v>
      </c>
      <c r="G21" s="31"/>
      <c r="H21" s="59">
        <v>0</v>
      </c>
      <c r="I21" s="59">
        <v>0</v>
      </c>
      <c r="J21" s="31"/>
    </row>
    <row r="22" spans="1:10" ht="24.95" customHeight="1" x14ac:dyDescent="0.25">
      <c r="A22" s="63" t="s">
        <v>128</v>
      </c>
      <c r="B22" s="64">
        <v>0</v>
      </c>
      <c r="C22" s="59">
        <v>3</v>
      </c>
      <c r="D22" s="31" t="s">
        <v>38</v>
      </c>
      <c r="E22" s="59">
        <v>0</v>
      </c>
      <c r="F22" s="59">
        <v>0</v>
      </c>
      <c r="G22" s="31"/>
      <c r="H22" s="59">
        <v>0</v>
      </c>
      <c r="I22" s="59">
        <v>3</v>
      </c>
      <c r="J22" s="31" t="s">
        <v>38</v>
      </c>
    </row>
    <row r="23" spans="1:10" ht="24.95" customHeight="1" x14ac:dyDescent="0.25">
      <c r="A23" s="63" t="s">
        <v>204</v>
      </c>
      <c r="B23" s="64">
        <v>6</v>
      </c>
      <c r="C23" s="59">
        <v>5</v>
      </c>
      <c r="D23" s="31">
        <f>C23*100/B23-100</f>
        <v>-16.666666666666671</v>
      </c>
      <c r="E23" s="59">
        <v>3</v>
      </c>
      <c r="F23" s="59">
        <v>0</v>
      </c>
      <c r="G23" s="56" t="s">
        <v>92</v>
      </c>
      <c r="H23" s="59">
        <v>4</v>
      </c>
      <c r="I23" s="59">
        <v>8</v>
      </c>
      <c r="J23" s="31">
        <f>I23*100/H23-100</f>
        <v>100</v>
      </c>
    </row>
    <row r="24" spans="1:10" ht="24.95" customHeight="1" x14ac:dyDescent="0.25">
      <c r="A24" s="63" t="s">
        <v>129</v>
      </c>
      <c r="B24" s="64">
        <v>1</v>
      </c>
      <c r="C24" s="59">
        <v>0</v>
      </c>
      <c r="D24" s="56" t="s">
        <v>92</v>
      </c>
      <c r="E24" s="59">
        <v>0</v>
      </c>
      <c r="F24" s="59">
        <v>0</v>
      </c>
      <c r="G24" s="31"/>
      <c r="H24" s="59">
        <v>2</v>
      </c>
      <c r="I24" s="59">
        <v>0</v>
      </c>
      <c r="J24" s="56" t="s">
        <v>92</v>
      </c>
    </row>
    <row r="25" spans="1:10" ht="24.95" customHeight="1" x14ac:dyDescent="0.25">
      <c r="A25" s="63" t="s">
        <v>130</v>
      </c>
      <c r="B25" s="64">
        <v>2</v>
      </c>
      <c r="C25" s="59">
        <v>5</v>
      </c>
      <c r="D25" s="31">
        <f>C25*100/B25-100</f>
        <v>150</v>
      </c>
      <c r="E25" s="59">
        <v>2</v>
      </c>
      <c r="F25" s="59">
        <v>0</v>
      </c>
      <c r="G25" s="56" t="s">
        <v>92</v>
      </c>
      <c r="H25" s="59">
        <v>2</v>
      </c>
      <c r="I25" s="59">
        <v>11</v>
      </c>
      <c r="J25" s="31">
        <f>I25*100/H25-100</f>
        <v>450</v>
      </c>
    </row>
    <row r="26" spans="1:10" ht="24.95" customHeight="1" x14ac:dyDescent="0.25">
      <c r="A26" s="63" t="s">
        <v>131</v>
      </c>
      <c r="B26" s="64">
        <v>4</v>
      </c>
      <c r="C26" s="59">
        <v>3</v>
      </c>
      <c r="D26" s="31">
        <f>C26*100/B26-100</f>
        <v>-25</v>
      </c>
      <c r="E26" s="59">
        <v>0</v>
      </c>
      <c r="F26" s="59">
        <v>2</v>
      </c>
      <c r="G26" s="31" t="s">
        <v>38</v>
      </c>
      <c r="H26" s="59">
        <v>5</v>
      </c>
      <c r="I26" s="59">
        <v>1</v>
      </c>
      <c r="J26" s="31">
        <f>I26*100/H26-100</f>
        <v>-80</v>
      </c>
    </row>
    <row r="27" spans="1:10" ht="24.95" customHeight="1" x14ac:dyDescent="0.25">
      <c r="A27" s="63" t="s">
        <v>205</v>
      </c>
      <c r="B27" s="64">
        <v>1</v>
      </c>
      <c r="C27" s="59">
        <v>0</v>
      </c>
      <c r="D27" s="56" t="s">
        <v>92</v>
      </c>
      <c r="E27" s="59">
        <v>0</v>
      </c>
      <c r="F27" s="59">
        <v>0</v>
      </c>
      <c r="G27" s="31"/>
      <c r="H27" s="59">
        <v>1</v>
      </c>
      <c r="I27" s="59">
        <v>0</v>
      </c>
      <c r="J27" s="56" t="s">
        <v>92</v>
      </c>
    </row>
    <row r="28" spans="1:10" ht="24.95" customHeight="1" x14ac:dyDescent="0.25">
      <c r="A28" s="63" t="s">
        <v>132</v>
      </c>
      <c r="B28" s="64">
        <v>4</v>
      </c>
      <c r="C28" s="59">
        <v>6</v>
      </c>
      <c r="D28" s="31">
        <f>C28*100/B28-100</f>
        <v>50</v>
      </c>
      <c r="E28" s="59">
        <v>0</v>
      </c>
      <c r="F28" s="59">
        <v>2</v>
      </c>
      <c r="G28" s="31" t="s">
        <v>38</v>
      </c>
      <c r="H28" s="59">
        <v>4</v>
      </c>
      <c r="I28" s="59">
        <v>4</v>
      </c>
      <c r="J28" s="31">
        <f>I28*100/H28-100</f>
        <v>0</v>
      </c>
    </row>
    <row r="29" spans="1:10" ht="24.95" customHeight="1" x14ac:dyDescent="0.25">
      <c r="A29" s="63" t="s">
        <v>133</v>
      </c>
      <c r="B29" s="64">
        <v>0</v>
      </c>
      <c r="C29" s="59">
        <v>1</v>
      </c>
      <c r="D29" s="31" t="s">
        <v>38</v>
      </c>
      <c r="E29" s="59">
        <v>0</v>
      </c>
      <c r="F29" s="59">
        <v>0</v>
      </c>
      <c r="G29" s="31"/>
      <c r="H29" s="59">
        <v>0</v>
      </c>
      <c r="I29" s="59">
        <v>2</v>
      </c>
      <c r="J29" s="31" t="s">
        <v>38</v>
      </c>
    </row>
    <row r="30" spans="1:10" ht="24.95" customHeight="1" x14ac:dyDescent="0.25">
      <c r="A30" s="63" t="s">
        <v>206</v>
      </c>
      <c r="B30" s="64">
        <v>8</v>
      </c>
      <c r="C30" s="59">
        <v>4</v>
      </c>
      <c r="D30" s="31">
        <f>C30*100/B30-100</f>
        <v>-50</v>
      </c>
      <c r="E30" s="59">
        <v>0</v>
      </c>
      <c r="F30" s="59">
        <v>1</v>
      </c>
      <c r="G30" s="31" t="s">
        <v>38</v>
      </c>
      <c r="H30" s="59">
        <v>14</v>
      </c>
      <c r="I30" s="59">
        <v>6</v>
      </c>
      <c r="J30" s="31">
        <f>I30*100/H30-100</f>
        <v>-57.142857142857146</v>
      </c>
    </row>
    <row r="31" spans="1:10" ht="24.95" customHeight="1" x14ac:dyDescent="0.25">
      <c r="A31" s="63" t="s">
        <v>134</v>
      </c>
      <c r="B31" s="64">
        <v>0</v>
      </c>
      <c r="C31" s="59">
        <v>0</v>
      </c>
      <c r="D31" s="31"/>
      <c r="E31" s="59">
        <v>0</v>
      </c>
      <c r="F31" s="59">
        <v>0</v>
      </c>
      <c r="G31" s="31"/>
      <c r="H31" s="59">
        <v>0</v>
      </c>
      <c r="I31" s="59">
        <v>0</v>
      </c>
      <c r="J31" s="31"/>
    </row>
    <row r="32" spans="1:10" ht="24.95" customHeight="1" x14ac:dyDescent="0.25">
      <c r="A32" s="63" t="s">
        <v>135</v>
      </c>
      <c r="B32" s="64">
        <v>0</v>
      </c>
      <c r="C32" s="59">
        <v>0</v>
      </c>
      <c r="D32" s="31"/>
      <c r="E32" s="59">
        <v>0</v>
      </c>
      <c r="F32" s="59">
        <v>0</v>
      </c>
      <c r="G32" s="31"/>
      <c r="H32" s="59">
        <v>0</v>
      </c>
      <c r="I32" s="59">
        <v>0</v>
      </c>
      <c r="J32" s="31"/>
    </row>
    <row r="33" spans="1:10" ht="24.95" customHeight="1" x14ac:dyDescent="0.25">
      <c r="A33" s="63" t="s">
        <v>207</v>
      </c>
      <c r="B33" s="64">
        <v>0</v>
      </c>
      <c r="C33" s="59">
        <v>3</v>
      </c>
      <c r="D33" s="31" t="s">
        <v>38</v>
      </c>
      <c r="E33" s="59">
        <v>0</v>
      </c>
      <c r="F33" s="59">
        <v>0</v>
      </c>
      <c r="G33" s="31"/>
      <c r="H33" s="59">
        <v>0</v>
      </c>
      <c r="I33" s="59">
        <v>3</v>
      </c>
      <c r="J33" s="31" t="s">
        <v>38</v>
      </c>
    </row>
    <row r="34" spans="1:10" ht="24.95" customHeight="1" x14ac:dyDescent="0.25">
      <c r="A34" s="63" t="s">
        <v>136</v>
      </c>
      <c r="B34" s="64">
        <v>26</v>
      </c>
      <c r="C34" s="59">
        <v>25</v>
      </c>
      <c r="D34" s="31">
        <f>C34*100/B34-100</f>
        <v>-3.8461538461538396</v>
      </c>
      <c r="E34" s="59">
        <v>7</v>
      </c>
      <c r="F34" s="59">
        <v>2</v>
      </c>
      <c r="G34" s="31">
        <f>F34*100/E34-100</f>
        <v>-71.428571428571431</v>
      </c>
      <c r="H34" s="59">
        <v>44</v>
      </c>
      <c r="I34" s="59">
        <v>38</v>
      </c>
      <c r="J34" s="31">
        <f>I34*100/H34-100</f>
        <v>-13.63636363636364</v>
      </c>
    </row>
    <row r="35" spans="1:10" ht="24.95" customHeight="1" x14ac:dyDescent="0.25">
      <c r="A35" s="63" t="s">
        <v>137</v>
      </c>
      <c r="B35" s="64">
        <v>0</v>
      </c>
      <c r="C35" s="59">
        <v>0</v>
      </c>
      <c r="D35" s="31"/>
      <c r="E35" s="59">
        <v>0</v>
      </c>
      <c r="F35" s="59">
        <v>0</v>
      </c>
      <c r="G35" s="31"/>
      <c r="H35" s="59">
        <v>0</v>
      </c>
      <c r="I35" s="59">
        <v>0</v>
      </c>
      <c r="J35" s="31"/>
    </row>
    <row r="36" spans="1:10" ht="24.95" customHeight="1" x14ac:dyDescent="0.25">
      <c r="A36" s="63" t="s">
        <v>138</v>
      </c>
      <c r="B36" s="64">
        <v>4</v>
      </c>
      <c r="C36" s="59">
        <v>4</v>
      </c>
      <c r="D36" s="31">
        <f>C36*100/B36-100</f>
        <v>0</v>
      </c>
      <c r="E36" s="59">
        <v>1</v>
      </c>
      <c r="F36" s="59">
        <v>0</v>
      </c>
      <c r="G36" s="56" t="s">
        <v>92</v>
      </c>
      <c r="H36" s="59">
        <v>4</v>
      </c>
      <c r="I36" s="59">
        <v>4</v>
      </c>
      <c r="J36" s="31">
        <f>I36*100/H36-100</f>
        <v>0</v>
      </c>
    </row>
    <row r="37" spans="1:10" ht="24.95" customHeight="1" x14ac:dyDescent="0.25">
      <c r="A37" s="63" t="s">
        <v>139</v>
      </c>
      <c r="B37" s="64">
        <v>0</v>
      </c>
      <c r="C37" s="59">
        <v>0</v>
      </c>
      <c r="D37" s="31"/>
      <c r="E37" s="59">
        <v>0</v>
      </c>
      <c r="F37" s="59">
        <v>0</v>
      </c>
      <c r="G37" s="31"/>
      <c r="H37" s="59">
        <v>0</v>
      </c>
      <c r="I37" s="59">
        <v>0</v>
      </c>
      <c r="J37" s="31"/>
    </row>
    <row r="38" spans="1:10" ht="24.95" customHeight="1" x14ac:dyDescent="0.25">
      <c r="A38" s="63" t="s">
        <v>140</v>
      </c>
      <c r="B38" s="64">
        <v>28</v>
      </c>
      <c r="C38" s="59">
        <v>23</v>
      </c>
      <c r="D38" s="31">
        <f>C38*100/B38-100</f>
        <v>-17.857142857142861</v>
      </c>
      <c r="E38" s="59">
        <v>7</v>
      </c>
      <c r="F38" s="59">
        <v>8</v>
      </c>
      <c r="G38" s="31">
        <f>F38*100/E38-100</f>
        <v>14.285714285714292</v>
      </c>
      <c r="H38" s="59">
        <v>39</v>
      </c>
      <c r="I38" s="59">
        <v>33</v>
      </c>
      <c r="J38" s="31">
        <f>I38*100/H38-100</f>
        <v>-15.384615384615387</v>
      </c>
    </row>
    <row r="39" spans="1:10" ht="24.95" customHeight="1" x14ac:dyDescent="0.25">
      <c r="A39" s="63" t="s">
        <v>141</v>
      </c>
      <c r="B39" s="64">
        <v>0</v>
      </c>
      <c r="C39" s="59">
        <v>0</v>
      </c>
      <c r="D39" s="31"/>
      <c r="E39" s="59">
        <v>0</v>
      </c>
      <c r="F39" s="59">
        <v>0</v>
      </c>
      <c r="G39" s="31"/>
      <c r="H39" s="59">
        <v>0</v>
      </c>
      <c r="I39" s="59">
        <v>0</v>
      </c>
      <c r="J39" s="31"/>
    </row>
    <row r="40" spans="1:10" ht="24.95" customHeight="1" x14ac:dyDescent="0.25">
      <c r="A40" s="63" t="s">
        <v>142</v>
      </c>
      <c r="B40" s="64">
        <v>39</v>
      </c>
      <c r="C40" s="59">
        <v>49</v>
      </c>
      <c r="D40" s="31">
        <f>C40*100/B40-100</f>
        <v>25.641025641025635</v>
      </c>
      <c r="E40" s="59">
        <v>11</v>
      </c>
      <c r="F40" s="59">
        <v>11</v>
      </c>
      <c r="G40" s="31">
        <f>F40*100/E40-100</f>
        <v>0</v>
      </c>
      <c r="H40" s="59">
        <v>48</v>
      </c>
      <c r="I40" s="59">
        <v>64</v>
      </c>
      <c r="J40" s="31">
        <f>I40*100/H40-100</f>
        <v>33.333333333333343</v>
      </c>
    </row>
    <row r="41" spans="1:10" ht="24.95" customHeight="1" x14ac:dyDescent="0.25">
      <c r="A41" s="63" t="s">
        <v>143</v>
      </c>
      <c r="B41" s="64">
        <v>0</v>
      </c>
      <c r="C41" s="59">
        <v>0</v>
      </c>
      <c r="D41" s="31"/>
      <c r="E41" s="59">
        <v>0</v>
      </c>
      <c r="F41" s="59">
        <v>0</v>
      </c>
      <c r="G41" s="31"/>
      <c r="H41" s="59">
        <v>0</v>
      </c>
      <c r="I41" s="59">
        <v>0</v>
      </c>
      <c r="J41" s="31"/>
    </row>
    <row r="42" spans="1:10" ht="24.95" customHeight="1" x14ac:dyDescent="0.25">
      <c r="A42" s="63" t="s">
        <v>144</v>
      </c>
      <c r="B42" s="64">
        <v>0</v>
      </c>
      <c r="C42" s="59">
        <v>0</v>
      </c>
      <c r="D42" s="31"/>
      <c r="E42" s="59">
        <v>0</v>
      </c>
      <c r="F42" s="59">
        <v>0</v>
      </c>
      <c r="G42" s="31"/>
      <c r="H42" s="59">
        <v>0</v>
      </c>
      <c r="I42" s="59">
        <v>0</v>
      </c>
      <c r="J42" s="31"/>
    </row>
    <row r="43" spans="1:10" ht="24.95" customHeight="1" x14ac:dyDescent="0.25">
      <c r="A43" s="63" t="s">
        <v>208</v>
      </c>
      <c r="B43" s="64">
        <v>1</v>
      </c>
      <c r="C43" s="59">
        <v>2</v>
      </c>
      <c r="D43" s="31">
        <f>C43*100/B43-100</f>
        <v>100</v>
      </c>
      <c r="E43" s="59">
        <v>0</v>
      </c>
      <c r="F43" s="59">
        <v>0</v>
      </c>
      <c r="G43" s="31"/>
      <c r="H43" s="59">
        <v>2</v>
      </c>
      <c r="I43" s="59">
        <v>3</v>
      </c>
      <c r="J43" s="31">
        <f>I43*100/H43-100</f>
        <v>50</v>
      </c>
    </row>
    <row r="44" spans="1:10" ht="24.95" customHeight="1" x14ac:dyDescent="0.25">
      <c r="A44" s="63" t="s">
        <v>145</v>
      </c>
      <c r="B44" s="64">
        <v>5</v>
      </c>
      <c r="C44" s="59">
        <v>11</v>
      </c>
      <c r="D44" s="31">
        <f>C44*100/B44-100</f>
        <v>120</v>
      </c>
      <c r="E44" s="59">
        <v>1</v>
      </c>
      <c r="F44" s="59">
        <v>2</v>
      </c>
      <c r="G44" s="31">
        <f>F44*100/E44-100</f>
        <v>100</v>
      </c>
      <c r="H44" s="59">
        <v>8</v>
      </c>
      <c r="I44" s="59">
        <v>14</v>
      </c>
      <c r="J44" s="31">
        <f>I44*100/H44-100</f>
        <v>75</v>
      </c>
    </row>
    <row r="45" spans="1:10" ht="24.95" customHeight="1" x14ac:dyDescent="0.25">
      <c r="A45" s="55" t="s">
        <v>146</v>
      </c>
      <c r="B45" s="64">
        <v>0</v>
      </c>
      <c r="C45" s="59">
        <v>1</v>
      </c>
      <c r="D45" s="31" t="s">
        <v>38</v>
      </c>
      <c r="E45" s="59">
        <v>0</v>
      </c>
      <c r="F45" s="59">
        <v>0</v>
      </c>
      <c r="G45" s="31"/>
      <c r="H45" s="59">
        <v>0</v>
      </c>
      <c r="I45" s="59">
        <v>3</v>
      </c>
      <c r="J45" s="31" t="s">
        <v>38</v>
      </c>
    </row>
    <row r="46" spans="1:10" ht="24.95" customHeight="1" x14ac:dyDescent="0.25">
      <c r="A46" s="55" t="s">
        <v>147</v>
      </c>
      <c r="B46" s="64">
        <v>5</v>
      </c>
      <c r="C46" s="59">
        <v>10</v>
      </c>
      <c r="D46" s="31">
        <f>C46*100/B46-100</f>
        <v>100</v>
      </c>
      <c r="E46" s="59">
        <v>2</v>
      </c>
      <c r="F46" s="59">
        <v>2</v>
      </c>
      <c r="G46" s="31">
        <f>F46*100/E46-100</f>
        <v>0</v>
      </c>
      <c r="H46" s="59">
        <v>6</v>
      </c>
      <c r="I46" s="59">
        <v>14</v>
      </c>
      <c r="J46" s="31">
        <f>I46*100/H46-100</f>
        <v>133.33333333333334</v>
      </c>
    </row>
    <row r="47" spans="1:10" ht="24.95" customHeight="1" x14ac:dyDescent="0.25">
      <c r="A47" s="63" t="s">
        <v>209</v>
      </c>
      <c r="B47" s="64">
        <v>1</v>
      </c>
      <c r="C47" s="59">
        <v>5</v>
      </c>
      <c r="D47" s="31">
        <f>C47*100/B47-100</f>
        <v>400</v>
      </c>
      <c r="E47" s="59">
        <v>0</v>
      </c>
      <c r="F47" s="59">
        <v>0</v>
      </c>
      <c r="G47" s="31"/>
      <c r="H47" s="59">
        <v>2</v>
      </c>
      <c r="I47" s="59">
        <v>10</v>
      </c>
      <c r="J47" s="31">
        <f>I47*100/H47-100</f>
        <v>400</v>
      </c>
    </row>
    <row r="48" spans="1:10" ht="24.95" customHeight="1" x14ac:dyDescent="0.25">
      <c r="A48" s="63" t="s">
        <v>210</v>
      </c>
      <c r="B48" s="64">
        <v>3</v>
      </c>
      <c r="C48" s="59">
        <v>0</v>
      </c>
      <c r="D48" s="56" t="s">
        <v>92</v>
      </c>
      <c r="E48" s="59">
        <v>0</v>
      </c>
      <c r="F48" s="59">
        <v>0</v>
      </c>
      <c r="G48" s="31"/>
      <c r="H48" s="59">
        <v>4</v>
      </c>
      <c r="I48" s="59">
        <v>0</v>
      </c>
      <c r="J48" s="56" t="s">
        <v>92</v>
      </c>
    </row>
    <row r="49" spans="1:10" ht="24.95" customHeight="1" x14ac:dyDescent="0.25">
      <c r="A49" s="63" t="s">
        <v>211</v>
      </c>
      <c r="B49" s="64">
        <v>7</v>
      </c>
      <c r="C49" s="59">
        <v>9</v>
      </c>
      <c r="D49" s="31">
        <f>C49*100/B49-100</f>
        <v>28.571428571428584</v>
      </c>
      <c r="E49" s="59">
        <v>2</v>
      </c>
      <c r="F49" s="59">
        <v>3</v>
      </c>
      <c r="G49" s="31">
        <f>F49*100/E49-100</f>
        <v>50</v>
      </c>
      <c r="H49" s="59">
        <v>16</v>
      </c>
      <c r="I49" s="59">
        <v>8</v>
      </c>
      <c r="J49" s="31">
        <f>I49*100/H49-100</f>
        <v>-50</v>
      </c>
    </row>
    <row r="50" spans="1:10" ht="24.95" customHeight="1" x14ac:dyDescent="0.25">
      <c r="A50" s="63" t="s">
        <v>212</v>
      </c>
      <c r="B50" s="64">
        <v>22</v>
      </c>
      <c r="C50" s="59">
        <v>31</v>
      </c>
      <c r="D50" s="31">
        <f>C50*100/B50-100</f>
        <v>40.909090909090907</v>
      </c>
      <c r="E50" s="59">
        <v>8</v>
      </c>
      <c r="F50" s="59">
        <v>13</v>
      </c>
      <c r="G50" s="31">
        <f>F50*100/E50-100</f>
        <v>62.5</v>
      </c>
      <c r="H50" s="59">
        <v>23</v>
      </c>
      <c r="I50" s="59">
        <v>35</v>
      </c>
      <c r="J50" s="31">
        <f>I50*100/H50-100</f>
        <v>52.173913043478251</v>
      </c>
    </row>
    <row r="51" spans="1:10" ht="24.95" customHeight="1" x14ac:dyDescent="0.25">
      <c r="A51" s="63" t="s">
        <v>213</v>
      </c>
      <c r="B51" s="64">
        <v>0</v>
      </c>
      <c r="C51" s="59">
        <v>0</v>
      </c>
      <c r="D51" s="31"/>
      <c r="E51" s="59">
        <v>0</v>
      </c>
      <c r="F51" s="59">
        <v>0</v>
      </c>
      <c r="G51" s="31"/>
      <c r="H51" s="59">
        <v>0</v>
      </c>
      <c r="I51" s="59">
        <v>0</v>
      </c>
      <c r="J51" s="31"/>
    </row>
    <row r="52" spans="1:10" ht="24.95" customHeight="1" x14ac:dyDescent="0.25">
      <c r="A52" s="63" t="s">
        <v>95</v>
      </c>
      <c r="B52" s="64">
        <v>0</v>
      </c>
      <c r="C52" s="59">
        <v>0</v>
      </c>
      <c r="D52" s="31"/>
      <c r="E52" s="59">
        <v>0</v>
      </c>
      <c r="F52" s="59">
        <v>0</v>
      </c>
      <c r="G52" s="31"/>
      <c r="H52" s="59">
        <v>0</v>
      </c>
      <c r="I52" s="59">
        <v>0</v>
      </c>
      <c r="J52" s="31"/>
    </row>
    <row r="53" spans="1:10" ht="24.95" customHeight="1" x14ac:dyDescent="0.25">
      <c r="A53" s="63" t="s">
        <v>199</v>
      </c>
      <c r="B53" s="64">
        <v>1</v>
      </c>
      <c r="C53" s="59">
        <v>0</v>
      </c>
      <c r="D53" s="56" t="s">
        <v>92</v>
      </c>
      <c r="E53" s="59">
        <v>0</v>
      </c>
      <c r="F53" s="59">
        <v>0</v>
      </c>
      <c r="G53" s="31"/>
      <c r="H53" s="59">
        <v>2</v>
      </c>
      <c r="I53" s="59">
        <v>0</v>
      </c>
      <c r="J53" s="56" t="s">
        <v>92</v>
      </c>
    </row>
    <row r="54" spans="1:10" ht="24.95" customHeight="1" x14ac:dyDescent="0.25">
      <c r="A54" s="63" t="s">
        <v>96</v>
      </c>
      <c r="B54" s="64">
        <v>13</v>
      </c>
      <c r="C54" s="59">
        <v>11</v>
      </c>
      <c r="D54" s="31">
        <f>C54*100/B54-100</f>
        <v>-15.384615384615387</v>
      </c>
      <c r="E54" s="59">
        <v>1</v>
      </c>
      <c r="F54" s="59">
        <v>2</v>
      </c>
      <c r="G54" s="31">
        <f>F54*100/E54-100</f>
        <v>100</v>
      </c>
      <c r="H54" s="59">
        <v>27</v>
      </c>
      <c r="I54" s="59">
        <v>16</v>
      </c>
      <c r="J54" s="31">
        <f>I54*100/H54-100</f>
        <v>-40.74074074074074</v>
      </c>
    </row>
    <row r="55" spans="1:10" ht="24.95" customHeight="1" x14ac:dyDescent="0.25">
      <c r="A55" s="63" t="s">
        <v>97</v>
      </c>
      <c r="B55" s="64">
        <v>0</v>
      </c>
      <c r="C55" s="59">
        <v>0</v>
      </c>
      <c r="D55" s="31"/>
      <c r="E55" s="59">
        <v>0</v>
      </c>
      <c r="F55" s="59">
        <v>0</v>
      </c>
      <c r="G55" s="31"/>
      <c r="H55" s="59">
        <v>0</v>
      </c>
      <c r="I55" s="59">
        <v>0</v>
      </c>
      <c r="J55" s="31"/>
    </row>
    <row r="56" spans="1:10" ht="24.95" customHeight="1" x14ac:dyDescent="0.25">
      <c r="A56" s="63" t="s">
        <v>98</v>
      </c>
      <c r="B56" s="64">
        <v>0</v>
      </c>
      <c r="C56" s="59">
        <v>0</v>
      </c>
      <c r="D56" s="31"/>
      <c r="E56" s="59">
        <v>0</v>
      </c>
      <c r="F56" s="59">
        <v>0</v>
      </c>
      <c r="G56" s="31"/>
      <c r="H56" s="59">
        <v>0</v>
      </c>
      <c r="I56" s="59">
        <v>0</v>
      </c>
      <c r="J56" s="31"/>
    </row>
    <row r="57" spans="1:10" ht="24.95" customHeight="1" x14ac:dyDescent="0.25">
      <c r="A57" s="63" t="s">
        <v>200</v>
      </c>
      <c r="B57" s="64">
        <v>10</v>
      </c>
      <c r="C57" s="59">
        <v>2</v>
      </c>
      <c r="D57" s="31">
        <f>C57*100/B57-100</f>
        <v>-80</v>
      </c>
      <c r="E57" s="59">
        <v>2</v>
      </c>
      <c r="F57" s="59">
        <v>0</v>
      </c>
      <c r="G57" s="56" t="s">
        <v>92</v>
      </c>
      <c r="H57" s="59">
        <v>20</v>
      </c>
      <c r="I57" s="59">
        <v>2</v>
      </c>
      <c r="J57" s="31">
        <f>I57*100/H57-100</f>
        <v>-90</v>
      </c>
    </row>
    <row r="58" spans="1:10" ht="24.95" customHeight="1" x14ac:dyDescent="0.25">
      <c r="A58" s="63" t="s">
        <v>201</v>
      </c>
      <c r="B58" s="64">
        <v>4</v>
      </c>
      <c r="C58" s="59">
        <v>2</v>
      </c>
      <c r="D58" s="31">
        <f>C58*100/B58-100</f>
        <v>-50</v>
      </c>
      <c r="E58" s="59">
        <v>1</v>
      </c>
      <c r="F58" s="59">
        <v>0</v>
      </c>
      <c r="G58" s="56" t="s">
        <v>92</v>
      </c>
      <c r="H58" s="59">
        <v>7</v>
      </c>
      <c r="I58" s="59">
        <v>2</v>
      </c>
      <c r="J58" s="31">
        <f>I58*100/H58-100</f>
        <v>-71.428571428571431</v>
      </c>
    </row>
    <row r="59" spans="1:10" ht="24.95" customHeight="1" x14ac:dyDescent="0.25">
      <c r="A59" s="63" t="s">
        <v>99</v>
      </c>
      <c r="B59" s="64">
        <v>0</v>
      </c>
      <c r="C59" s="59">
        <v>1</v>
      </c>
      <c r="D59" s="31" t="s">
        <v>38</v>
      </c>
      <c r="E59" s="59">
        <v>0</v>
      </c>
      <c r="F59" s="59">
        <v>0</v>
      </c>
      <c r="G59" s="31"/>
      <c r="H59" s="59">
        <v>0</v>
      </c>
      <c r="I59" s="59">
        <v>2</v>
      </c>
      <c r="J59" s="31" t="s">
        <v>38</v>
      </c>
    </row>
    <row r="60" spans="1:10" ht="24.95" customHeight="1" x14ac:dyDescent="0.25">
      <c r="A60" s="63" t="s">
        <v>100</v>
      </c>
      <c r="B60" s="64">
        <v>8</v>
      </c>
      <c r="C60" s="59">
        <v>4</v>
      </c>
      <c r="D60" s="31">
        <f>C60*100/B60-100</f>
        <v>-50</v>
      </c>
      <c r="E60" s="59">
        <v>1</v>
      </c>
      <c r="F60" s="59">
        <v>1</v>
      </c>
      <c r="G60" s="31">
        <f>F60*100/E60-100</f>
        <v>0</v>
      </c>
      <c r="H60" s="59">
        <v>15</v>
      </c>
      <c r="I60" s="59">
        <v>5</v>
      </c>
      <c r="J60" s="31">
        <f>I60*100/H60-100</f>
        <v>-66.666666666666657</v>
      </c>
    </row>
    <row r="61" spans="1:10" ht="24.95" customHeight="1" x14ac:dyDescent="0.25">
      <c r="A61" s="63" t="s">
        <v>101</v>
      </c>
      <c r="B61" s="64">
        <v>0</v>
      </c>
      <c r="C61" s="65">
        <v>0</v>
      </c>
      <c r="D61" s="31"/>
      <c r="E61" s="59">
        <v>0</v>
      </c>
      <c r="F61" s="65">
        <v>0</v>
      </c>
      <c r="G61" s="31"/>
      <c r="H61" s="59">
        <v>0</v>
      </c>
      <c r="I61" s="65">
        <v>0</v>
      </c>
      <c r="J61" s="31"/>
    </row>
    <row r="62" spans="1:10" ht="24.95" customHeight="1" x14ac:dyDescent="0.25">
      <c r="A62" s="63" t="s">
        <v>102</v>
      </c>
      <c r="B62" s="64">
        <v>14</v>
      </c>
      <c r="C62" s="59">
        <v>12</v>
      </c>
      <c r="D62" s="31">
        <f>C62*100/B62-100</f>
        <v>-14.285714285714292</v>
      </c>
      <c r="E62" s="59">
        <v>4</v>
      </c>
      <c r="F62" s="59">
        <v>6</v>
      </c>
      <c r="G62" s="31">
        <f>F62*100/E62-100</f>
        <v>50</v>
      </c>
      <c r="H62" s="59">
        <v>17</v>
      </c>
      <c r="I62" s="59">
        <v>14</v>
      </c>
      <c r="J62" s="31">
        <f>I62*100/H62-100</f>
        <v>-17.647058823529406</v>
      </c>
    </row>
    <row r="63" spans="1:10" ht="24.95" customHeight="1" x14ac:dyDescent="0.25">
      <c r="A63" s="63" t="s">
        <v>103</v>
      </c>
      <c r="B63" s="64">
        <v>0</v>
      </c>
      <c r="C63" s="59">
        <v>0</v>
      </c>
      <c r="D63" s="31"/>
      <c r="E63" s="59">
        <v>0</v>
      </c>
      <c r="F63" s="59">
        <v>0</v>
      </c>
      <c r="G63" s="31"/>
      <c r="H63" s="59">
        <v>0</v>
      </c>
      <c r="I63" s="59">
        <v>0</v>
      </c>
      <c r="J63" s="31"/>
    </row>
    <row r="64" spans="1:10" ht="24.95" customHeight="1" x14ac:dyDescent="0.25">
      <c r="A64" s="63" t="s">
        <v>104</v>
      </c>
      <c r="B64" s="64">
        <v>0</v>
      </c>
      <c r="C64" s="59">
        <v>0</v>
      </c>
      <c r="D64" s="31"/>
      <c r="E64" s="59">
        <v>0</v>
      </c>
      <c r="F64" s="59">
        <v>0</v>
      </c>
      <c r="G64" s="31"/>
      <c r="H64" s="59">
        <v>0</v>
      </c>
      <c r="I64" s="59">
        <v>0</v>
      </c>
      <c r="J64" s="31"/>
    </row>
    <row r="65" spans="1:10" ht="24.95" customHeight="1" x14ac:dyDescent="0.25">
      <c r="A65" s="63" t="s">
        <v>202</v>
      </c>
      <c r="B65" s="64">
        <v>0</v>
      </c>
      <c r="C65" s="59">
        <v>0</v>
      </c>
      <c r="D65" s="31"/>
      <c r="E65" s="59">
        <v>0</v>
      </c>
      <c r="F65" s="59">
        <v>0</v>
      </c>
      <c r="G65" s="31"/>
      <c r="H65" s="59">
        <v>0</v>
      </c>
      <c r="I65" s="59">
        <v>0</v>
      </c>
      <c r="J65" s="31"/>
    </row>
    <row r="66" spans="1:10" ht="24.95" customHeight="1" x14ac:dyDescent="0.25">
      <c r="A66" s="63" t="s">
        <v>203</v>
      </c>
      <c r="B66" s="64">
        <v>6</v>
      </c>
      <c r="C66" s="59">
        <v>8</v>
      </c>
      <c r="D66" s="31">
        <f>C66*100/B66-100</f>
        <v>33.333333333333343</v>
      </c>
      <c r="E66" s="59">
        <v>2</v>
      </c>
      <c r="F66" s="59">
        <v>3</v>
      </c>
      <c r="G66" s="31">
        <f>F66*100/E66-100</f>
        <v>50</v>
      </c>
      <c r="H66" s="59">
        <v>5</v>
      </c>
      <c r="I66" s="59">
        <v>7</v>
      </c>
      <c r="J66" s="31">
        <f>I66*100/H66-100</f>
        <v>40</v>
      </c>
    </row>
    <row r="67" spans="1:10" ht="24.95" customHeight="1" x14ac:dyDescent="0.25">
      <c r="A67" s="63" t="s">
        <v>105</v>
      </c>
      <c r="B67" s="64">
        <v>0</v>
      </c>
      <c r="C67" s="59">
        <v>0</v>
      </c>
      <c r="D67" s="31"/>
      <c r="E67" s="59">
        <v>0</v>
      </c>
      <c r="F67" s="59">
        <v>0</v>
      </c>
      <c r="G67" s="31"/>
      <c r="H67" s="59">
        <v>0</v>
      </c>
      <c r="I67" s="59">
        <v>0</v>
      </c>
      <c r="J67" s="31"/>
    </row>
    <row r="68" spans="1:10" ht="24.95" customHeight="1" x14ac:dyDescent="0.25">
      <c r="A68" s="63" t="s">
        <v>106</v>
      </c>
      <c r="B68" s="64">
        <v>1</v>
      </c>
      <c r="C68" s="59">
        <v>2</v>
      </c>
      <c r="D68" s="31">
        <f>C68*100/B68-100</f>
        <v>100</v>
      </c>
      <c r="E68" s="59">
        <v>1</v>
      </c>
      <c r="F68" s="59">
        <v>0</v>
      </c>
      <c r="G68" s="56" t="s">
        <v>92</v>
      </c>
      <c r="H68" s="59">
        <v>0</v>
      </c>
      <c r="I68" s="59">
        <v>6</v>
      </c>
      <c r="J68" s="31" t="s">
        <v>38</v>
      </c>
    </row>
    <row r="69" spans="1:10" ht="24.95" customHeight="1" x14ac:dyDescent="0.25">
      <c r="A69" s="63" t="s">
        <v>107</v>
      </c>
      <c r="B69" s="64">
        <v>0</v>
      </c>
      <c r="C69" s="59">
        <v>0</v>
      </c>
      <c r="D69" s="31"/>
      <c r="E69" s="59">
        <v>0</v>
      </c>
      <c r="F69" s="59">
        <v>0</v>
      </c>
      <c r="G69" s="31"/>
      <c r="H69" s="59">
        <v>0</v>
      </c>
      <c r="I69" s="59">
        <v>0</v>
      </c>
      <c r="J69" s="31"/>
    </row>
    <row r="70" spans="1:10" ht="24.95" customHeight="1" x14ac:dyDescent="0.25">
      <c r="A70" s="63" t="s">
        <v>108</v>
      </c>
      <c r="B70" s="64">
        <v>2</v>
      </c>
      <c r="C70" s="59">
        <v>0</v>
      </c>
      <c r="D70" s="56" t="s">
        <v>92</v>
      </c>
      <c r="E70" s="59">
        <v>0</v>
      </c>
      <c r="F70" s="59">
        <v>0</v>
      </c>
      <c r="G70" s="31"/>
      <c r="H70" s="59">
        <v>4</v>
      </c>
      <c r="I70" s="59">
        <v>0</v>
      </c>
      <c r="J70" s="56" t="s">
        <v>92</v>
      </c>
    </row>
    <row r="71" spans="1:10" ht="24.95" customHeight="1" x14ac:dyDescent="0.25">
      <c r="A71" s="63" t="s">
        <v>109</v>
      </c>
      <c r="B71" s="64">
        <v>0</v>
      </c>
      <c r="C71" s="59">
        <v>0</v>
      </c>
      <c r="D71" s="31"/>
      <c r="E71" s="59">
        <v>0</v>
      </c>
      <c r="F71" s="59">
        <v>0</v>
      </c>
      <c r="G71" s="31"/>
      <c r="H71" s="59">
        <v>0</v>
      </c>
      <c r="I71" s="59">
        <v>0</v>
      </c>
      <c r="J71" s="31"/>
    </row>
    <row r="72" spans="1:10" ht="24.95" customHeight="1" x14ac:dyDescent="0.25">
      <c r="A72" s="63" t="s">
        <v>110</v>
      </c>
      <c r="B72" s="64">
        <v>1</v>
      </c>
      <c r="C72" s="59">
        <v>1</v>
      </c>
      <c r="D72" s="31">
        <f>C72*100/B72-100</f>
        <v>0</v>
      </c>
      <c r="E72" s="59">
        <v>1</v>
      </c>
      <c r="F72" s="59">
        <v>1</v>
      </c>
      <c r="G72" s="31">
        <f>F72*100/E72-100</f>
        <v>0</v>
      </c>
      <c r="H72" s="59">
        <v>0</v>
      </c>
      <c r="I72" s="59">
        <v>0</v>
      </c>
      <c r="J72" s="31"/>
    </row>
    <row r="73" spans="1:10" ht="24.95" customHeight="1" x14ac:dyDescent="0.25">
      <c r="A73" s="63" t="s">
        <v>111</v>
      </c>
      <c r="B73" s="64">
        <v>1</v>
      </c>
      <c r="C73" s="59">
        <v>0</v>
      </c>
      <c r="D73" s="56" t="s">
        <v>92</v>
      </c>
      <c r="E73" s="59">
        <v>1</v>
      </c>
      <c r="F73" s="59">
        <v>0</v>
      </c>
      <c r="G73" s="56" t="s">
        <v>92</v>
      </c>
      <c r="H73" s="59">
        <v>0</v>
      </c>
      <c r="I73" s="59">
        <v>0</v>
      </c>
      <c r="J73" s="31"/>
    </row>
    <row r="74" spans="1:10" ht="24.95" customHeight="1" x14ac:dyDescent="0.25">
      <c r="A74" s="63" t="s">
        <v>112</v>
      </c>
      <c r="B74" s="64">
        <v>0</v>
      </c>
      <c r="C74" s="59">
        <v>0</v>
      </c>
      <c r="D74" s="31"/>
      <c r="E74" s="59">
        <v>0</v>
      </c>
      <c r="F74" s="59">
        <v>0</v>
      </c>
      <c r="G74" s="31"/>
      <c r="H74" s="59">
        <v>0</v>
      </c>
      <c r="I74" s="59">
        <v>0</v>
      </c>
      <c r="J74" s="31"/>
    </row>
    <row r="75" spans="1:10" ht="24.95" customHeight="1" x14ac:dyDescent="0.25">
      <c r="A75" s="63" t="s">
        <v>148</v>
      </c>
      <c r="B75" s="64">
        <v>1</v>
      </c>
      <c r="C75" s="59">
        <v>0</v>
      </c>
      <c r="D75" s="56" t="s">
        <v>92</v>
      </c>
      <c r="E75" s="59">
        <v>0</v>
      </c>
      <c r="F75" s="59">
        <v>0</v>
      </c>
      <c r="G75" s="31"/>
      <c r="H75" s="59">
        <v>1</v>
      </c>
      <c r="I75" s="59">
        <v>0</v>
      </c>
      <c r="J75" s="56" t="s">
        <v>92</v>
      </c>
    </row>
    <row r="76" spans="1:10" ht="24.95" customHeight="1" x14ac:dyDescent="0.25">
      <c r="A76" s="63" t="s">
        <v>149</v>
      </c>
      <c r="B76" s="64">
        <v>2</v>
      </c>
      <c r="C76" s="59">
        <v>0</v>
      </c>
      <c r="D76" s="56" t="s">
        <v>92</v>
      </c>
      <c r="E76" s="59">
        <v>0</v>
      </c>
      <c r="F76" s="59">
        <v>0</v>
      </c>
      <c r="G76" s="31"/>
      <c r="H76" s="59">
        <v>2</v>
      </c>
      <c r="I76" s="59">
        <v>0</v>
      </c>
      <c r="J76" s="56" t="s">
        <v>92</v>
      </c>
    </row>
    <row r="77" spans="1:10" ht="24.95" customHeight="1" x14ac:dyDescent="0.25">
      <c r="A77" s="63" t="s">
        <v>150</v>
      </c>
      <c r="B77" s="64">
        <v>0</v>
      </c>
      <c r="C77" s="59">
        <v>0</v>
      </c>
      <c r="D77" s="31"/>
      <c r="E77" s="59">
        <v>0</v>
      </c>
      <c r="F77" s="59">
        <v>0</v>
      </c>
      <c r="G77" s="31"/>
      <c r="H77" s="59">
        <v>0</v>
      </c>
      <c r="I77" s="59">
        <v>0</v>
      </c>
      <c r="J77" s="31"/>
    </row>
    <row r="78" spans="1:10" ht="24.95" customHeight="1" x14ac:dyDescent="0.25">
      <c r="A78" s="63" t="s">
        <v>214</v>
      </c>
      <c r="B78" s="64">
        <v>1</v>
      </c>
      <c r="C78" s="59">
        <v>2</v>
      </c>
      <c r="D78" s="31">
        <f>C78*100/B78-100</f>
        <v>100</v>
      </c>
      <c r="E78" s="59">
        <v>0</v>
      </c>
      <c r="F78" s="59">
        <v>0</v>
      </c>
      <c r="G78" s="31"/>
      <c r="H78" s="59">
        <v>1</v>
      </c>
      <c r="I78" s="59">
        <v>2</v>
      </c>
      <c r="J78" s="31">
        <f>I78*100/H78-100</f>
        <v>100</v>
      </c>
    </row>
    <row r="79" spans="1:10" ht="24.95" customHeight="1" x14ac:dyDescent="0.25">
      <c r="A79" s="63" t="s">
        <v>215</v>
      </c>
      <c r="B79" s="64">
        <v>0</v>
      </c>
      <c r="C79" s="59">
        <v>0</v>
      </c>
      <c r="D79" s="31"/>
      <c r="E79" s="59">
        <v>0</v>
      </c>
      <c r="F79" s="59">
        <v>0</v>
      </c>
      <c r="G79" s="31"/>
      <c r="H79" s="59">
        <v>0</v>
      </c>
      <c r="I79" s="59">
        <v>0</v>
      </c>
      <c r="J79" s="31"/>
    </row>
    <row r="80" spans="1:10" ht="24.95" customHeight="1" x14ac:dyDescent="0.25">
      <c r="A80" s="63" t="s">
        <v>151</v>
      </c>
      <c r="B80" s="64">
        <v>0</v>
      </c>
      <c r="C80" s="59">
        <v>0</v>
      </c>
      <c r="D80" s="31"/>
      <c r="E80" s="59">
        <v>0</v>
      </c>
      <c r="F80" s="59">
        <v>0</v>
      </c>
      <c r="G80" s="31"/>
      <c r="H80" s="59">
        <v>0</v>
      </c>
      <c r="I80" s="59">
        <v>0</v>
      </c>
      <c r="J80" s="31"/>
    </row>
    <row r="81" spans="1:10" ht="24.95" customHeight="1" x14ac:dyDescent="0.25">
      <c r="A81" s="63" t="s">
        <v>216</v>
      </c>
      <c r="B81" s="64">
        <v>0</v>
      </c>
      <c r="C81" s="59">
        <v>0</v>
      </c>
      <c r="D81" s="31"/>
      <c r="E81" s="59">
        <v>0</v>
      </c>
      <c r="F81" s="59">
        <v>0</v>
      </c>
      <c r="G81" s="31"/>
      <c r="H81" s="59">
        <v>0</v>
      </c>
      <c r="I81" s="59">
        <v>0</v>
      </c>
      <c r="J81" s="31"/>
    </row>
    <row r="82" spans="1:10" ht="24.95" customHeight="1" x14ac:dyDescent="0.25">
      <c r="A82" s="63" t="s">
        <v>217</v>
      </c>
      <c r="B82" s="64">
        <v>0</v>
      </c>
      <c r="C82" s="59">
        <v>0</v>
      </c>
      <c r="D82" s="31"/>
      <c r="E82" s="59">
        <v>0</v>
      </c>
      <c r="F82" s="59">
        <v>0</v>
      </c>
      <c r="G82" s="31"/>
      <c r="H82" s="59">
        <v>0</v>
      </c>
      <c r="I82" s="59">
        <v>0</v>
      </c>
      <c r="J82" s="31"/>
    </row>
    <row r="83" spans="1:10" ht="24.95" customHeight="1" x14ac:dyDescent="0.25">
      <c r="A83" s="63" t="s">
        <v>152</v>
      </c>
      <c r="B83" s="64">
        <v>1</v>
      </c>
      <c r="C83" s="59">
        <v>0</v>
      </c>
      <c r="D83" s="56" t="s">
        <v>92</v>
      </c>
      <c r="E83" s="59">
        <v>0</v>
      </c>
      <c r="F83" s="59">
        <v>0</v>
      </c>
      <c r="G83" s="31"/>
      <c r="H83" s="59">
        <v>2</v>
      </c>
      <c r="I83" s="59">
        <v>0</v>
      </c>
      <c r="J83" s="56" t="s">
        <v>92</v>
      </c>
    </row>
    <row r="84" spans="1:10" ht="24.95" customHeight="1" x14ac:dyDescent="0.25">
      <c r="A84" s="63" t="s">
        <v>153</v>
      </c>
      <c r="B84" s="64">
        <v>3</v>
      </c>
      <c r="C84" s="59">
        <v>0</v>
      </c>
      <c r="D84" s="56" t="s">
        <v>92</v>
      </c>
      <c r="E84" s="59">
        <v>0</v>
      </c>
      <c r="F84" s="59">
        <v>0</v>
      </c>
      <c r="G84" s="31"/>
      <c r="H84" s="59">
        <v>5</v>
      </c>
      <c r="I84" s="59">
        <v>0</v>
      </c>
      <c r="J84" s="56" t="s">
        <v>92</v>
      </c>
    </row>
    <row r="85" spans="1:10" ht="24.95" customHeight="1" x14ac:dyDescent="0.25">
      <c r="A85" s="63" t="s">
        <v>154</v>
      </c>
      <c r="B85" s="64">
        <v>1</v>
      </c>
      <c r="C85" s="59">
        <v>4</v>
      </c>
      <c r="D85" s="31">
        <f>C85*100/B85-100</f>
        <v>300</v>
      </c>
      <c r="E85" s="59">
        <v>0</v>
      </c>
      <c r="F85" s="59">
        <v>2</v>
      </c>
      <c r="G85" s="31" t="s">
        <v>38</v>
      </c>
      <c r="H85" s="59">
        <v>1</v>
      </c>
      <c r="I85" s="59">
        <v>9</v>
      </c>
      <c r="J85" s="31">
        <f>I85*100/H85-100</f>
        <v>800</v>
      </c>
    </row>
    <row r="86" spans="1:10" ht="24.95" customHeight="1" x14ac:dyDescent="0.25">
      <c r="A86" s="63" t="s">
        <v>155</v>
      </c>
      <c r="B86" s="64">
        <v>2</v>
      </c>
      <c r="C86" s="59">
        <v>0</v>
      </c>
      <c r="D86" s="56" t="s">
        <v>92</v>
      </c>
      <c r="E86" s="59">
        <v>2</v>
      </c>
      <c r="F86" s="59">
        <v>0</v>
      </c>
      <c r="G86" s="56" t="s">
        <v>92</v>
      </c>
      <c r="H86" s="59">
        <v>1</v>
      </c>
      <c r="I86" s="59">
        <v>0</v>
      </c>
      <c r="J86" s="56" t="s">
        <v>92</v>
      </c>
    </row>
    <row r="87" spans="1:10" ht="24.95" customHeight="1" x14ac:dyDescent="0.25">
      <c r="A87" s="63" t="s">
        <v>156</v>
      </c>
      <c r="B87" s="64">
        <v>2</v>
      </c>
      <c r="C87" s="59">
        <v>0</v>
      </c>
      <c r="D87" s="56" t="s">
        <v>92</v>
      </c>
      <c r="E87" s="59">
        <v>0</v>
      </c>
      <c r="F87" s="59">
        <v>0</v>
      </c>
      <c r="G87" s="31"/>
      <c r="H87" s="59">
        <v>2</v>
      </c>
      <c r="I87" s="59">
        <v>0</v>
      </c>
      <c r="J87" s="56" t="s">
        <v>92</v>
      </c>
    </row>
    <row r="88" spans="1:10" ht="24.95" customHeight="1" x14ac:dyDescent="0.25">
      <c r="A88" s="63" t="s">
        <v>218</v>
      </c>
      <c r="B88" s="64">
        <v>1</v>
      </c>
      <c r="C88" s="59">
        <v>0</v>
      </c>
      <c r="D88" s="56" t="s">
        <v>92</v>
      </c>
      <c r="E88" s="59">
        <v>0</v>
      </c>
      <c r="F88" s="59">
        <v>0</v>
      </c>
      <c r="G88" s="31"/>
      <c r="H88" s="59">
        <v>2</v>
      </c>
      <c r="I88" s="59">
        <v>0</v>
      </c>
      <c r="J88" s="56" t="s">
        <v>92</v>
      </c>
    </row>
    <row r="89" spans="1:10" ht="24.95" customHeight="1" x14ac:dyDescent="0.25">
      <c r="A89" s="63" t="s">
        <v>157</v>
      </c>
      <c r="B89" s="64">
        <v>1</v>
      </c>
      <c r="C89" s="59">
        <v>1</v>
      </c>
      <c r="D89" s="31">
        <f>C89*100/B89-100</f>
        <v>0</v>
      </c>
      <c r="E89" s="59">
        <v>0</v>
      </c>
      <c r="F89" s="59">
        <v>0</v>
      </c>
      <c r="G89" s="31"/>
      <c r="H89" s="59">
        <v>1</v>
      </c>
      <c r="I89" s="59">
        <v>1</v>
      </c>
      <c r="J89" s="31">
        <f>I89*100/H89-100</f>
        <v>0</v>
      </c>
    </row>
    <row r="90" spans="1:10" ht="24.95" customHeight="1" x14ac:dyDescent="0.25">
      <c r="A90" s="63" t="s">
        <v>158</v>
      </c>
      <c r="B90" s="64">
        <v>0</v>
      </c>
      <c r="C90" s="59">
        <v>1</v>
      </c>
      <c r="D90" s="31" t="s">
        <v>38</v>
      </c>
      <c r="E90" s="59">
        <v>0</v>
      </c>
      <c r="F90" s="59">
        <v>1</v>
      </c>
      <c r="G90" s="31" t="s">
        <v>38</v>
      </c>
      <c r="H90" s="59">
        <v>0</v>
      </c>
      <c r="I90" s="59">
        <v>0</v>
      </c>
      <c r="J90" s="31"/>
    </row>
    <row r="91" spans="1:10" ht="24.95" customHeight="1" x14ac:dyDescent="0.25">
      <c r="A91" s="63" t="s">
        <v>159</v>
      </c>
      <c r="B91" s="64">
        <v>0</v>
      </c>
      <c r="C91" s="59">
        <v>0</v>
      </c>
      <c r="D91" s="31"/>
      <c r="E91" s="59">
        <v>0</v>
      </c>
      <c r="F91" s="59">
        <v>0</v>
      </c>
      <c r="G91" s="31"/>
      <c r="H91" s="59">
        <v>0</v>
      </c>
      <c r="I91" s="59">
        <v>0</v>
      </c>
      <c r="J91" s="31"/>
    </row>
    <row r="92" spans="1:10" ht="24.95" customHeight="1" x14ac:dyDescent="0.25">
      <c r="A92" s="63" t="s">
        <v>160</v>
      </c>
      <c r="B92" s="64">
        <v>1</v>
      </c>
      <c r="C92" s="59">
        <v>0</v>
      </c>
      <c r="D92" s="56" t="s">
        <v>92</v>
      </c>
      <c r="E92" s="59">
        <v>0</v>
      </c>
      <c r="F92" s="59">
        <v>0</v>
      </c>
      <c r="G92" s="31"/>
      <c r="H92" s="59">
        <v>2</v>
      </c>
      <c r="I92" s="59">
        <v>0</v>
      </c>
      <c r="J92" s="56" t="s">
        <v>92</v>
      </c>
    </row>
    <row r="93" spans="1:10" ht="24.95" customHeight="1" x14ac:dyDescent="0.25">
      <c r="A93" s="63" t="s">
        <v>161</v>
      </c>
      <c r="B93" s="64">
        <v>1</v>
      </c>
      <c r="C93" s="59">
        <v>1</v>
      </c>
      <c r="D93" s="31">
        <f>C93*100/B93-100</f>
        <v>0</v>
      </c>
      <c r="E93" s="59">
        <v>0</v>
      </c>
      <c r="F93" s="59">
        <v>0</v>
      </c>
      <c r="G93" s="31"/>
      <c r="H93" s="59">
        <v>1</v>
      </c>
      <c r="I93" s="59">
        <v>2</v>
      </c>
      <c r="J93" s="31">
        <f>I93*100/H93-100</f>
        <v>100</v>
      </c>
    </row>
    <row r="94" spans="1:10" ht="24.95" customHeight="1" x14ac:dyDescent="0.25">
      <c r="A94" s="63" t="s">
        <v>162</v>
      </c>
      <c r="B94" s="64">
        <v>1</v>
      </c>
      <c r="C94" s="59">
        <v>0</v>
      </c>
      <c r="D94" s="56" t="s">
        <v>92</v>
      </c>
      <c r="E94" s="59">
        <v>0</v>
      </c>
      <c r="F94" s="59">
        <v>0</v>
      </c>
      <c r="G94" s="31"/>
      <c r="H94" s="59">
        <v>1</v>
      </c>
      <c r="I94" s="59">
        <v>0</v>
      </c>
      <c r="J94" s="56" t="s">
        <v>92</v>
      </c>
    </row>
    <row r="95" spans="1:10" ht="24.95" customHeight="1" x14ac:dyDescent="0.25">
      <c r="A95" s="63" t="s">
        <v>219</v>
      </c>
      <c r="B95" s="64">
        <v>0</v>
      </c>
      <c r="C95" s="59">
        <v>0</v>
      </c>
      <c r="D95" s="31"/>
      <c r="E95" s="59">
        <v>0</v>
      </c>
      <c r="F95" s="59">
        <v>0</v>
      </c>
      <c r="G95" s="31"/>
      <c r="H95" s="59">
        <v>0</v>
      </c>
      <c r="I95" s="59">
        <v>0</v>
      </c>
      <c r="J95" s="31"/>
    </row>
    <row r="96" spans="1:10" ht="24.95" customHeight="1" x14ac:dyDescent="0.25">
      <c r="A96" s="63" t="s">
        <v>163</v>
      </c>
      <c r="B96" s="64">
        <v>0</v>
      </c>
      <c r="C96" s="59">
        <v>0</v>
      </c>
      <c r="D96" s="31"/>
      <c r="E96" s="59">
        <v>0</v>
      </c>
      <c r="F96" s="59">
        <v>0</v>
      </c>
      <c r="G96" s="31"/>
      <c r="H96" s="59">
        <v>0</v>
      </c>
      <c r="I96" s="59">
        <v>0</v>
      </c>
      <c r="J96" s="31"/>
    </row>
    <row r="97" spans="1:10" ht="24.95" customHeight="1" x14ac:dyDescent="0.25">
      <c r="A97" s="63" t="s">
        <v>220</v>
      </c>
      <c r="B97" s="64">
        <v>0</v>
      </c>
      <c r="C97" s="59">
        <v>0</v>
      </c>
      <c r="D97" s="31"/>
      <c r="E97" s="59">
        <v>0</v>
      </c>
      <c r="F97" s="59">
        <v>0</v>
      </c>
      <c r="G97" s="31"/>
      <c r="H97" s="59">
        <v>0</v>
      </c>
      <c r="I97" s="59">
        <v>0</v>
      </c>
      <c r="J97" s="31"/>
    </row>
    <row r="98" spans="1:10" ht="24.95" customHeight="1" x14ac:dyDescent="0.25">
      <c r="A98" s="63" t="s">
        <v>164</v>
      </c>
      <c r="B98" s="64">
        <v>0</v>
      </c>
      <c r="C98" s="59">
        <v>0</v>
      </c>
      <c r="D98" s="31"/>
      <c r="E98" s="59">
        <v>0</v>
      </c>
      <c r="F98" s="59">
        <v>0</v>
      </c>
      <c r="G98" s="31"/>
      <c r="H98" s="59">
        <v>0</v>
      </c>
      <c r="I98" s="59">
        <v>0</v>
      </c>
      <c r="J98" s="31"/>
    </row>
    <row r="99" spans="1:10" ht="24.95" customHeight="1" x14ac:dyDescent="0.25">
      <c r="A99" s="63" t="s">
        <v>165</v>
      </c>
      <c r="B99" s="64">
        <v>0</v>
      </c>
      <c r="C99" s="59">
        <v>0</v>
      </c>
      <c r="D99" s="31"/>
      <c r="E99" s="59">
        <v>0</v>
      </c>
      <c r="F99" s="59">
        <v>0</v>
      </c>
      <c r="G99" s="31"/>
      <c r="H99" s="59">
        <v>0</v>
      </c>
      <c r="I99" s="59">
        <v>0</v>
      </c>
      <c r="J99" s="31"/>
    </row>
    <row r="100" spans="1:10" ht="24.95" customHeight="1" x14ac:dyDescent="0.25">
      <c r="A100" s="63" t="s">
        <v>166</v>
      </c>
      <c r="B100" s="64">
        <v>0</v>
      </c>
      <c r="C100" s="59">
        <v>0</v>
      </c>
      <c r="D100" s="31"/>
      <c r="E100" s="59">
        <v>0</v>
      </c>
      <c r="F100" s="59">
        <v>0</v>
      </c>
      <c r="G100" s="31"/>
      <c r="H100" s="59">
        <v>0</v>
      </c>
      <c r="I100" s="59">
        <v>0</v>
      </c>
      <c r="J100" s="31"/>
    </row>
    <row r="101" spans="1:10" ht="24.95" customHeight="1" x14ac:dyDescent="0.25">
      <c r="A101" s="63" t="s">
        <v>167</v>
      </c>
      <c r="B101" s="64">
        <v>0</v>
      </c>
      <c r="C101" s="59">
        <v>1</v>
      </c>
      <c r="D101" s="31" t="s">
        <v>38</v>
      </c>
      <c r="E101" s="59">
        <v>0</v>
      </c>
      <c r="F101" s="59">
        <v>0</v>
      </c>
      <c r="G101" s="31"/>
      <c r="H101" s="59">
        <v>0</v>
      </c>
      <c r="I101" s="59">
        <v>2</v>
      </c>
      <c r="J101" s="31" t="s">
        <v>38</v>
      </c>
    </row>
    <row r="102" spans="1:10" ht="24.95" customHeight="1" x14ac:dyDescent="0.25">
      <c r="A102" s="63" t="s">
        <v>168</v>
      </c>
      <c r="B102" s="64">
        <v>0</v>
      </c>
      <c r="C102" s="59">
        <v>3</v>
      </c>
      <c r="D102" s="31" t="s">
        <v>38</v>
      </c>
      <c r="E102" s="59">
        <v>0</v>
      </c>
      <c r="F102" s="59">
        <v>0</v>
      </c>
      <c r="G102" s="31"/>
      <c r="H102" s="59">
        <v>0</v>
      </c>
      <c r="I102" s="59">
        <v>3</v>
      </c>
      <c r="J102" s="31" t="s">
        <v>38</v>
      </c>
    </row>
    <row r="103" spans="1:10" ht="24.95" customHeight="1" x14ac:dyDescent="0.25">
      <c r="A103" s="63" t="s">
        <v>221</v>
      </c>
      <c r="B103" s="64">
        <v>0</v>
      </c>
      <c r="C103" s="59">
        <v>0</v>
      </c>
      <c r="D103" s="31"/>
      <c r="E103" s="59">
        <v>0</v>
      </c>
      <c r="F103" s="59">
        <v>0</v>
      </c>
      <c r="G103" s="31"/>
      <c r="H103" s="59">
        <v>0</v>
      </c>
      <c r="I103" s="59">
        <v>0</v>
      </c>
      <c r="J103" s="31"/>
    </row>
    <row r="104" spans="1:10" ht="24.95" customHeight="1" x14ac:dyDescent="0.25">
      <c r="A104" s="63" t="s">
        <v>169</v>
      </c>
      <c r="B104" s="64">
        <v>2</v>
      </c>
      <c r="C104" s="59">
        <v>4</v>
      </c>
      <c r="D104" s="31">
        <f>C104*100/B104-100</f>
        <v>100</v>
      </c>
      <c r="E104" s="59">
        <v>0</v>
      </c>
      <c r="F104" s="59">
        <v>0</v>
      </c>
      <c r="G104" s="31"/>
      <c r="H104" s="59">
        <v>2</v>
      </c>
      <c r="I104" s="59">
        <v>11</v>
      </c>
      <c r="J104" s="31">
        <f>I104*100/H104-100</f>
        <v>450</v>
      </c>
    </row>
    <row r="105" spans="1:10" ht="24.95" customHeight="1" x14ac:dyDescent="0.25">
      <c r="A105" s="63" t="s">
        <v>170</v>
      </c>
      <c r="B105" s="64">
        <v>0</v>
      </c>
      <c r="C105" s="59">
        <v>2</v>
      </c>
      <c r="D105" s="31" t="s">
        <v>38</v>
      </c>
      <c r="E105" s="59">
        <v>0</v>
      </c>
      <c r="F105" s="59">
        <v>0</v>
      </c>
      <c r="G105" s="31"/>
      <c r="H105" s="59">
        <v>0</v>
      </c>
      <c r="I105" s="59">
        <v>5</v>
      </c>
      <c r="J105" s="31" t="s">
        <v>38</v>
      </c>
    </row>
    <row r="106" spans="1:10" ht="24.95" customHeight="1" x14ac:dyDescent="0.25">
      <c r="A106" s="63" t="s">
        <v>171</v>
      </c>
      <c r="B106" s="64">
        <v>3</v>
      </c>
      <c r="C106" s="59">
        <v>2</v>
      </c>
      <c r="D106" s="31">
        <f>C106*100/B106-100</f>
        <v>-33.333333333333329</v>
      </c>
      <c r="E106" s="59">
        <v>1</v>
      </c>
      <c r="F106" s="59">
        <v>1</v>
      </c>
      <c r="G106" s="31">
        <f>F106*100/E106-100</f>
        <v>0</v>
      </c>
      <c r="H106" s="59">
        <v>2</v>
      </c>
      <c r="I106" s="59">
        <v>1</v>
      </c>
      <c r="J106" s="31">
        <f>I106*100/H106-100</f>
        <v>-50</v>
      </c>
    </row>
    <row r="107" spans="1:10" ht="24.95" customHeight="1" x14ac:dyDescent="0.25">
      <c r="A107" s="63" t="s">
        <v>172</v>
      </c>
      <c r="B107" s="64">
        <v>1</v>
      </c>
      <c r="C107" s="59">
        <v>4</v>
      </c>
      <c r="D107" s="31">
        <f>C107*100/B107-100</f>
        <v>300</v>
      </c>
      <c r="E107" s="59">
        <v>0</v>
      </c>
      <c r="F107" s="59">
        <v>1</v>
      </c>
      <c r="G107" s="31" t="s">
        <v>38</v>
      </c>
      <c r="H107" s="59">
        <v>1</v>
      </c>
      <c r="I107" s="59">
        <v>5</v>
      </c>
      <c r="J107" s="31">
        <f>I107*100/H107-100</f>
        <v>400</v>
      </c>
    </row>
    <row r="108" spans="1:10" ht="24.95" customHeight="1" x14ac:dyDescent="0.25">
      <c r="A108" s="63" t="s">
        <v>173</v>
      </c>
      <c r="B108" s="64">
        <v>1</v>
      </c>
      <c r="C108" s="59">
        <v>0</v>
      </c>
      <c r="D108" s="56" t="s">
        <v>92</v>
      </c>
      <c r="E108" s="59">
        <v>0</v>
      </c>
      <c r="F108" s="59">
        <v>0</v>
      </c>
      <c r="G108" s="31"/>
      <c r="H108" s="59">
        <v>1</v>
      </c>
      <c r="I108" s="59">
        <v>0</v>
      </c>
      <c r="J108" s="56" t="s">
        <v>92</v>
      </c>
    </row>
    <row r="109" spans="1:10" ht="24.95" customHeight="1" x14ac:dyDescent="0.25">
      <c r="A109" s="63" t="s">
        <v>174</v>
      </c>
      <c r="B109" s="64">
        <v>0</v>
      </c>
      <c r="C109" s="59">
        <v>1</v>
      </c>
      <c r="D109" s="31" t="s">
        <v>38</v>
      </c>
      <c r="E109" s="59">
        <v>0</v>
      </c>
      <c r="F109" s="59">
        <v>0</v>
      </c>
      <c r="G109" s="31"/>
      <c r="H109" s="59">
        <v>0</v>
      </c>
      <c r="I109" s="59">
        <v>1</v>
      </c>
      <c r="J109" s="31" t="s">
        <v>38</v>
      </c>
    </row>
    <row r="110" spans="1:10" ht="24.95" customHeight="1" x14ac:dyDescent="0.25">
      <c r="A110" s="63" t="s">
        <v>175</v>
      </c>
      <c r="B110" s="64">
        <v>1</v>
      </c>
      <c r="C110" s="59">
        <v>0</v>
      </c>
      <c r="D110" s="56" t="s">
        <v>92</v>
      </c>
      <c r="E110" s="59">
        <v>0</v>
      </c>
      <c r="F110" s="59">
        <v>0</v>
      </c>
      <c r="G110" s="31"/>
      <c r="H110" s="59">
        <v>2</v>
      </c>
      <c r="I110" s="59">
        <v>0</v>
      </c>
      <c r="J110" s="56" t="s">
        <v>92</v>
      </c>
    </row>
    <row r="111" spans="1:10" ht="24.95" customHeight="1" x14ac:dyDescent="0.25">
      <c r="A111" s="63" t="s">
        <v>222</v>
      </c>
      <c r="B111" s="64">
        <v>0</v>
      </c>
      <c r="C111" s="59">
        <v>0</v>
      </c>
      <c r="D111" s="31"/>
      <c r="E111" s="59">
        <v>0</v>
      </c>
      <c r="F111" s="59">
        <v>0</v>
      </c>
      <c r="G111" s="31"/>
      <c r="H111" s="59">
        <v>0</v>
      </c>
      <c r="I111" s="59">
        <v>0</v>
      </c>
      <c r="J111" s="31"/>
    </row>
    <row r="112" spans="1:10" ht="24.95" customHeight="1" x14ac:dyDescent="0.25">
      <c r="A112" s="63" t="s">
        <v>223</v>
      </c>
      <c r="B112" s="64">
        <v>0</v>
      </c>
      <c r="C112" s="59">
        <v>1</v>
      </c>
      <c r="D112" s="31" t="s">
        <v>38</v>
      </c>
      <c r="E112" s="59">
        <v>0</v>
      </c>
      <c r="F112" s="59">
        <v>0</v>
      </c>
      <c r="G112" s="31"/>
      <c r="H112" s="59">
        <v>0</v>
      </c>
      <c r="I112" s="59">
        <v>1</v>
      </c>
      <c r="J112" s="31" t="s">
        <v>38</v>
      </c>
    </row>
    <row r="113" spans="1:10" ht="24.95" customHeight="1" x14ac:dyDescent="0.25">
      <c r="A113" s="63" t="s">
        <v>176</v>
      </c>
      <c r="B113" s="64">
        <v>0</v>
      </c>
      <c r="C113" s="59">
        <v>1</v>
      </c>
      <c r="D113" s="31" t="s">
        <v>38</v>
      </c>
      <c r="E113" s="59">
        <v>0</v>
      </c>
      <c r="F113" s="59">
        <v>0</v>
      </c>
      <c r="G113" s="31"/>
      <c r="H113" s="59">
        <v>0</v>
      </c>
      <c r="I113" s="59">
        <v>1</v>
      </c>
      <c r="J113" s="31" t="s">
        <v>38</v>
      </c>
    </row>
    <row r="114" spans="1:10" ht="24.95" customHeight="1" x14ac:dyDescent="0.25">
      <c r="A114" s="63" t="s">
        <v>177</v>
      </c>
      <c r="B114" s="64">
        <v>3</v>
      </c>
      <c r="C114" s="59">
        <v>0</v>
      </c>
      <c r="D114" s="56" t="s">
        <v>92</v>
      </c>
      <c r="E114" s="59">
        <v>1</v>
      </c>
      <c r="F114" s="59">
        <v>0</v>
      </c>
      <c r="G114" s="56" t="s">
        <v>92</v>
      </c>
      <c r="H114" s="59">
        <v>3</v>
      </c>
      <c r="I114" s="59">
        <v>0</v>
      </c>
      <c r="J114" s="56" t="s">
        <v>92</v>
      </c>
    </row>
    <row r="115" spans="1:10" ht="24.95" customHeight="1" x14ac:dyDescent="0.25">
      <c r="A115" s="63" t="s">
        <v>178</v>
      </c>
      <c r="B115" s="64">
        <v>0</v>
      </c>
      <c r="C115" s="59">
        <v>0</v>
      </c>
      <c r="D115" s="31"/>
      <c r="E115" s="59">
        <v>0</v>
      </c>
      <c r="F115" s="59">
        <v>0</v>
      </c>
      <c r="G115" s="31"/>
      <c r="H115" s="59">
        <v>0</v>
      </c>
      <c r="I115" s="59">
        <v>0</v>
      </c>
      <c r="J115" s="31"/>
    </row>
    <row r="116" spans="1:10" ht="24.95" customHeight="1" x14ac:dyDescent="0.25">
      <c r="A116" s="63" t="s">
        <v>179</v>
      </c>
      <c r="B116" s="64">
        <v>0</v>
      </c>
      <c r="C116" s="59">
        <v>1</v>
      </c>
      <c r="D116" s="31" t="s">
        <v>38</v>
      </c>
      <c r="E116" s="59">
        <v>0</v>
      </c>
      <c r="F116" s="59">
        <v>1</v>
      </c>
      <c r="G116" s="31" t="s">
        <v>38</v>
      </c>
      <c r="H116" s="59">
        <v>0</v>
      </c>
      <c r="I116" s="59">
        <v>0</v>
      </c>
      <c r="J116" s="31"/>
    </row>
    <row r="117" spans="1:10" ht="24.95" customHeight="1" x14ac:dyDescent="0.25">
      <c r="A117" s="63" t="s">
        <v>224</v>
      </c>
      <c r="B117" s="64">
        <v>0</v>
      </c>
      <c r="C117" s="59">
        <v>0</v>
      </c>
      <c r="D117" s="31"/>
      <c r="E117" s="59">
        <v>0</v>
      </c>
      <c r="F117" s="59">
        <v>0</v>
      </c>
      <c r="G117" s="31"/>
      <c r="H117" s="59">
        <v>0</v>
      </c>
      <c r="I117" s="59">
        <v>0</v>
      </c>
      <c r="J117" s="31"/>
    </row>
    <row r="118" spans="1:10" ht="24.95" customHeight="1" x14ac:dyDescent="0.25">
      <c r="A118" s="63" t="s">
        <v>225</v>
      </c>
      <c r="B118" s="64">
        <v>0</v>
      </c>
      <c r="C118" s="59">
        <v>0</v>
      </c>
      <c r="D118" s="31"/>
      <c r="E118" s="59">
        <v>0</v>
      </c>
      <c r="F118" s="59">
        <v>0</v>
      </c>
      <c r="G118" s="31"/>
      <c r="H118" s="59">
        <v>0</v>
      </c>
      <c r="I118" s="59">
        <v>0</v>
      </c>
      <c r="J118" s="31"/>
    </row>
    <row r="119" spans="1:10" ht="24.95" customHeight="1" x14ac:dyDescent="0.25">
      <c r="A119" s="63" t="s">
        <v>180</v>
      </c>
      <c r="B119" s="64">
        <v>3</v>
      </c>
      <c r="C119" s="59">
        <v>0</v>
      </c>
      <c r="D119" s="56" t="s">
        <v>92</v>
      </c>
      <c r="E119" s="59">
        <v>2</v>
      </c>
      <c r="F119" s="59">
        <v>0</v>
      </c>
      <c r="G119" s="56" t="s">
        <v>92</v>
      </c>
      <c r="H119" s="59">
        <v>2</v>
      </c>
      <c r="I119" s="59">
        <v>0</v>
      </c>
      <c r="J119" s="56" t="s">
        <v>92</v>
      </c>
    </row>
    <row r="120" spans="1:10" ht="24.95" customHeight="1" x14ac:dyDescent="0.25">
      <c r="A120" s="63" t="s">
        <v>181</v>
      </c>
      <c r="B120" s="64">
        <v>0</v>
      </c>
      <c r="C120" s="59">
        <v>0</v>
      </c>
      <c r="D120" s="31"/>
      <c r="E120" s="59">
        <v>0</v>
      </c>
      <c r="F120" s="59">
        <v>0</v>
      </c>
      <c r="G120" s="31"/>
      <c r="H120" s="59">
        <v>0</v>
      </c>
      <c r="I120" s="59">
        <v>0</v>
      </c>
      <c r="J120" s="31"/>
    </row>
    <row r="121" spans="1:10" ht="24.95" customHeight="1" x14ac:dyDescent="0.25">
      <c r="A121" s="63" t="s">
        <v>182</v>
      </c>
      <c r="B121" s="64">
        <v>1</v>
      </c>
      <c r="C121" s="59">
        <v>0</v>
      </c>
      <c r="D121" s="56" t="s">
        <v>92</v>
      </c>
      <c r="E121" s="59">
        <v>1</v>
      </c>
      <c r="F121" s="59">
        <v>0</v>
      </c>
      <c r="G121" s="56" t="s">
        <v>92</v>
      </c>
      <c r="H121" s="59">
        <v>0</v>
      </c>
      <c r="I121" s="59">
        <v>0</v>
      </c>
      <c r="J121" s="31"/>
    </row>
    <row r="122" spans="1:10" ht="24.95" customHeight="1" x14ac:dyDescent="0.25">
      <c r="A122" s="63" t="s">
        <v>183</v>
      </c>
      <c r="B122" s="64">
        <v>0</v>
      </c>
      <c r="C122" s="59">
        <v>2</v>
      </c>
      <c r="D122" s="31" t="s">
        <v>38</v>
      </c>
      <c r="E122" s="59">
        <v>0</v>
      </c>
      <c r="F122" s="59">
        <v>0</v>
      </c>
      <c r="G122" s="31"/>
      <c r="H122" s="59">
        <v>0</v>
      </c>
      <c r="I122" s="59">
        <v>4</v>
      </c>
      <c r="J122" s="31" t="s">
        <v>38</v>
      </c>
    </row>
    <row r="123" spans="1:10" ht="24.95" customHeight="1" x14ac:dyDescent="0.25">
      <c r="A123" s="63" t="s">
        <v>184</v>
      </c>
      <c r="B123" s="64">
        <v>0</v>
      </c>
      <c r="C123" s="59">
        <v>0</v>
      </c>
      <c r="D123" s="31"/>
      <c r="E123" s="59">
        <v>0</v>
      </c>
      <c r="F123" s="59">
        <v>0</v>
      </c>
      <c r="G123" s="31"/>
      <c r="H123" s="59">
        <v>0</v>
      </c>
      <c r="I123" s="59">
        <v>0</v>
      </c>
      <c r="J123" s="31"/>
    </row>
    <row r="124" spans="1:10" ht="24.95" customHeight="1" x14ac:dyDescent="0.25">
      <c r="A124" s="63" t="s">
        <v>185</v>
      </c>
      <c r="B124" s="64">
        <v>2</v>
      </c>
      <c r="C124" s="59">
        <v>4</v>
      </c>
      <c r="D124" s="31">
        <f>C124*100/B124-100</f>
        <v>100</v>
      </c>
      <c r="E124" s="59">
        <v>0</v>
      </c>
      <c r="F124" s="59">
        <v>1</v>
      </c>
      <c r="G124" s="31" t="s">
        <v>38</v>
      </c>
      <c r="H124" s="59">
        <v>2</v>
      </c>
      <c r="I124" s="59">
        <v>3</v>
      </c>
      <c r="J124" s="31">
        <f>I124*100/H124-100</f>
        <v>50</v>
      </c>
    </row>
    <row r="125" spans="1:10" ht="24.95" customHeight="1" x14ac:dyDescent="0.25">
      <c r="A125" s="63" t="s">
        <v>186</v>
      </c>
      <c r="B125" s="64">
        <v>0</v>
      </c>
      <c r="C125" s="59">
        <v>0</v>
      </c>
      <c r="D125" s="31"/>
      <c r="E125" s="59">
        <v>0</v>
      </c>
      <c r="F125" s="59">
        <v>0</v>
      </c>
      <c r="G125" s="31"/>
      <c r="H125" s="59">
        <v>0</v>
      </c>
      <c r="I125" s="59">
        <v>0</v>
      </c>
      <c r="J125" s="31"/>
    </row>
    <row r="126" spans="1:10" ht="24.95" customHeight="1" x14ac:dyDescent="0.25">
      <c r="A126" s="63" t="s">
        <v>187</v>
      </c>
      <c r="B126" s="64">
        <v>0</v>
      </c>
      <c r="C126" s="59">
        <v>0</v>
      </c>
      <c r="D126" s="31"/>
      <c r="E126" s="59">
        <v>0</v>
      </c>
      <c r="F126" s="59">
        <v>0</v>
      </c>
      <c r="G126" s="31"/>
      <c r="H126" s="59">
        <v>0</v>
      </c>
      <c r="I126" s="59">
        <v>0</v>
      </c>
      <c r="J126" s="31"/>
    </row>
    <row r="127" spans="1:10" ht="24.95" customHeight="1" x14ac:dyDescent="0.25">
      <c r="A127" s="63" t="s">
        <v>188</v>
      </c>
      <c r="B127" s="64">
        <v>0</v>
      </c>
      <c r="C127" s="59">
        <v>0</v>
      </c>
      <c r="D127" s="31"/>
      <c r="E127" s="59">
        <v>0</v>
      </c>
      <c r="F127" s="59">
        <v>0</v>
      </c>
      <c r="G127" s="31"/>
      <c r="H127" s="59">
        <v>0</v>
      </c>
      <c r="I127" s="59">
        <v>0</v>
      </c>
      <c r="J127" s="31"/>
    </row>
    <row r="128" spans="1:10" ht="24.95" customHeight="1" x14ac:dyDescent="0.25">
      <c r="A128" s="63" t="s">
        <v>189</v>
      </c>
      <c r="B128" s="64">
        <v>0</v>
      </c>
      <c r="C128" s="59">
        <v>1</v>
      </c>
      <c r="D128" s="31" t="s">
        <v>38</v>
      </c>
      <c r="E128" s="59">
        <v>0</v>
      </c>
      <c r="F128" s="59">
        <v>0</v>
      </c>
      <c r="G128" s="31"/>
      <c r="H128" s="59">
        <v>0</v>
      </c>
      <c r="I128" s="59">
        <v>1</v>
      </c>
      <c r="J128" s="31" t="s">
        <v>38</v>
      </c>
    </row>
    <row r="129" spans="1:10" ht="24.95" customHeight="1" x14ac:dyDescent="0.25">
      <c r="A129" s="63" t="s">
        <v>190</v>
      </c>
      <c r="B129" s="66">
        <v>0</v>
      </c>
      <c r="C129" s="59">
        <v>0</v>
      </c>
      <c r="D129" s="31"/>
      <c r="E129" s="59">
        <v>0</v>
      </c>
      <c r="F129" s="59">
        <v>0</v>
      </c>
      <c r="G129" s="31"/>
      <c r="H129" s="59">
        <v>0</v>
      </c>
      <c r="I129" s="59">
        <v>0</v>
      </c>
      <c r="J129" s="31"/>
    </row>
    <row r="130" spans="1:10" ht="24.95" customHeight="1" x14ac:dyDescent="0.25">
      <c r="A130" s="63" t="s">
        <v>191</v>
      </c>
      <c r="B130" s="64">
        <v>0</v>
      </c>
      <c r="C130" s="59">
        <v>0</v>
      </c>
      <c r="D130" s="31"/>
      <c r="E130" s="59">
        <v>0</v>
      </c>
      <c r="F130" s="59">
        <v>0</v>
      </c>
      <c r="G130" s="31"/>
      <c r="H130" s="59">
        <v>0</v>
      </c>
      <c r="I130" s="59">
        <v>0</v>
      </c>
      <c r="J130" s="31"/>
    </row>
    <row r="131" spans="1:10" ht="24.95" customHeight="1" x14ac:dyDescent="0.25">
      <c r="A131" s="63" t="s">
        <v>192</v>
      </c>
      <c r="B131" s="64">
        <v>0</v>
      </c>
      <c r="C131" s="59">
        <v>1</v>
      </c>
      <c r="D131" s="31" t="s">
        <v>38</v>
      </c>
      <c r="E131" s="59">
        <v>0</v>
      </c>
      <c r="F131" s="59">
        <v>1</v>
      </c>
      <c r="G131" s="31" t="s">
        <v>38</v>
      </c>
      <c r="H131" s="59">
        <v>0</v>
      </c>
      <c r="I131" s="59">
        <v>0</v>
      </c>
      <c r="J131" s="31"/>
    </row>
    <row r="132" spans="1:10" ht="24.95" customHeight="1" x14ac:dyDescent="0.25">
      <c r="A132" s="63" t="s">
        <v>193</v>
      </c>
      <c r="B132" s="64">
        <v>1</v>
      </c>
      <c r="C132" s="59">
        <v>1</v>
      </c>
      <c r="D132" s="31">
        <f>C132*100/B132-100</f>
        <v>0</v>
      </c>
      <c r="E132" s="59">
        <v>0</v>
      </c>
      <c r="F132" s="59">
        <v>0</v>
      </c>
      <c r="G132" s="31"/>
      <c r="H132" s="59">
        <v>1</v>
      </c>
      <c r="I132" s="59">
        <v>1</v>
      </c>
      <c r="J132" s="31">
        <f>I132*100/H132-100</f>
        <v>0</v>
      </c>
    </row>
    <row r="133" spans="1:10" ht="24.95" customHeight="1" x14ac:dyDescent="0.25">
      <c r="A133" s="63" t="s">
        <v>194</v>
      </c>
      <c r="B133" s="64">
        <v>0</v>
      </c>
      <c r="C133" s="59">
        <v>1</v>
      </c>
      <c r="D133" s="31" t="s">
        <v>38</v>
      </c>
      <c r="E133" s="59">
        <v>0</v>
      </c>
      <c r="F133" s="59">
        <v>0</v>
      </c>
      <c r="G133" s="31"/>
      <c r="H133" s="59">
        <v>0</v>
      </c>
      <c r="I133" s="59">
        <v>2</v>
      </c>
      <c r="J133" s="31" t="s">
        <v>38</v>
      </c>
    </row>
    <row r="134" spans="1:10" ht="24.95" customHeight="1" x14ac:dyDescent="0.25">
      <c r="A134" s="58" t="s">
        <v>195</v>
      </c>
      <c r="B134" s="67">
        <v>329</v>
      </c>
      <c r="C134" s="61">
        <v>336</v>
      </c>
      <c r="D134" s="62">
        <f>C134*100/B134-100</f>
        <v>2.1276595744680833</v>
      </c>
      <c r="E134" s="61">
        <v>86</v>
      </c>
      <c r="F134" s="61">
        <v>77</v>
      </c>
      <c r="G134" s="62">
        <f>F134*100/E134-100</f>
        <v>-10.465116279069761</v>
      </c>
      <c r="H134" s="61">
        <v>451</v>
      </c>
      <c r="I134" s="61">
        <v>453</v>
      </c>
      <c r="J134" s="62">
        <f>I134*100/H134-100</f>
        <v>0.44345898004434048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8 G10 G17:G22 D25:D26 G24 J25:J26 J49:J52 D49:D52 G69:G72 D71:D72 J71:J74 D74 J85 D85 D89:D91 J89:J91 D93 J93 D109 J109 D115:D118 G115:G118 J115:J118 D120 G120 J7:J23 D7:D23 G12:G15 G26:G35 J28:J47 D28:D47 G37:G56 J54:J69 G59:G67 D54:D69 D77:D82 J77:J82 G74:G85 D95:D107 J95:J107 D111:D113 J111:J113 G87:G113 J120:J134 G122:G134 D122:D134">
    <cfRule type="cellIs" dxfId="19" priority="2" stopIfTrue="1" operator="lessThanOrEqual">
      <formula>0</formula>
    </cfRule>
  </conditionalFormatting>
  <conditionalFormatting sqref="G7:G8 G10 G17:G22 D25:D26 G24 J25:J26 J49:J52 D49:D52 G69:G72 D71:D72 J71:J74 D74 J85 D85 D89:D91 J89:J91 D93 J93 D109 J109 D115:D118 G115:G118 J115:J118 D120 G120 J7:J23 D7:D23 G12:G15 G26:G35 J28:J47 D28:D47 G37:G56 J54:J69 G59:G67 D54:D69 D77:D82 J77:J82 G74:G85 D95:D107 J95:J107 D111:D113 J111:J113 G87:G113 J120:J134 G122:G134 D122:D134">
    <cfRule type="cellIs" dxfId="18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2020-02-14T07:39:41Z</dcterms:modified>
</cp:coreProperties>
</file>