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965" windowHeight="4980" tabRatio="640" activeTab="1"/>
  </bookViews>
  <sheets>
    <sheet name="Зміст" sheetId="1" r:id="rId1"/>
    <sheet name="1." sheetId="2" r:id="rId2"/>
    <sheet name="2." sheetId="3" r:id="rId3"/>
    <sheet name="3." sheetId="4" r:id="rId4"/>
    <sheet name="4." sheetId="5" r:id="rId5"/>
    <sheet name="4.1" sheetId="6" r:id="rId6"/>
    <sheet name="5." sheetId="7" r:id="rId7"/>
    <sheet name="6." sheetId="8" r:id="rId8"/>
    <sheet name="7." sheetId="9" r:id="rId9"/>
    <sheet name="8." sheetId="10" r:id="rId10"/>
    <sheet name="9." sheetId="11" r:id="rId11"/>
    <sheet name="9.1" sheetId="12" r:id="rId12"/>
    <sheet name="10." sheetId="13" r:id="rId13"/>
    <sheet name="10.1" sheetId="14" r:id="rId14"/>
    <sheet name="11." sheetId="15" r:id="rId15"/>
    <sheet name="12." sheetId="16" r:id="rId16"/>
    <sheet name="13." sheetId="17" r:id="rId17"/>
    <sheet name="14." sheetId="18" r:id="rId18"/>
    <sheet name="14.1" sheetId="19" r:id="rId19"/>
    <sheet name="14.2" sheetId="20" r:id="rId20"/>
    <sheet name="14.3" sheetId="21" r:id="rId21"/>
    <sheet name="14.4" sheetId="22" r:id="rId22"/>
    <sheet name="14.5" sheetId="23" r:id="rId23"/>
    <sheet name="14.6" sheetId="24" r:id="rId24"/>
    <sheet name="14.7" sheetId="25" r:id="rId25"/>
    <sheet name="14.8" sheetId="26" r:id="rId26"/>
    <sheet name="14.9" sheetId="27" r:id="rId27"/>
    <sheet name="14.10." sheetId="28" r:id="rId28"/>
    <sheet name="14.11" sheetId="29" r:id="rId29"/>
    <sheet name="14.12" sheetId="30" r:id="rId30"/>
    <sheet name="14.13" sheetId="31" r:id="rId31"/>
    <sheet name="14.14" sheetId="32" r:id="rId32"/>
    <sheet name="16." sheetId="33" r:id="rId33"/>
    <sheet name="17.1" sheetId="34" r:id="rId34"/>
    <sheet name="17.2" sheetId="35" r:id="rId35"/>
    <sheet name="18.1" sheetId="36" r:id="rId36"/>
    <sheet name="18.1.1" sheetId="37" r:id="rId37"/>
    <sheet name="18.2" sheetId="38" r:id="rId38"/>
    <sheet name="18.2.1" sheetId="39" r:id="rId39"/>
    <sheet name="19.1" sheetId="40" r:id="rId40"/>
    <sheet name="19.2" sheetId="41" r:id="rId41"/>
    <sheet name="20." sheetId="42" r:id="rId42"/>
    <sheet name="20.1" sheetId="43" r:id="rId43"/>
    <sheet name="20.2" sheetId="44" r:id="rId44"/>
  </sheets>
  <definedNames>
    <definedName name="_xlnm._FilterDatabase" localSheetId="18" hidden="1">'14.1'!$A$7:$M$7</definedName>
    <definedName name="_xlnm._FilterDatabase" localSheetId="32" hidden="1">'16.'!$A$7:$J$7</definedName>
    <definedName name="_xlnm._FilterDatabase" localSheetId="41" hidden="1">'20.'!$A$7:$M$7</definedName>
    <definedName name="_xlnm._FilterDatabase" localSheetId="0" hidden="1">'Зміст'!$A$4:$B$47</definedName>
    <definedName name="_xlnm.Print_Titles" localSheetId="1">'1.'!$4:$6</definedName>
    <definedName name="_xlnm.Print_Titles" localSheetId="12">'10.'!$4:$6</definedName>
    <definedName name="_xlnm.Print_Titles" localSheetId="13">'10.1'!$4:$5</definedName>
    <definedName name="_xlnm.Print_Titles" localSheetId="14">'11.'!$4:$6</definedName>
    <definedName name="_xlnm.Print_Titles" localSheetId="15">'12.'!$4:$5</definedName>
    <definedName name="_xlnm.Print_Titles" localSheetId="16">'13.'!$4:$5</definedName>
    <definedName name="_xlnm.Print_Titles" localSheetId="18">'14.1'!$4:$6</definedName>
    <definedName name="_xlnm.Print_Titles" localSheetId="27">'14.10.'!$4:$6</definedName>
    <definedName name="_xlnm.Print_Titles" localSheetId="28">'14.11'!$4:$6</definedName>
    <definedName name="_xlnm.Print_Titles" localSheetId="29">'14.12'!$4:$6</definedName>
    <definedName name="_xlnm.Print_Titles" localSheetId="30">'14.13'!$4:$6</definedName>
    <definedName name="_xlnm.Print_Titles" localSheetId="31">'14.14'!$4:$6</definedName>
    <definedName name="_xlnm.Print_Titles" localSheetId="19">'14.2'!$4:$6</definedName>
    <definedName name="_xlnm.Print_Titles" localSheetId="20">'14.3'!$4:$6</definedName>
    <definedName name="_xlnm.Print_Titles" localSheetId="21">'14.4'!$4:$6</definedName>
    <definedName name="_xlnm.Print_Titles" localSheetId="22">'14.5'!$4:$6</definedName>
    <definedName name="_xlnm.Print_Titles" localSheetId="23">'14.6'!$4:$6</definedName>
    <definedName name="_xlnm.Print_Titles" localSheetId="24">'14.7'!$4:$6</definedName>
    <definedName name="_xlnm.Print_Titles" localSheetId="25">'14.8'!$4:$6</definedName>
    <definedName name="_xlnm.Print_Titles" localSheetId="26">'14.9'!$4:$6</definedName>
    <definedName name="_xlnm.Print_Titles" localSheetId="32">'16.'!$1:$6</definedName>
    <definedName name="_xlnm.Print_Titles" localSheetId="33">'17.1'!$4:$6</definedName>
    <definedName name="_xlnm.Print_Titles" localSheetId="34">'17.2'!$4:$6</definedName>
    <definedName name="_xlnm.Print_Titles" localSheetId="36">'18.1.1'!$4:$6</definedName>
    <definedName name="_xlnm.Print_Titles" localSheetId="38">'18.2.1'!$4:$6</definedName>
    <definedName name="_xlnm.Print_Titles" localSheetId="39">'19.1'!$4:$6</definedName>
    <definedName name="_xlnm.Print_Titles" localSheetId="40">'19.2'!$4:$6</definedName>
    <definedName name="_xlnm.Print_Titles" localSheetId="2">'2.'!$4:$6</definedName>
    <definedName name="_xlnm.Print_Titles" localSheetId="41">'20.'!$4:$6</definedName>
    <definedName name="_xlnm.Print_Titles" localSheetId="42">'20.1'!$4:$6</definedName>
    <definedName name="_xlnm.Print_Titles" localSheetId="43">'20.2'!$4:$6</definedName>
    <definedName name="_xlnm.Print_Titles" localSheetId="3">'3.'!$4:$6</definedName>
    <definedName name="_xlnm.Print_Titles" localSheetId="4">'4.'!$4:$6</definedName>
    <definedName name="_xlnm.Print_Titles" localSheetId="5">'4.1'!$4:$5</definedName>
    <definedName name="_xlnm.Print_Titles" localSheetId="6">'5.'!$4:$6</definedName>
    <definedName name="_xlnm.Print_Titles" localSheetId="7">'6.'!$4:$6</definedName>
    <definedName name="_xlnm.Print_Titles" localSheetId="8">'7.'!$4:$6</definedName>
    <definedName name="_xlnm.Print_Titles" localSheetId="9">'8.'!$4:$6</definedName>
    <definedName name="_xlnm.Print_Titles" localSheetId="10">'9.'!$4:$6</definedName>
    <definedName name="_xlnm.Print_Titles" localSheetId="11">'9.1'!$4:$5</definedName>
  </definedNames>
  <calcPr fullCalcOnLoad="1"/>
</workbook>
</file>

<file path=xl/sharedStrings.xml><?xml version="1.0" encoding="utf-8"?>
<sst xmlns="http://schemas.openxmlformats.org/spreadsheetml/2006/main" count="2937" uniqueCount="316">
  <si>
    <t>1. Дорожньо-транспортнi пригоди (за звітний період)</t>
  </si>
  <si>
    <t>2. Дорожньо-транспортнi пригоди за місяць</t>
  </si>
  <si>
    <t>3. Дорожньо-транспортнi пригоди з тяжкими наслідками</t>
  </si>
  <si>
    <t>4. Дорожньо-транспортнi пригоди з постраждалими за видами</t>
  </si>
  <si>
    <t>4.1. Дорожньо-транспортнi пригоди з постраждалими по регіонах за видами</t>
  </si>
  <si>
    <t>5. ДТП з постраждалими, скоєнi з вини водіїв</t>
  </si>
  <si>
    <t>6. ДТП з постраждалими, скоєнi з вини власників вулично-шляхової мережі</t>
  </si>
  <si>
    <t>7. ДТП з постраждалими, скоєнi з вини пішоходів</t>
  </si>
  <si>
    <t>8.  ДТП з постраждалими, скоєнi з вини дітей</t>
  </si>
  <si>
    <t>9. ДТП з постраждалими, скоєні за умов незадовільного стану доріг</t>
  </si>
  <si>
    <t>10. ДТП з постраждалими, скоєні за умов незадовільного стану вулиць</t>
  </si>
  <si>
    <t>10.1 Дорожньо-транспортнi пригоди, скоєні за умов незадовільного стану вулиць</t>
  </si>
  <si>
    <t>11. ДТП з постраждалими, скоєнi з вини водіїв автобусів</t>
  </si>
  <si>
    <t>12. ДТП з постраждалими у населених пунктах</t>
  </si>
  <si>
    <t>13. Дорожньо-транспортні пригоди з постраждалими на дорогах</t>
  </si>
  <si>
    <t>14. ДТП з постраждалими за причинами скоєння</t>
  </si>
  <si>
    <t>14.1 Керування автомототранспортними засобами у нетверезому стані</t>
  </si>
  <si>
    <t>14.2 Перевищення встановленої швидкості руху</t>
  </si>
  <si>
    <t>14.3 Перевищення безпечної швидкості руху</t>
  </si>
  <si>
    <t>14.4 Невиконання вимог сигналів регулювання</t>
  </si>
  <si>
    <t>14.5 Порушення правил перевезення пасажирів</t>
  </si>
  <si>
    <t>14.6 Порушення правил маневрування</t>
  </si>
  <si>
    <t>14.7 Порушення правил проїзду пішохідних переходів</t>
  </si>
  <si>
    <t>14.8 Порушення правил зупинки і стоянки транспортного засобу</t>
  </si>
  <si>
    <t>14.9 Порушення правил проїзду залізничних переїздів</t>
  </si>
  <si>
    <t>14.10 Порушення правил обгону</t>
  </si>
  <si>
    <t>14.11 Виїзд на смугу зустрічного руху</t>
  </si>
  <si>
    <t>14.12 Порушення правил проїзду перехресть</t>
  </si>
  <si>
    <t>14.13 Керування несправним транспортним засобом</t>
  </si>
  <si>
    <t>14.14 Недодержання безпечної дистанції</t>
  </si>
  <si>
    <t>16. ДТП  з постраждалими  на автодорогах державного значення</t>
  </si>
  <si>
    <t>17.1 ДТП з вини ліцензованого транспорту</t>
  </si>
  <si>
    <t>17.2 ДТП за участю ліцензованого транспорту</t>
  </si>
  <si>
    <t>18.1 Кількість автобусів за місцем реєстрації ТЗ по регіонах скоєння ДТП з вини їх водіїв</t>
  </si>
  <si>
    <t>18.1.1 ДТП з вини водіїв автобусів по приналежності (за місцем реєстрації ТЗ)</t>
  </si>
  <si>
    <t>18.2 Кількість автобусів за місцем реєстрації ТЗ по регіонах скоєння ДТП</t>
  </si>
  <si>
    <t>18.2.1 ДТП за участю водіїв автобусів по приналежності (за місцем реєстрації ТЗ)</t>
  </si>
  <si>
    <t>19.1 ДТП з вини водіїв автотранспорту супутніми причинами скоєння яких є технічні несправності ТЗ</t>
  </si>
  <si>
    <t>19.2 ДТП за участю водіїв автотранспорту супутніми причинами скоєння яких є технічні несправності ТЗ</t>
  </si>
  <si>
    <t xml:space="preserve">20.  ДТП, скоєнi за учаcтю дітей віком до 18 років (потерпілі в ДТП діти віком до 18 років) </t>
  </si>
  <si>
    <t xml:space="preserve">20.1  ДТП, скоєнi з вини дітей (потерпілі в ДТП діти віком до 18 років) </t>
  </si>
  <si>
    <t xml:space="preserve">20.2  ДТП, скоєнi з вини дітей пішоходів віком до 18 років (потерпілі в ДТП діти віком до 18 років) </t>
  </si>
  <si>
    <t>Регіон</t>
  </si>
  <si>
    <t>Усього ДТП</t>
  </si>
  <si>
    <t>ДТП з постраждалими</t>
  </si>
  <si>
    <t>усього</t>
  </si>
  <si>
    <t>загинуло</t>
  </si>
  <si>
    <t>травмовано</t>
  </si>
  <si>
    <t>м.п.</t>
  </si>
  <si>
    <t>п.п.</t>
  </si>
  <si>
    <t>%</t>
  </si>
  <si>
    <t>АР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</si>
  <si>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</si>
  <si>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</si>
  <si>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</si>
  <si>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</si>
  <si>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</si>
  <si>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</si>
  <si>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</si>
  <si>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</si>
  <si>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</si>
  <si>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Київ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</si>
  <si>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</si>
  <si>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</si>
  <si>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</si>
  <si>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</si>
  <si>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</si>
  <si>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</si>
  <si>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</si>
  <si>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</si>
  <si>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</si>
  <si>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</si>
  <si>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</si>
  <si>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</si>
  <si>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</si>
  <si>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Чернігівська</t>
  </si>
  <si>
    <t>Чернівецька</t>
  </si>
  <si>
    <t>Севастополь</t>
  </si>
  <si>
    <t>ЗАГАЛОМ</t>
  </si>
  <si>
    <t>ЗА ДОБУ</t>
  </si>
  <si>
    <t xml:space="preserve">
</t>
  </si>
  <si>
    <t>м.п</t>
  </si>
  <si>
    <t>Зіткнення</t>
  </si>
  <si>
    <t>Перекидання</t>
  </si>
  <si>
    <t>Наїзд на транспортний засіб, що стоїть</t>
  </si>
  <si>
    <t>Наїзд на перешкоду</t>
  </si>
  <si>
    <t>Наїзд на пішохода</t>
  </si>
  <si>
    <t>Наїзд на велосипедиста</t>
  </si>
  <si>
    <t>Інші ДТП</t>
  </si>
  <si>
    <t>Наїзд на ТЗ що стоїть</t>
  </si>
  <si>
    <t>Інші види ДТП</t>
  </si>
  <si>
    <t>кільк</t>
  </si>
  <si>
    <t>% до м.п.</t>
  </si>
  <si>
    <t>% від всіх</t>
  </si>
  <si>
    <t>ДТП з потерпілими з вини дітей</t>
  </si>
  <si>
    <t>усього ДТП з потерпілими з вини дітей</t>
  </si>
  <si>
    <t>загинуло дітей</t>
  </si>
  <si>
    <t>травмовано дітей</t>
  </si>
  <si>
    <t>9.1 ДТП, скоєні за умов незадовільного стану доріг за категоріями доріг</t>
  </si>
  <si>
    <t>Міжнародні</t>
  </si>
  <si>
    <t>Національні</t>
  </si>
  <si>
    <t>Регіональні</t>
  </si>
  <si>
    <t>Територіальні</t>
  </si>
  <si>
    <t>Обласні</t>
  </si>
  <si>
    <t>Районні</t>
  </si>
  <si>
    <t>кiльк</t>
  </si>
  <si>
    <t>питома вага</t>
  </si>
  <si>
    <t>Столиця</t>
  </si>
  <si>
    <t>Обласний центр</t>
  </si>
  <si>
    <t>Районний центр</t>
  </si>
  <si>
    <t>Інші міста</t>
  </si>
  <si>
    <t>Інші нас. пункти</t>
  </si>
  <si>
    <t>кiльк.</t>
  </si>
  <si>
    <t>Інші нас.пункти</t>
  </si>
  <si>
    <t>% вiд всiх</t>
  </si>
  <si>
    <t xml:space="preserve"> </t>
  </si>
  <si>
    <t>Причини скоєння ДТП</t>
  </si>
  <si>
    <t>ДТП</t>
  </si>
  <si>
    <t>Керування транспортним засобом у нетверезому стані</t>
  </si>
  <si>
    <t>Перевищення встановленої швидкості</t>
  </si>
  <si>
    <t>Перевищення безпечної швидкості</t>
  </si>
  <si>
    <t>Невиконання вимог сигналів регулювання</t>
  </si>
  <si>
    <t>Порушення правил перевезення пасажирів</t>
  </si>
  <si>
    <t>Порушення правил маневрування</t>
  </si>
  <si>
    <t>Порушення правил проїзду пішохідних переходів</t>
  </si>
  <si>
    <t>Порушення правил проїзду зупинок громадського транспорту</t>
  </si>
  <si>
    <t>Порушення правил користування освітлювальними приладами</t>
  </si>
  <si>
    <t>Порушення правил надання безперешкодного проїзду</t>
  </si>
  <si>
    <t>Порушення правил зупинки і стоянки транспортного засобу</t>
  </si>
  <si>
    <t>Порушення правил проїзду залізничних переїздів</t>
  </si>
  <si>
    <t>Порушення правил перевезення вантажів</t>
  </si>
  <si>
    <t>Порушення правил буксирування</t>
  </si>
  <si>
    <t>Порушення правил обгону</t>
  </si>
  <si>
    <t>Виїзд на смугу зустрічного руху</t>
  </si>
  <si>
    <t>Порушення правил проїзду перехресть</t>
  </si>
  <si>
    <t>Управління несправним транспортним засобом</t>
  </si>
  <si>
    <t>Недодержання дистанції</t>
  </si>
  <si>
    <t>Перевтома, сон за кермом</t>
  </si>
  <si>
    <t>Порушення правил проїзду великогабаритних та великовагових транспортних засобів</t>
  </si>
  <si>
    <t>Перехід у невстановленому місці</t>
  </si>
  <si>
    <t>Пішоходи Невиконання вимог сигналів регулювання</t>
  </si>
  <si>
    <t>Неочікуваний вихід на проїзну частину</t>
  </si>
  <si>
    <t>Пішохід у нетверезому стані</t>
  </si>
  <si>
    <t>Порушення техніки безпеки пасажиром</t>
  </si>
  <si>
    <t>Порушення правил утримання автодоріг та вулиць</t>
  </si>
  <si>
    <t>Порушення вимог ПДР погоничем тварин</t>
  </si>
  <si>
    <t>Дорога</t>
  </si>
  <si>
    <t>H-01 Київ - Знам`янка</t>
  </si>
  <si>
    <t>H-02 Львів - Тернопіль</t>
  </si>
  <si>
    <t>H-03 Житомир - Чернівці</t>
  </si>
  <si>
    <t>H-07 Київ - Суми - Юнаківка (на Курськ)</t>
  </si>
  <si>
    <t>H-08-01 "Під`їзд до аеропорту ""Дніпропетровськ"""</t>
  </si>
  <si>
    <t>H-09 Mукачеве - Івано-Франківськ - Рогатин - Львів (через Рахів)</t>
  </si>
  <si>
    <t>H-09-01 Під`їзд до курортної зони "Буковель"</t>
  </si>
  <si>
    <t>H-10 Стрий - Івано-Франківськ - Чернівці - Мамалига (на Кишинів)</t>
  </si>
  <si>
    <t>H-10-01 Під`їзд до м. Івано-Франківськ</t>
  </si>
  <si>
    <t>H-12 Суми - Полтава</t>
  </si>
  <si>
    <t>H-12-01 Обхід м. Суми</t>
  </si>
  <si>
    <t>H-13 Львів - Самбір - Ужгород</t>
  </si>
  <si>
    <t>H-14 Олександрівка - Кіровоград - Миколаїв</t>
  </si>
  <si>
    <t>H-14-01 Південний обхід м. Кіровоград</t>
  </si>
  <si>
    <t>H-15 Запоріжжя - Донецьк</t>
  </si>
  <si>
    <t>H-16 Золотоноша - Черкаси - Сміла - Умань</t>
  </si>
  <si>
    <t>H-17 Львів - Радехів - Луцьк</t>
  </si>
  <si>
    <t>H-18 Івано-Франківськ - Бучач - Тернопіль</t>
  </si>
  <si>
    <t>H-20 Слов`янськ - Донецьк - Маріуполь</t>
  </si>
  <si>
    <t>H-21 Старобільськ - Луганськ - Красний Луч - Макіївка - Донецьк</t>
  </si>
  <si>
    <t>H-22 Устилуг - Луцьк - Рівне</t>
  </si>
  <si>
    <t>H-23 Кіровоград - Кривий Ріг - Запоріжжя</t>
  </si>
  <si>
    <t>M-01 Київ - Чернігів - Нові Яриловичі (на Гомель)</t>
  </si>
  <si>
    <t>M-01-01 Під`їзд до м. Чернігів</t>
  </si>
  <si>
    <t>M-01-02 Під`їзд до м. Бровари</t>
  </si>
  <si>
    <t>M-02 Кіпті - Глухів - Бачівськ (на Брянськ)</t>
  </si>
  <si>
    <t>M-03 Київ - Харків - Довжанський (на Ростов-на-Дону)</t>
  </si>
  <si>
    <t>M-03-01 "Під`їзд до Державного міжнародного аеропорту ""Бориспіль"""</t>
  </si>
  <si>
    <t>M-03-02 "Під`їзд до Міжнародного аеропорту ""Харків"""</t>
  </si>
  <si>
    <t>M-04 Знам`янка - Луганськ - Ізварине (на Волгоград через Дніпропетровськ, Донецьк)</t>
  </si>
  <si>
    <t>M-05 Київ - Одеса</t>
  </si>
  <si>
    <t>M-05-01 Обхід м. Одеса</t>
  </si>
  <si>
    <t>M-06 Київ - Чоп (на Будапешт через Львів, Мукачеве, Ужгород)</t>
  </si>
  <si>
    <t>M-06-01 Під`їзд до м. Житомир</t>
  </si>
  <si>
    <t>M-06-02 Під`їзд до м. Новоград-Волинський</t>
  </si>
  <si>
    <t>M-06-03 Під`їзд до м. Львів</t>
  </si>
  <si>
    <t>M-06-04 Під`їзд до м. Рівне</t>
  </si>
  <si>
    <t>M-07 Київ - Ковель - Ягодин (на Люблін)</t>
  </si>
  <si>
    <t>M-08 "Обхід м. Ужгород - контрольно-пропускний пункт ""Ужгород"""</t>
  </si>
  <si>
    <t>M-09 Львів - Рава-Руська (на Люблін)</t>
  </si>
  <si>
    <t>M-10 Львів - Краковець (на Краків)</t>
  </si>
  <si>
    <t>M-10-01 Західний обхід м. Львів</t>
  </si>
  <si>
    <t>M-11 Львів - Шегині (на Краків)</t>
  </si>
  <si>
    <t>M-12 Стрий - Тернопіль - Кіровоград - Знам`янка (через Вінницю)</t>
  </si>
  <si>
    <t>M-12-01 Під`їзд до м. Вінниця</t>
  </si>
  <si>
    <t>M-12-02 Під`їзд до м. Хмельницький</t>
  </si>
  <si>
    <t>M-13 Кіровоград - Платонове (на Кишинів через Любашівку)</t>
  </si>
  <si>
    <t>M-14 Одеса - Мелітополь - Новоазовськ (на Таганрог)</t>
  </si>
  <si>
    <t>M-14-01 Під`їзд до м. Херсон</t>
  </si>
  <si>
    <t>M-14-02 Під`їзд до м. Миколаїв</t>
  </si>
  <si>
    <t>M-14-03 Обхід м. Мелітополь</t>
  </si>
  <si>
    <t>M-15 Одеса - Рені (на Бухарест)</t>
  </si>
  <si>
    <t>M-16 Одеса - Кучурган (на Кишинів)</t>
  </si>
  <si>
    <t>M-17 Херсон - Джанкой - Феодосія - Керч</t>
  </si>
  <si>
    <t>M-18 Харків - Сімферополь - Алушта - Ялта</t>
  </si>
  <si>
    <t>M-18-01 "Під`їзд до Міжнародного аеропорту ""Харків"""</t>
  </si>
  <si>
    <t>M-18-03 Обхід м. Новомосковськ</t>
  </si>
  <si>
    <t>M-19 Доманове (на Брест) - Ковель - Чернівці - Тереблече (на Бухарест)</t>
  </si>
  <si>
    <t>M-19-01 Під`їзд до м. Луцьк</t>
  </si>
  <si>
    <t>M-19-02 Об`їзд м. Чернівців</t>
  </si>
  <si>
    <t>M-20 Харків - Щербаківка (на Бєлгород)</t>
  </si>
  <si>
    <t>M-21 Житомир - Могилів-Подільський (через Вінницю) з під`їздом до м. Бердичів</t>
  </si>
  <si>
    <t>M-21-02 під`їзд до м. Бердичева</t>
  </si>
  <si>
    <t>M-22 Полтава - Олександрія</t>
  </si>
  <si>
    <t>M-23 Берегове - Виноградів - Велика Копаня</t>
  </si>
  <si>
    <t>M-24 Мукачеве - Берегове - КПП "Лужанка"</t>
  </si>
  <si>
    <t>M-26 Контрольно-пропускний пункт "Вилок" - Вилок - Неветленфолу - КПП "Дякове"</t>
  </si>
  <si>
    <t>M-27 Одеса - Іллічівськ</t>
  </si>
  <si>
    <t>M-28 Одеса - Южний з під`їздами</t>
  </si>
  <si>
    <t>M-29 Харків - Красноград - Перещепине -/М-18/</t>
  </si>
  <si>
    <t>P-01 Київ - Обухів</t>
  </si>
  <si>
    <t>P-02 Київ - Іванків - Овруч</t>
  </si>
  <si>
    <t>P-02-01 "Під`їзд до Чорнобильської АЕС (контрольно-пропускний пункт ""Дитятки"")"</t>
  </si>
  <si>
    <t>P-03 Північно-східний обхід м. Київ з під`їздом до автомобільної дороги М-03</t>
  </si>
  <si>
    <t>P-04 Київ - Фастів - Біла Церква - Звенигородка</t>
  </si>
  <si>
    <t>P-05 Городище - Рівне - Старокостянтинів (через Сарни)</t>
  </si>
  <si>
    <t>P-05-01 Під`їзди до м. Рівне</t>
  </si>
  <si>
    <t>P-06 Ульяновка - Миколаїв (через Вознесенськ)</t>
  </si>
  <si>
    <t>P-07 Чугуїв - Мілове (через Старобільськ)</t>
  </si>
  <si>
    <t>P-08 Hемирів - Ямпіль</t>
  </si>
  <si>
    <t>P-09 Mиронівка - Канів - Софіївка</t>
  </si>
  <si>
    <t>P-10 Канів - Чигирин - Кременчук (з під`їздом до с. Суботів)</t>
  </si>
  <si>
    <t>P-11 Полтава - Красноград</t>
  </si>
  <si>
    <t>P-12 Чернігів - Мена - Сосниця - Грем`яч</t>
  </si>
  <si>
    <t>P-13 Чернігів - Городня - Сеньківка</t>
  </si>
  <si>
    <t>P-14 Луцьк - Ківерці - Маневичі - Любешів - Дольськ</t>
  </si>
  <si>
    <t>P-15 Ковель - Володимир-Волинський - Червоноград - Жовква</t>
  </si>
  <si>
    <t>P-17 Біла Церква - Тетіїв - Липовець - Гуменне - до автомобільної дороги М-12</t>
  </si>
  <si>
    <t>P-18 Житомир - Попільня - Сквира - Володарка</t>
  </si>
  <si>
    <t>P-19 Фастів - Митниця - Обухів - Ржищів - Канів</t>
  </si>
  <si>
    <t>P-20 Снятин - Тязів</t>
  </si>
  <si>
    <t>P-21 Долина - Хуст</t>
  </si>
  <si>
    <t>P-22 "Контрольно-пропускний пункт ""Красна Талівка"" - Луганськ"</t>
  </si>
  <si>
    <t>P-24 Татарів - Косів - Коломия - Борщів - Кам`янець-Подільський</t>
  </si>
  <si>
    <t>P-26 Острог - Кременець - Почаїв - Радивилів</t>
  </si>
  <si>
    <t>P-28 Виступовичі (на Мозир) - Житомир (через Овруч)</t>
  </si>
  <si>
    <t>P-31 Бердичів - Хмільник - Літин (до автомобільної дороги М-12)</t>
  </si>
  <si>
    <t>P-32 Кременець - Біла Церква - Ржищів (з під`їздом до м. Біла Церква)</t>
  </si>
  <si>
    <t>P-32-01 Під`їзд до м. Білої Церкви</t>
  </si>
  <si>
    <t>P-33 Pені - Орлівка - Ізмаїл</t>
  </si>
  <si>
    <t>P-36 Hемирів - Могилів-Подільський</t>
  </si>
  <si>
    <t>P-37 Енергодар - Василівка - Бердянськ</t>
  </si>
  <si>
    <t>P-38 Богородчани - Гута</t>
  </si>
  <si>
    <t>P-39 Броди - Тернопіль</t>
  </si>
  <si>
    <t>P-40 Pава-Руська - Яворів - Судова Вишня</t>
  </si>
  <si>
    <t>P-41 Обхід м. Тернопіль</t>
  </si>
  <si>
    <t>P-42 Лубни - Миргород - Опішня до автомобільної дороги Н-12</t>
  </si>
  <si>
    <t>P-43 Тернопіль (від автомобільної дороги М-12) - Ланівці (до автомобільної дороги Р-32)</t>
  </si>
  <si>
    <t>P-44 Суми - Путивль - Глухів</t>
  </si>
  <si>
    <t>P-45 Суми - Краснопілля - Богодухів</t>
  </si>
  <si>
    <t>P-46 Харків - Охтирка</t>
  </si>
  <si>
    <t>P-47 Херсон - Нова Каховка - Генічеськ</t>
  </si>
  <si>
    <t>P-48 Кам`янець-Подільський - Сатанів - Війтівці - Білогір`я</t>
  </si>
  <si>
    <t>P-49 Васьковичі - Шепетівка</t>
  </si>
  <si>
    <t>P-50 Ярмолинці - Сатанів</t>
  </si>
  <si>
    <t>P-51 Харків - Красноград - Перещепине</t>
  </si>
  <si>
    <t>P-55 "Контрольно-пропускний пункт ""Вилок"" - Вилок - Неветленфолу - контрольно-пропускний пункт ""Дякове"""</t>
  </si>
  <si>
    <t>P-56 "Чернігів - Пакуль - контрольно-пропускний пункт ""Славутич"" - Чорнобиль (з під`їздом до м. Славутич)"</t>
  </si>
  <si>
    <t>P-57 Цюрупинськ - Гола Пристань - Скадовськ</t>
  </si>
  <si>
    <t>P-60 Кролевець - Конотоп - Ромни - Пирятин</t>
  </si>
  <si>
    <t>P-61 Батурин - Конотоп - Суми</t>
  </si>
  <si>
    <t>P-62 Від автомобільної дороги Р-24 (Криворівня) - Вижниця - Сторожинець - Чернівці</t>
  </si>
  <si>
    <t>P-63 "Від автомобільної дороги Н-03 (Данківці) - Вартиківці - контрольно-пропускний пункт ""Сокиряни"""</t>
  </si>
  <si>
    <t>P-65 "КПП ""Миколаївка-Семенівка-Новгород-Сіверський-Глухів-КПП ""Катеринівка"""</t>
  </si>
  <si>
    <t>P-66 "КПП ""Демино-Олександівка""-Сватове-Лисичанськ-Луганськ"</t>
  </si>
  <si>
    <t>P-67 Чернігів-Ніжин-Прилуки-Пирятин</t>
  </si>
  <si>
    <t>P-67-01 Підїзд до м. Ніжин</t>
  </si>
  <si>
    <t>P-68 Талалаївка-Ічня-Тростянець-Сокиринці-до а/д Н-07</t>
  </si>
  <si>
    <t>P-69 Київ - Вишгород - Десна - Чернігів</t>
  </si>
  <si>
    <t>P-70 Одеса - Білгород-Дністровський - Монаші - /М-15/ з під`їздом до порту Іллічівськ</t>
  </si>
  <si>
    <t>P-71 Одеса - Іванівка - Ананьїв - Піщана - Хащувате - Колодисте - Рижовка - /М-05/</t>
  </si>
  <si>
    <t>P-72 КПП "Старокозаче" - Білгород-Дністровський</t>
  </si>
  <si>
    <t>P-73 /Н-08/ - Нікополь</t>
  </si>
  <si>
    <t>P-74 П`ятихатки - Кривий Ріг - Широке</t>
  </si>
  <si>
    <t>P-75 КПП "Тимкове" - Балта - Первомайськ - Доманівка - Олександрівка</t>
  </si>
  <si>
    <t>P-76 КПП "Прикладники" - Зарічне - Дубровиця</t>
  </si>
  <si>
    <t>P-77 Рівне - Тучин - Гоща - /Р-05/</t>
  </si>
  <si>
    <t>P-78 Харків - Зміїв - Балаклія - Гороховатка</t>
  </si>
  <si>
    <t>P-79 /М-18/ - Сахановщина - Ізюм - Куп`янськ - КПП "Піски"</t>
  </si>
  <si>
    <t xml:space="preserve"> ЗАГАЛОМ</t>
  </si>
  <si>
    <t>Регіон реєстрації автобуса</t>
  </si>
  <si>
    <t>Регіон, де скоєно ДТП</t>
  </si>
  <si>
    <t>Регіон (місце реєстрації автобуса)</t>
  </si>
  <si>
    <t>Усього ДТП за учаcтю дітей</t>
  </si>
  <si>
    <t>У тому числі ДТП з потерпілими за учаcтю дітей</t>
  </si>
  <si>
    <t>усього ДТП з потерпілими за учаcтю дітей</t>
  </si>
  <si>
    <t>попередній період</t>
  </si>
  <si>
    <t>вибраний період</t>
  </si>
  <si>
    <t>Усього ДТП з вини дітей</t>
  </si>
  <si>
    <t>У тому числі ДТП з потерпілими з вини дітей</t>
  </si>
  <si>
    <t>ДТП з дітьми</t>
  </si>
  <si>
    <t>Діти участники</t>
  </si>
  <si>
    <t>Усього</t>
  </si>
  <si>
    <t>З постраждалими</t>
  </si>
  <si>
    <t>Загинуло</t>
  </si>
  <si>
    <t>Травмовано</t>
  </si>
  <si>
    <t>Перелік</t>
  </si>
  <si>
    <t>форм статистичної звітності про дорожньо-транспортні пригоди</t>
  </si>
  <si>
    <t>Сторінка</t>
  </si>
  <si>
    <t>9.1 ДТП, скоєні за умов незадовільного стану доріг по категоріям доріг</t>
  </si>
  <si>
    <t>H-08 Бориспіль - Дніпро - Запоріжжя (через Кременчук)</t>
  </si>
  <si>
    <t>H-11 Дніпро - Миколаїв (через Кривий Ріг)</t>
  </si>
  <si>
    <t>M-04-1 Південний обхід м. Дніпро</t>
  </si>
  <si>
    <t>P-52 Дніпро - Царичанка - Кобеляки - Решетилівка</t>
  </si>
  <si>
    <t>ріст</t>
  </si>
  <si>
    <t>зниж</t>
  </si>
  <si>
    <t xml:space="preserve">за період з 01.01.2019 по 28.02.2019 </t>
  </si>
  <si>
    <t>лютий 2019 року</t>
  </si>
  <si>
    <t>за період з 01.01.2019 по 28.02.2019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</si>
</sst>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sz val="11"/>
      <name val="Arial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11"/>
      <color indexed="8"/>
      <name val="Arial"/>
      <family val="2"/>
    </font>
    <font>
      <sz val="11"/>
      <color indexed="57"/>
      <name val="Arial Cyr"/>
      <family val="0"/>
    </font>
    <font>
      <sz val="11"/>
      <color indexed="17"/>
      <name val="Arial Cyr"/>
      <family val="0"/>
    </font>
    <font>
      <u val="single"/>
      <sz val="8.25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25"/>
      <color indexed="2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FF0000"/>
      <name val="Arial Cyr"/>
      <family val="0"/>
    </font>
    <font>
      <sz val="11"/>
      <color rgb="FF6CA47F"/>
      <name val="Arial Cyr"/>
      <family val="0"/>
    </font>
    <font>
      <sz val="11"/>
      <color rgb="FF28B235"/>
      <name val="Arial Cyr"/>
      <family val="0"/>
    </font>
    <font>
      <sz val="11"/>
      <color rgb="FF00A44A"/>
      <name val="Arial Cyr"/>
      <family val="0"/>
    </font>
    <font>
      <b/>
      <sz val="11"/>
      <color rgb="FFFF0000"/>
      <name val="Arial Cyr"/>
      <family val="0"/>
    </font>
    <font>
      <b/>
      <sz val="11"/>
      <color theme="1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5FBC8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4" fillId="9" borderId="1" applyNumberFormat="0" applyAlignment="0" applyProtection="0"/>
    <xf numFmtId="0" fontId="43" fillId="39" borderId="2" applyNumberFormat="0" applyAlignment="0" applyProtection="0"/>
    <xf numFmtId="0" fontId="44" fillId="40" borderId="3" applyNumberFormat="0" applyAlignment="0" applyProtection="0"/>
    <xf numFmtId="0" fontId="45" fillId="40" borderId="2" applyNumberFormat="0" applyAlignment="0" applyProtection="0"/>
    <xf numFmtId="0" fontId="5" fillId="12" borderId="0" applyNumberFormat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50" fillId="0" borderId="8" applyNumberFormat="0" applyFill="0" applyAlignment="0" applyProtection="0"/>
    <xf numFmtId="0" fontId="7" fillId="35" borderId="9" applyNumberFormat="0" applyAlignment="0" applyProtection="0"/>
    <xf numFmtId="0" fontId="51" fillId="41" borderId="10" applyNumberFormat="0" applyAlignment="0" applyProtection="0"/>
    <xf numFmtId="0" fontId="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53" fillId="42" borderId="0" applyNumberFormat="0" applyBorder="0" applyAlignment="0" applyProtection="0"/>
    <xf numFmtId="0" fontId="10" fillId="10" borderId="1" applyNumberFormat="0" applyAlignment="0" applyProtection="0"/>
    <xf numFmtId="0" fontId="2" fillId="0" borderId="0" applyFill="0" applyAlignment="0" applyProtection="0"/>
    <xf numFmtId="0" fontId="26" fillId="0" borderId="0">
      <alignment/>
      <protection/>
    </xf>
    <xf numFmtId="0" fontId="54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55" fillId="43" borderId="0" applyNumberFormat="0" applyBorder="0" applyAlignment="0" applyProtection="0"/>
    <xf numFmtId="0" fontId="12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5" borderId="12" applyNumberFormat="0" applyFont="0" applyAlignment="0" applyProtection="0"/>
    <xf numFmtId="0" fontId="2" fillId="11" borderId="13" applyNumberFormat="0" applyFont="0" applyAlignment="0" applyProtection="0"/>
    <xf numFmtId="9" fontId="0" fillId="0" borderId="0" applyFont="0" applyFill="0" applyBorder="0" applyAlignment="0" applyProtection="0"/>
    <xf numFmtId="0" fontId="13" fillId="10" borderId="14" applyNumberFormat="0" applyAlignment="0" applyProtection="0"/>
    <xf numFmtId="0" fontId="57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46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2" fillId="0" borderId="0" xfId="84" applyFill="1" applyAlignment="1" applyProtection="1">
      <alignment horizontal="center" vertical="center" wrapText="1"/>
      <protection/>
    </xf>
    <xf numFmtId="1" fontId="2" fillId="0" borderId="0" xfId="84" applyNumberFormat="1" applyFill="1" applyAlignment="1" applyProtection="1">
      <alignment horizontal="center" vertical="center" wrapText="1"/>
      <protection/>
    </xf>
    <xf numFmtId="0" fontId="2" fillId="0" borderId="16" xfId="84" applyFill="1" applyBorder="1" applyAlignment="1" applyProtection="1">
      <alignment horizontal="right" vertical="center" wrapText="1"/>
      <protection/>
    </xf>
    <xf numFmtId="0" fontId="2" fillId="0" borderId="16" xfId="84" applyFill="1" applyBorder="1" applyAlignment="1" applyProtection="1">
      <alignment horizontal="left" vertical="center" wrapText="1"/>
      <protection/>
    </xf>
    <xf numFmtId="172" fontId="2" fillId="0" borderId="0" xfId="84" applyNumberFormat="1" applyFill="1" applyAlignment="1" applyProtection="1">
      <alignment horizontal="center" vertical="center" wrapText="1"/>
      <protection/>
    </xf>
    <xf numFmtId="0" fontId="17" fillId="0" borderId="16" xfId="84" applyFont="1" applyFill="1" applyBorder="1" applyAlignment="1" applyProtection="1">
      <alignment horizontal="right" vertical="center" wrapText="1"/>
      <protection/>
    </xf>
    <xf numFmtId="0" fontId="17" fillId="0" borderId="0" xfId="84" applyFont="1" applyFill="1" applyAlignment="1" applyProtection="1">
      <alignment horizontal="center" vertical="center" wrapText="1"/>
      <protection/>
    </xf>
    <xf numFmtId="172" fontId="2" fillId="0" borderId="16" xfId="84" applyNumberFormat="1" applyFill="1" applyBorder="1" applyAlignment="1" applyProtection="1">
      <alignment horizontal="right" vertical="center" wrapText="1"/>
      <protection/>
    </xf>
    <xf numFmtId="0" fontId="2" fillId="47" borderId="0" xfId="84" applyFill="1" applyAlignment="1" applyProtection="1">
      <alignment horizontal="center" vertical="center" wrapText="1"/>
      <protection/>
    </xf>
    <xf numFmtId="0" fontId="19" fillId="0" borderId="16" xfId="84" applyFont="1" applyFill="1" applyBorder="1" applyAlignment="1" applyProtection="1">
      <alignment horizontal="right" vertical="center" wrapText="1"/>
      <protection/>
    </xf>
    <xf numFmtId="0" fontId="18" fillId="47" borderId="0" xfId="84" applyFont="1" applyFill="1" applyAlignment="1" applyProtection="1">
      <alignment horizontal="center" vertical="center" wrapText="1"/>
      <protection/>
    </xf>
    <xf numFmtId="0" fontId="19" fillId="0" borderId="17" xfId="84" applyFont="1" applyFill="1" applyBorder="1" applyAlignment="1" applyProtection="1">
      <alignment horizontal="right" vertical="center" wrapText="1"/>
      <protection/>
    </xf>
    <xf numFmtId="0" fontId="19" fillId="47" borderId="16" xfId="84" applyFont="1" applyFill="1" applyBorder="1" applyAlignment="1" applyProtection="1">
      <alignment horizontal="right" vertical="center" wrapText="1"/>
      <protection/>
    </xf>
    <xf numFmtId="0" fontId="19" fillId="0" borderId="16" xfId="84" applyFont="1" applyFill="1" applyBorder="1" applyAlignment="1" applyProtection="1">
      <alignment vertical="center" wrapText="1"/>
      <protection/>
    </xf>
    <xf numFmtId="0" fontId="19" fillId="0" borderId="18" xfId="84" applyFont="1" applyFill="1" applyBorder="1" applyAlignment="1" applyProtection="1">
      <alignment horizontal="left" vertical="center" wrapText="1"/>
      <protection/>
    </xf>
    <xf numFmtId="0" fontId="19" fillId="0" borderId="17" xfId="84" applyFont="1" applyFill="1" applyBorder="1" applyAlignment="1" applyProtection="1">
      <alignment vertical="center" wrapText="1"/>
      <protection/>
    </xf>
    <xf numFmtId="0" fontId="19" fillId="0" borderId="17" xfId="84" applyFont="1" applyBorder="1" applyAlignment="1">
      <alignment/>
    </xf>
    <xf numFmtId="0" fontId="21" fillId="0" borderId="18" xfId="84" applyFont="1" applyFill="1" applyBorder="1" applyAlignment="1" applyProtection="1">
      <alignment horizontal="right" vertical="center" wrapText="1"/>
      <protection/>
    </xf>
    <xf numFmtId="0" fontId="21" fillId="0" borderId="17" xfId="84" applyFont="1" applyFill="1" applyBorder="1" applyAlignment="1" applyProtection="1">
      <alignment horizontal="right" vertical="center" wrapText="1"/>
      <protection/>
    </xf>
    <xf numFmtId="0" fontId="21" fillId="48" borderId="18" xfId="84" applyFont="1" applyFill="1" applyBorder="1" applyAlignment="1" applyProtection="1">
      <alignment horizontal="right" vertical="center" wrapText="1"/>
      <protection/>
    </xf>
    <xf numFmtId="172" fontId="19" fillId="0" borderId="17" xfId="84" applyNumberFormat="1" applyFont="1" applyFill="1" applyBorder="1" applyAlignment="1" applyProtection="1">
      <alignment vertical="center" wrapText="1"/>
      <protection/>
    </xf>
    <xf numFmtId="0" fontId="21" fillId="49" borderId="18" xfId="84" applyFont="1" applyFill="1" applyBorder="1" applyAlignment="1" applyProtection="1">
      <alignment horizontal="right" vertical="center" wrapText="1"/>
      <protection/>
    </xf>
    <xf numFmtId="0" fontId="20" fillId="0" borderId="0" xfId="84" applyFont="1" applyFill="1" applyAlignment="1" applyProtection="1">
      <alignment horizontal="center" vertical="center" wrapText="1"/>
      <protection/>
    </xf>
    <xf numFmtId="0" fontId="20" fillId="47" borderId="0" xfId="84" applyFont="1" applyFill="1" applyAlignment="1" applyProtection="1">
      <alignment horizontal="center" vertical="center" wrapText="1"/>
      <protection/>
    </xf>
    <xf numFmtId="0" fontId="19" fillId="0" borderId="17" xfId="84" applyFont="1" applyFill="1" applyBorder="1" applyAlignment="1" applyProtection="1">
      <alignment horizontal="left" vertical="center" wrapText="1"/>
      <protection/>
    </xf>
    <xf numFmtId="172" fontId="19" fillId="0" borderId="17" xfId="84" applyNumberFormat="1" applyFont="1" applyFill="1" applyBorder="1" applyAlignment="1" applyProtection="1">
      <alignment horizontal="right" vertical="center" wrapText="1"/>
      <protection/>
    </xf>
    <xf numFmtId="0" fontId="21" fillId="0" borderId="16" xfId="84" applyFont="1" applyFill="1" applyBorder="1" applyAlignment="1" applyProtection="1">
      <alignment horizontal="right" vertical="center" wrapText="1"/>
      <protection/>
    </xf>
    <xf numFmtId="172" fontId="21" fillId="0" borderId="17" xfId="84" applyNumberFormat="1" applyFont="1" applyFill="1" applyBorder="1" applyAlignment="1" applyProtection="1">
      <alignment horizontal="right" vertical="center" wrapText="1"/>
      <protection/>
    </xf>
    <xf numFmtId="0" fontId="23" fillId="0" borderId="0" xfId="84" applyFont="1" applyFill="1" applyBorder="1" applyAlignment="1" applyProtection="1">
      <alignment horizontal="right" vertical="center" wrapText="1"/>
      <protection/>
    </xf>
    <xf numFmtId="172" fontId="19" fillId="0" borderId="16" xfId="84" applyNumberFormat="1" applyFont="1" applyFill="1" applyBorder="1" applyAlignment="1" applyProtection="1">
      <alignment vertical="center" wrapText="1"/>
      <protection/>
    </xf>
    <xf numFmtId="0" fontId="21" fillId="0" borderId="16" xfId="84" applyFont="1" applyFill="1" applyBorder="1" applyAlignment="1" applyProtection="1">
      <alignment vertical="center" wrapText="1"/>
      <protection/>
    </xf>
    <xf numFmtId="172" fontId="21" fillId="0" borderId="17" xfId="84" applyNumberFormat="1" applyFont="1" applyFill="1" applyBorder="1" applyAlignment="1" applyProtection="1">
      <alignment vertical="center" wrapText="1"/>
      <protection/>
    </xf>
    <xf numFmtId="0" fontId="19" fillId="0" borderId="19" xfId="84" applyFont="1" applyFill="1" applyBorder="1" applyAlignment="1" applyProtection="1">
      <alignment horizontal="left" vertical="center" wrapText="1"/>
      <protection/>
    </xf>
    <xf numFmtId="0" fontId="21" fillId="0" borderId="20" xfId="84" applyFont="1" applyFill="1" applyBorder="1" applyAlignment="1" applyProtection="1">
      <alignment horizontal="right" vertical="center" wrapText="1"/>
      <protection/>
    </xf>
    <xf numFmtId="0" fontId="19" fillId="0" borderId="21" xfId="84" applyFont="1" applyFill="1" applyBorder="1" applyAlignment="1" applyProtection="1">
      <alignment horizontal="left" vertical="center" wrapText="1"/>
      <protection/>
    </xf>
    <xf numFmtId="0" fontId="19" fillId="0" borderId="16" xfId="84" applyFont="1" applyFill="1" applyBorder="1" applyAlignment="1" applyProtection="1">
      <alignment horizontal="left" vertical="center" wrapText="1"/>
      <protection/>
    </xf>
    <xf numFmtId="172" fontId="19" fillId="0" borderId="16" xfId="84" applyNumberFormat="1" applyFont="1" applyFill="1" applyBorder="1" applyAlignment="1" applyProtection="1">
      <alignment horizontal="right" vertical="center" wrapText="1"/>
      <protection/>
    </xf>
    <xf numFmtId="172" fontId="21" fillId="0" borderId="16" xfId="84" applyNumberFormat="1" applyFont="1" applyFill="1" applyBorder="1" applyAlignment="1" applyProtection="1">
      <alignment horizontal="right" vertical="center" wrapText="1"/>
      <protection/>
    </xf>
    <xf numFmtId="172" fontId="20" fillId="0" borderId="17" xfId="84" applyNumberFormat="1" applyFont="1" applyFill="1" applyBorder="1" applyAlignment="1" applyProtection="1">
      <alignment horizontal="right" vertical="center" wrapText="1"/>
      <protection/>
    </xf>
    <xf numFmtId="0" fontId="20" fillId="0" borderId="16" xfId="84" applyFont="1" applyFill="1" applyBorder="1" applyAlignment="1" applyProtection="1">
      <alignment horizontal="left" vertical="center" wrapText="1"/>
      <protection/>
    </xf>
    <xf numFmtId="0" fontId="20" fillId="0" borderId="16" xfId="84" applyFont="1" applyFill="1" applyBorder="1" applyAlignment="1" applyProtection="1">
      <alignment horizontal="right" vertical="center" wrapText="1"/>
      <protection/>
    </xf>
    <xf numFmtId="172" fontId="20" fillId="0" borderId="0" xfId="84" applyNumberFormat="1" applyFont="1" applyFill="1" applyAlignment="1" applyProtection="1">
      <alignment horizontal="center" vertical="center" wrapText="1"/>
      <protection/>
    </xf>
    <xf numFmtId="0" fontId="23" fillId="0" borderId="16" xfId="84" applyFont="1" applyFill="1" applyBorder="1" applyAlignment="1" applyProtection="1">
      <alignment horizontal="right" vertical="center" wrapText="1"/>
      <protection/>
    </xf>
    <xf numFmtId="0" fontId="19" fillId="47" borderId="16" xfId="84" applyFont="1" applyFill="1" applyBorder="1" applyAlignment="1" applyProtection="1">
      <alignment horizontal="left" vertical="center" wrapText="1"/>
      <protection/>
    </xf>
    <xf numFmtId="0" fontId="19" fillId="47" borderId="17" xfId="84" applyFont="1" applyFill="1" applyBorder="1" applyAlignment="1" applyProtection="1">
      <alignment horizontal="right" vertical="center" wrapText="1"/>
      <protection/>
    </xf>
    <xf numFmtId="0" fontId="19" fillId="47" borderId="22" xfId="84" applyFont="1" applyFill="1" applyBorder="1" applyAlignment="1" applyProtection="1">
      <alignment horizontal="right" vertical="center" wrapText="1"/>
      <protection/>
    </xf>
    <xf numFmtId="172" fontId="19" fillId="47" borderId="16" xfId="84" applyNumberFormat="1" applyFont="1" applyFill="1" applyBorder="1" applyAlignment="1" applyProtection="1">
      <alignment horizontal="right" vertical="center" wrapText="1"/>
      <protection/>
    </xf>
    <xf numFmtId="172" fontId="19" fillId="47" borderId="17" xfId="84" applyNumberFormat="1" applyFont="1" applyFill="1" applyBorder="1" applyAlignment="1" applyProtection="1">
      <alignment horizontal="right" vertical="center" wrapText="1"/>
      <protection/>
    </xf>
    <xf numFmtId="172" fontId="19" fillId="47" borderId="22" xfId="84" applyNumberFormat="1" applyFont="1" applyFill="1" applyBorder="1" applyAlignment="1" applyProtection="1">
      <alignment horizontal="right" vertical="center" wrapText="1"/>
      <protection/>
    </xf>
    <xf numFmtId="0" fontId="21" fillId="47" borderId="16" xfId="84" applyFont="1" applyFill="1" applyBorder="1" applyAlignment="1" applyProtection="1">
      <alignment horizontal="right" vertical="center" wrapText="1"/>
      <protection/>
    </xf>
    <xf numFmtId="172" fontId="21" fillId="47" borderId="16" xfId="84" applyNumberFormat="1" applyFont="1" applyFill="1" applyBorder="1" applyAlignment="1" applyProtection="1">
      <alignment horizontal="right" vertical="center" wrapText="1"/>
      <protection/>
    </xf>
    <xf numFmtId="172" fontId="21" fillId="47" borderId="17" xfId="84" applyNumberFormat="1" applyFont="1" applyFill="1" applyBorder="1" applyAlignment="1" applyProtection="1">
      <alignment horizontal="right" vertical="center" wrapText="1"/>
      <protection/>
    </xf>
    <xf numFmtId="172" fontId="21" fillId="47" borderId="22" xfId="84" applyNumberFormat="1" applyFont="1" applyFill="1" applyBorder="1" applyAlignment="1" applyProtection="1">
      <alignment horizontal="right" vertical="center" wrapText="1"/>
      <protection/>
    </xf>
    <xf numFmtId="0" fontId="19" fillId="0" borderId="23" xfId="84" applyFont="1" applyFill="1" applyBorder="1" applyAlignment="1" applyProtection="1">
      <alignment horizontal="right" vertical="center" wrapText="1"/>
      <protection/>
    </xf>
    <xf numFmtId="0" fontId="21" fillId="0" borderId="17" xfId="84" applyFont="1" applyFill="1" applyBorder="1" applyAlignment="1" applyProtection="1">
      <alignment vertical="center" wrapText="1"/>
      <protection/>
    </xf>
    <xf numFmtId="0" fontId="25" fillId="0" borderId="16" xfId="0" applyFont="1" applyFill="1" applyBorder="1" applyAlignment="1" applyProtection="1">
      <alignment horizontal="left" vertical="center" wrapTex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horizontal="center" vertical="center" wrapText="1"/>
      <protection/>
    </xf>
    <xf numFmtId="0" fontId="38" fillId="0" borderId="0" xfId="0" applyFont="1" applyAlignment="1">
      <alignment/>
    </xf>
    <xf numFmtId="0" fontId="19" fillId="50" borderId="24" xfId="84" applyFont="1" applyFill="1" applyBorder="1" applyAlignment="1" applyProtection="1">
      <alignment horizontal="center" vertical="center" wrapText="1"/>
      <protection/>
    </xf>
    <xf numFmtId="0" fontId="19" fillId="50" borderId="25" xfId="84" applyFont="1" applyFill="1" applyBorder="1" applyAlignment="1" applyProtection="1">
      <alignment horizontal="center" vertical="center" wrapText="1"/>
      <protection/>
    </xf>
    <xf numFmtId="0" fontId="19" fillId="50" borderId="17" xfId="84" applyFont="1" applyFill="1" applyBorder="1" applyAlignment="1" applyProtection="1">
      <alignment horizontal="center" vertical="center" wrapText="1"/>
      <protection/>
    </xf>
    <xf numFmtId="0" fontId="19" fillId="50" borderId="26" xfId="84" applyFont="1" applyFill="1" applyBorder="1" applyAlignment="1" applyProtection="1">
      <alignment horizontal="center" vertical="center" wrapText="1"/>
      <protection/>
    </xf>
    <xf numFmtId="0" fontId="19" fillId="50" borderId="27" xfId="84" applyFont="1" applyFill="1" applyBorder="1" applyAlignment="1" applyProtection="1">
      <alignment horizontal="center" vertical="center" wrapText="1"/>
      <protection/>
    </xf>
    <xf numFmtId="0" fontId="19" fillId="50" borderId="16" xfId="84" applyFont="1" applyFill="1" applyBorder="1" applyAlignment="1" applyProtection="1">
      <alignment horizontal="center" vertical="center" wrapText="1"/>
      <protection/>
    </xf>
    <xf numFmtId="0" fontId="19" fillId="50" borderId="24" xfId="84" applyFont="1" applyFill="1" applyBorder="1" applyAlignment="1" applyProtection="1">
      <alignment horizontal="center" vertical="center" textRotation="90"/>
      <protection/>
    </xf>
    <xf numFmtId="0" fontId="21" fillId="50" borderId="24" xfId="84" applyFont="1" applyFill="1" applyBorder="1" applyAlignment="1" applyProtection="1">
      <alignment horizontal="center" vertical="center" textRotation="90"/>
      <protection/>
    </xf>
    <xf numFmtId="0" fontId="19" fillId="51" borderId="18" xfId="84" applyFont="1" applyFill="1" applyBorder="1" applyAlignment="1" applyProtection="1">
      <alignment horizontal="left" vertical="center" wrapText="1"/>
      <protection/>
    </xf>
    <xf numFmtId="0" fontId="21" fillId="51" borderId="18" xfId="84" applyFont="1" applyFill="1" applyBorder="1" applyAlignment="1" applyProtection="1">
      <alignment horizontal="right" vertical="center" wrapText="1"/>
      <protection/>
    </xf>
    <xf numFmtId="0" fontId="19" fillId="51" borderId="16" xfId="84" applyFont="1" applyFill="1" applyBorder="1" applyAlignment="1" applyProtection="1">
      <alignment horizontal="right" vertical="center" wrapText="1"/>
      <protection/>
    </xf>
    <xf numFmtId="0" fontId="21" fillId="51" borderId="16" xfId="84" applyFont="1" applyFill="1" applyBorder="1" applyAlignment="1" applyProtection="1">
      <alignment horizontal="right" vertical="center" wrapText="1"/>
      <protection/>
    </xf>
    <xf numFmtId="0" fontId="60" fillId="0" borderId="16" xfId="0" applyFont="1" applyFill="1" applyBorder="1" applyAlignment="1" applyProtection="1">
      <alignment horizontal="right" vertical="center" wrapText="1"/>
      <protection/>
    </xf>
    <xf numFmtId="0" fontId="60" fillId="0" borderId="17" xfId="0" applyFont="1" applyFill="1" applyBorder="1" applyAlignment="1" applyProtection="1">
      <alignment horizontal="right" vertical="center" wrapText="1"/>
      <protection/>
    </xf>
    <xf numFmtId="0" fontId="19" fillId="0" borderId="17" xfId="84" applyFont="1" applyBorder="1" applyAlignment="1">
      <alignment horizontal="right"/>
    </xf>
    <xf numFmtId="0" fontId="27" fillId="0" borderId="17" xfId="0" applyFont="1" applyFill="1" applyBorder="1" applyAlignment="1" applyProtection="1">
      <alignment horizontal="right" vertical="center" wrapText="1"/>
      <protection/>
    </xf>
    <xf numFmtId="0" fontId="61" fillId="0" borderId="0" xfId="84" applyFont="1" applyFill="1" applyAlignment="1" applyProtection="1">
      <alignment horizontal="center" vertical="center" wrapText="1"/>
      <protection/>
    </xf>
    <xf numFmtId="0" fontId="17" fillId="0" borderId="0" xfId="84" applyFont="1" applyFill="1" applyAlignment="1" applyProtection="1">
      <alignment horizontal="center" vertical="center" wrapText="1"/>
      <protection/>
    </xf>
    <xf numFmtId="0" fontId="62" fillId="0" borderId="0" xfId="84" applyFont="1" applyFill="1" applyAlignment="1" applyProtection="1">
      <alignment horizontal="center" vertical="center" wrapText="1"/>
      <protection/>
    </xf>
    <xf numFmtId="0" fontId="63" fillId="0" borderId="0" xfId="84" applyFont="1" applyFill="1" applyAlignment="1" applyProtection="1">
      <alignment horizontal="right" vertical="center" wrapText="1"/>
      <protection/>
    </xf>
    <xf numFmtId="0" fontId="17" fillId="0" borderId="16" xfId="0" applyFont="1" applyFill="1" applyBorder="1" applyAlignment="1" applyProtection="1">
      <alignment horizontal="right" vertical="center" wrapText="1"/>
      <protection/>
    </xf>
    <xf numFmtId="0" fontId="60" fillId="0" borderId="17" xfId="0" applyFont="1" applyFill="1" applyBorder="1" applyAlignment="1" applyProtection="1">
      <alignment vertical="center" wrapText="1"/>
      <protection/>
    </xf>
    <xf numFmtId="0" fontId="19" fillId="0" borderId="17" xfId="84" applyFont="1" applyFill="1" applyBorder="1" applyAlignment="1" applyProtection="1">
      <alignment vertical="center"/>
      <protection/>
    </xf>
    <xf numFmtId="0" fontId="19" fillId="0" borderId="17" xfId="85" applyFont="1" applyBorder="1" applyAlignment="1">
      <alignment/>
      <protection/>
    </xf>
    <xf numFmtId="172" fontId="19" fillId="0" borderId="17" xfId="84" applyNumberFormat="1" applyFont="1" applyFill="1" applyBorder="1" applyAlignment="1" applyProtection="1">
      <alignment vertical="center"/>
      <protection/>
    </xf>
    <xf numFmtId="0" fontId="21" fillId="0" borderId="17" xfId="85" applyFont="1" applyBorder="1" applyAlignment="1">
      <alignment/>
      <protection/>
    </xf>
    <xf numFmtId="172" fontId="21" fillId="0" borderId="17" xfId="84" applyNumberFormat="1" applyFont="1" applyFill="1" applyBorder="1" applyAlignment="1" applyProtection="1">
      <alignment vertical="center"/>
      <protection/>
    </xf>
    <xf numFmtId="0" fontId="27" fillId="0" borderId="17" xfId="0" applyFont="1" applyFill="1" applyBorder="1" applyAlignment="1" applyProtection="1">
      <alignment vertical="center" wrapText="1"/>
      <protection/>
    </xf>
    <xf numFmtId="1" fontId="21" fillId="49" borderId="17" xfId="84" applyNumberFormat="1" applyFont="1" applyFill="1" applyBorder="1" applyAlignment="1" applyProtection="1">
      <alignment vertical="center" wrapText="1"/>
      <protection/>
    </xf>
    <xf numFmtId="172" fontId="21" fillId="49" borderId="17" xfId="84" applyNumberFormat="1" applyFont="1" applyFill="1" applyBorder="1" applyAlignment="1" applyProtection="1">
      <alignment vertical="center"/>
      <protection/>
    </xf>
    <xf numFmtId="0" fontId="21" fillId="49" borderId="17" xfId="84" applyFont="1" applyFill="1" applyBorder="1" applyAlignment="1" applyProtection="1">
      <alignment horizontal="right" vertical="center" wrapText="1"/>
      <protection/>
    </xf>
    <xf numFmtId="0" fontId="21" fillId="49" borderId="17" xfId="84" applyFont="1" applyFill="1" applyBorder="1" applyAlignment="1">
      <alignment horizontal="right"/>
    </xf>
    <xf numFmtId="172" fontId="21" fillId="49" borderId="17" xfId="84" applyNumberFormat="1" applyFont="1" applyFill="1" applyBorder="1" applyAlignment="1" applyProtection="1">
      <alignment horizontal="right" vertical="center" wrapText="1"/>
      <protection/>
    </xf>
    <xf numFmtId="0" fontId="64" fillId="0" borderId="0" xfId="84" applyFont="1" applyFill="1" applyAlignment="1" applyProtection="1">
      <alignment horizontal="right" vertical="center" wrapText="1"/>
      <protection/>
    </xf>
    <xf numFmtId="0" fontId="19" fillId="0" borderId="18" xfId="84" applyFont="1" applyFill="1" applyBorder="1" applyAlignment="1" applyProtection="1">
      <alignment horizontal="right" vertical="center" wrapText="1"/>
      <protection/>
    </xf>
    <xf numFmtId="0" fontId="19" fillId="0" borderId="22" xfId="84" applyFont="1" applyFill="1" applyBorder="1" applyAlignment="1" applyProtection="1">
      <alignment horizontal="right" vertical="center" wrapText="1"/>
      <protection/>
    </xf>
    <xf numFmtId="0" fontId="27" fillId="0" borderId="16" xfId="0" applyFont="1" applyFill="1" applyBorder="1" applyAlignment="1" applyProtection="1">
      <alignment horizontal="right" vertical="center" wrapText="1"/>
      <protection/>
    </xf>
    <xf numFmtId="0" fontId="18" fillId="0" borderId="17" xfId="0" applyFont="1" applyFill="1" applyBorder="1" applyAlignment="1" applyProtection="1">
      <alignment horizontal="right" vertical="center" wrapText="1"/>
      <protection/>
    </xf>
    <xf numFmtId="0" fontId="61" fillId="0" borderId="16" xfId="84" applyFont="1" applyFill="1" applyBorder="1" applyAlignment="1" applyProtection="1">
      <alignment horizontal="right" vertical="center" wrapText="1"/>
      <protection/>
    </xf>
    <xf numFmtId="0" fontId="65" fillId="0" borderId="16" xfId="84" applyFont="1" applyFill="1" applyBorder="1" applyAlignment="1" applyProtection="1">
      <alignment horizontal="right" vertical="center" wrapText="1"/>
      <protection/>
    </xf>
    <xf numFmtId="1" fontId="19" fillId="0" borderId="16" xfId="84" applyNumberFormat="1" applyFont="1" applyFill="1" applyBorder="1" applyAlignment="1" applyProtection="1">
      <alignment horizontal="right" vertical="center" wrapText="1"/>
      <protection/>
    </xf>
    <xf numFmtId="1" fontId="19" fillId="0" borderId="17" xfId="84" applyNumberFormat="1" applyFont="1" applyFill="1" applyBorder="1" applyAlignment="1" applyProtection="1">
      <alignment vertical="center" wrapText="1"/>
      <protection/>
    </xf>
    <xf numFmtId="1" fontId="21" fillId="0" borderId="17" xfId="84" applyNumberFormat="1" applyFont="1" applyFill="1" applyBorder="1" applyAlignment="1" applyProtection="1">
      <alignment vertical="center" wrapText="1"/>
      <protection/>
    </xf>
    <xf numFmtId="0" fontId="28" fillId="0" borderId="16" xfId="0" applyFont="1" applyFill="1" applyBorder="1" applyAlignment="1" applyProtection="1">
      <alignment horizontal="right" vertical="center" wrapText="1"/>
      <protection/>
    </xf>
    <xf numFmtId="0" fontId="61" fillId="0" borderId="0" xfId="84" applyFont="1" applyFill="1" applyBorder="1" applyAlignment="1" applyProtection="1">
      <alignment horizontal="right" vertical="center" wrapText="1"/>
      <protection/>
    </xf>
    <xf numFmtId="0" fontId="61" fillId="0" borderId="17" xfId="0" applyFont="1" applyFill="1" applyBorder="1" applyAlignment="1" applyProtection="1">
      <alignment horizontal="right" vertical="center" wrapText="1"/>
      <protection/>
    </xf>
    <xf numFmtId="0" fontId="29" fillId="0" borderId="16" xfId="0" applyFont="1" applyFill="1" applyBorder="1" applyAlignment="1" applyProtection="1">
      <alignment horizontal="right" vertical="center" wrapText="1"/>
      <protection/>
    </xf>
    <xf numFmtId="172" fontId="17" fillId="0" borderId="17" xfId="84" applyNumberFormat="1" applyFont="1" applyFill="1" applyBorder="1" applyAlignment="1" applyProtection="1">
      <alignment vertical="center" wrapText="1"/>
      <protection/>
    </xf>
    <xf numFmtId="172" fontId="17" fillId="0" borderId="28" xfId="84" applyNumberFormat="1" applyFont="1" applyFill="1" applyBorder="1" applyAlignment="1" applyProtection="1">
      <alignment horizontal="right" vertical="center" wrapText="1"/>
      <protection/>
    </xf>
    <xf numFmtId="172" fontId="17" fillId="0" borderId="0" xfId="84" applyNumberFormat="1" applyFont="1" applyFill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right" vertical="center" wrapText="1"/>
      <protection/>
    </xf>
    <xf numFmtId="0" fontId="66" fillId="0" borderId="17" xfId="0" applyFont="1" applyFill="1" applyBorder="1" applyAlignment="1" applyProtection="1">
      <alignment vertical="center" wrapText="1"/>
      <protection/>
    </xf>
    <xf numFmtId="0" fontId="61" fillId="47" borderId="17" xfId="0" applyFont="1" applyFill="1" applyBorder="1" applyAlignment="1" applyProtection="1">
      <alignment horizontal="right" vertical="center" wrapText="1"/>
      <protection/>
    </xf>
    <xf numFmtId="0" fontId="2" fillId="0" borderId="18" xfId="84" applyFont="1" applyFill="1" applyBorder="1" applyAlignment="1" applyProtection="1">
      <alignment horizontal="right" vertical="center" wrapText="1"/>
      <protection/>
    </xf>
    <xf numFmtId="172" fontId="2" fillId="0" borderId="0" xfId="84" applyNumberFormat="1" applyFont="1" applyFill="1" applyAlignment="1" applyProtection="1">
      <alignment horizontal="center" vertical="center" wrapText="1"/>
      <protection/>
    </xf>
    <xf numFmtId="0" fontId="2" fillId="0" borderId="0" xfId="84" applyFont="1" applyFill="1" applyAlignment="1" applyProtection="1">
      <alignment horizontal="center" vertical="center" wrapText="1"/>
      <protection/>
    </xf>
    <xf numFmtId="0" fontId="2" fillId="0" borderId="16" xfId="84" applyFont="1" applyFill="1" applyBorder="1" applyAlignment="1" applyProtection="1">
      <alignment horizontal="right" vertical="center" wrapText="1"/>
      <protection/>
    </xf>
    <xf numFmtId="172" fontId="2" fillId="0" borderId="17" xfId="84" applyNumberFormat="1" applyFont="1" applyFill="1" applyBorder="1" applyAlignment="1" applyProtection="1">
      <alignment vertical="center" wrapText="1"/>
      <protection/>
    </xf>
    <xf numFmtId="172" fontId="2" fillId="0" borderId="22" xfId="84" applyNumberFormat="1" applyFont="1" applyFill="1" applyBorder="1" applyAlignment="1" applyProtection="1">
      <alignment horizontal="right" vertical="center" wrapText="1"/>
      <protection/>
    </xf>
    <xf numFmtId="172" fontId="29" fillId="0" borderId="16" xfId="0" applyNumberFormat="1" applyFont="1" applyFill="1" applyBorder="1" applyAlignment="1" applyProtection="1">
      <alignment horizontal="right" vertical="center" wrapText="1"/>
      <protection/>
    </xf>
    <xf numFmtId="172" fontId="61" fillId="0" borderId="17" xfId="0" applyNumberFormat="1" applyFont="1" applyFill="1" applyBorder="1" applyAlignment="1" applyProtection="1">
      <alignment horizontal="right" vertical="center" wrapText="1"/>
      <protection/>
    </xf>
    <xf numFmtId="0" fontId="19" fillId="0" borderId="29" xfId="84" applyFont="1" applyFill="1" applyBorder="1" applyAlignment="1" applyProtection="1">
      <alignment horizontal="left" vertical="center" wrapText="1"/>
      <protection/>
    </xf>
    <xf numFmtId="0" fontId="19" fillId="0" borderId="24" xfId="84" applyFont="1" applyFill="1" applyBorder="1" applyAlignment="1" applyProtection="1">
      <alignment horizontal="right" vertical="center" wrapText="1"/>
      <protection/>
    </xf>
    <xf numFmtId="172" fontId="19" fillId="0" borderId="30" xfId="84" applyNumberFormat="1" applyFont="1" applyFill="1" applyBorder="1" applyAlignment="1" applyProtection="1">
      <alignment vertical="center" wrapText="1"/>
      <protection/>
    </xf>
    <xf numFmtId="0" fontId="21" fillId="0" borderId="31" xfId="84" applyFont="1" applyFill="1" applyBorder="1" applyAlignment="1" applyProtection="1">
      <alignment horizontal="right" vertical="center" wrapText="1"/>
      <protection/>
    </xf>
    <xf numFmtId="0" fontId="21" fillId="0" borderId="32" xfId="84" applyFont="1" applyFill="1" applyBorder="1" applyAlignment="1" applyProtection="1">
      <alignment horizontal="right" vertical="center" wrapText="1"/>
      <protection/>
    </xf>
    <xf numFmtId="0" fontId="65" fillId="47" borderId="17" xfId="0" applyFont="1" applyFill="1" applyBorder="1" applyAlignment="1" applyProtection="1">
      <alignment horizontal="right" vertical="center" wrapText="1"/>
      <protection/>
    </xf>
    <xf numFmtId="0" fontId="0" fillId="0" borderId="33" xfId="0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 applyProtection="1">
      <alignment horizontal="right" vertical="center" wrapText="1"/>
      <protection/>
    </xf>
    <xf numFmtId="0" fontId="17" fillId="0" borderId="17" xfId="0" applyFont="1" applyFill="1" applyBorder="1" applyAlignment="1" applyProtection="1">
      <alignment horizontal="right" vertical="center" wrapText="1"/>
      <protection/>
    </xf>
    <xf numFmtId="172" fontId="20" fillId="0" borderId="23" xfId="84" applyNumberFormat="1" applyFont="1" applyFill="1" applyBorder="1" applyAlignment="1" applyProtection="1">
      <alignment horizontal="right" vertical="center" wrapText="1"/>
      <protection/>
    </xf>
    <xf numFmtId="172" fontId="20" fillId="0" borderId="0" xfId="84" applyNumberFormat="1" applyFont="1" applyFill="1" applyBorder="1" applyAlignment="1" applyProtection="1">
      <alignment horizontal="right" vertical="center" wrapText="1"/>
      <protection/>
    </xf>
    <xf numFmtId="0" fontId="65" fillId="47" borderId="17" xfId="0" applyFont="1" applyFill="1" applyBorder="1" applyAlignment="1" applyProtection="1">
      <alignment horizontal="right" vertical="center" wrapText="1"/>
      <protection/>
    </xf>
    <xf numFmtId="0" fontId="19" fillId="50" borderId="16" xfId="84" applyFont="1" applyFill="1" applyBorder="1" applyAlignment="1" applyProtection="1">
      <alignment horizontal="center" vertical="center" wrapText="1"/>
      <protection/>
    </xf>
    <xf numFmtId="0" fontId="19" fillId="50" borderId="24" xfId="84" applyFont="1" applyFill="1" applyBorder="1" applyAlignment="1" applyProtection="1">
      <alignment horizontal="center" vertical="center" wrapText="1"/>
      <protection/>
    </xf>
    <xf numFmtId="0" fontId="19" fillId="50" borderId="18" xfId="84" applyFont="1" applyFill="1" applyBorder="1" applyAlignment="1" applyProtection="1">
      <alignment horizontal="center" vertical="center" wrapText="1"/>
      <protection/>
    </xf>
    <xf numFmtId="0" fontId="19" fillId="50" borderId="0" xfId="84" applyFont="1" applyFill="1" applyBorder="1" applyAlignment="1" applyProtection="1">
      <alignment horizontal="center" vertical="center" wrapText="1"/>
      <protection/>
    </xf>
    <xf numFmtId="0" fontId="29" fillId="0" borderId="17" xfId="0" applyFont="1" applyFill="1" applyBorder="1" applyAlignment="1" applyProtection="1">
      <alignment horizontal="right" vertical="center" wrapText="1"/>
      <protection/>
    </xf>
    <xf numFmtId="0" fontId="61" fillId="47" borderId="16" xfId="0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16" fillId="0" borderId="0" xfId="84" applyFont="1" applyFill="1" applyAlignment="1" applyProtection="1">
      <alignment horizontal="center" vertical="center" wrapText="1"/>
      <protection/>
    </xf>
    <xf numFmtId="0" fontId="19" fillId="50" borderId="16" xfId="84" applyFont="1" applyFill="1" applyBorder="1" applyAlignment="1" applyProtection="1">
      <alignment horizontal="center" vertical="center" wrapText="1"/>
      <protection/>
    </xf>
    <xf numFmtId="0" fontId="19" fillId="50" borderId="24" xfId="84" applyFont="1" applyFill="1" applyBorder="1" applyAlignment="1" applyProtection="1">
      <alignment horizontal="center" vertical="center" wrapText="1"/>
      <protection/>
    </xf>
    <xf numFmtId="0" fontId="22" fillId="0" borderId="0" xfId="84" applyFont="1" applyFill="1" applyAlignment="1" applyProtection="1">
      <alignment horizontal="center" vertical="center" wrapText="1"/>
      <protection/>
    </xf>
    <xf numFmtId="0" fontId="19" fillId="50" borderId="34" xfId="84" applyFont="1" applyFill="1" applyBorder="1" applyAlignment="1" applyProtection="1">
      <alignment horizontal="center" vertical="center" wrapText="1"/>
      <protection/>
    </xf>
    <xf numFmtId="0" fontId="19" fillId="50" borderId="35" xfId="84" applyFont="1" applyFill="1" applyBorder="1" applyAlignment="1" applyProtection="1">
      <alignment horizontal="center" vertical="center" wrapText="1"/>
      <protection/>
    </xf>
    <xf numFmtId="0" fontId="19" fillId="50" borderId="36" xfId="84" applyFont="1" applyFill="1" applyBorder="1" applyAlignment="1" applyProtection="1">
      <alignment horizontal="center" vertical="center" wrapText="1"/>
      <protection/>
    </xf>
    <xf numFmtId="0" fontId="19" fillId="50" borderId="37" xfId="84" applyFont="1" applyFill="1" applyBorder="1" applyAlignment="1" applyProtection="1">
      <alignment horizontal="center" vertical="center" wrapText="1"/>
      <protection/>
    </xf>
    <xf numFmtId="0" fontId="19" fillId="50" borderId="38" xfId="84" applyFont="1" applyFill="1" applyBorder="1" applyAlignment="1" applyProtection="1">
      <alignment horizontal="center" vertical="center" wrapText="1"/>
      <protection/>
    </xf>
    <xf numFmtId="0" fontId="19" fillId="50" borderId="39" xfId="84" applyFont="1" applyFill="1" applyBorder="1" applyAlignment="1" applyProtection="1">
      <alignment horizontal="center" vertical="center" wrapText="1"/>
      <protection/>
    </xf>
    <xf numFmtId="0" fontId="19" fillId="50" borderId="33" xfId="84" applyFont="1" applyFill="1" applyBorder="1" applyAlignment="1" applyProtection="1">
      <alignment horizontal="center" vertical="center" wrapText="1"/>
      <protection/>
    </xf>
    <xf numFmtId="0" fontId="19" fillId="50" borderId="25" xfId="84" applyFont="1" applyFill="1" applyBorder="1" applyAlignment="1" applyProtection="1">
      <alignment horizontal="center" vertical="center" wrapText="1"/>
      <protection/>
    </xf>
    <xf numFmtId="0" fontId="19" fillId="50" borderId="40" xfId="84" applyFont="1" applyFill="1" applyBorder="1" applyAlignment="1" applyProtection="1">
      <alignment horizontal="center" vertical="center" wrapText="1"/>
      <protection/>
    </xf>
    <xf numFmtId="0" fontId="19" fillId="50" borderId="26" xfId="84" applyFont="1" applyFill="1" applyBorder="1" applyAlignment="1" applyProtection="1">
      <alignment horizontal="center" vertical="center" wrapText="1"/>
      <protection/>
    </xf>
    <xf numFmtId="0" fontId="19" fillId="50" borderId="41" xfId="84" applyFont="1" applyFill="1" applyBorder="1" applyAlignment="1" applyProtection="1">
      <alignment horizontal="center" vertical="center" wrapText="1"/>
      <protection/>
    </xf>
    <xf numFmtId="0" fontId="19" fillId="50" borderId="42" xfId="84" applyFont="1" applyFill="1" applyBorder="1" applyAlignment="1" applyProtection="1">
      <alignment horizontal="center" vertical="center" wrapText="1"/>
      <protection/>
    </xf>
    <xf numFmtId="0" fontId="19" fillId="50" borderId="28" xfId="84" applyFont="1" applyFill="1" applyBorder="1" applyAlignment="1" applyProtection="1">
      <alignment horizontal="center" vertical="center" wrapText="1"/>
      <protection/>
    </xf>
    <xf numFmtId="0" fontId="19" fillId="50" borderId="18" xfId="84" applyFont="1" applyFill="1" applyBorder="1" applyAlignment="1" applyProtection="1">
      <alignment horizontal="center" vertical="center" wrapText="1"/>
      <protection/>
    </xf>
    <xf numFmtId="0" fontId="19" fillId="50" borderId="43" xfId="84" applyFont="1" applyFill="1" applyBorder="1" applyAlignment="1" applyProtection="1">
      <alignment horizontal="center" vertical="center" wrapText="1"/>
      <protection/>
    </xf>
    <xf numFmtId="0" fontId="19" fillId="50" borderId="22" xfId="84" applyFont="1" applyFill="1" applyBorder="1" applyAlignment="1" applyProtection="1">
      <alignment horizontal="center" vertical="center" wrapText="1"/>
      <protection/>
    </xf>
    <xf numFmtId="0" fontId="19" fillId="51" borderId="16" xfId="84" applyFont="1" applyFill="1" applyBorder="1" applyAlignment="1" applyProtection="1">
      <alignment horizontal="center" vertical="center" wrapText="1"/>
      <protection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Гарний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ий" xfId="81"/>
    <cellStyle name="Нейтральный" xfId="82"/>
    <cellStyle name="Обчислення" xfId="83"/>
    <cellStyle name="Обычный 2" xfId="84"/>
    <cellStyle name="Обычный_1.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Результат" xfId="94"/>
    <cellStyle name="Связанная ячейка" xfId="95"/>
    <cellStyle name="Текст попередження" xfId="96"/>
    <cellStyle name="Текст пояснення" xfId="97"/>
    <cellStyle name="Текст предупреждения" xfId="98"/>
    <cellStyle name="Comma" xfId="99"/>
    <cellStyle name="Comma [0]" xfId="100"/>
    <cellStyle name="Хороший" xfId="101"/>
  </cellStyles>
  <dxfs count="188">
    <dxf>
      <font>
        <color rgb="FFFF0000"/>
      </font>
    </dxf>
    <dxf>
      <font>
        <color rgb="FF00B05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FF0000"/>
      </font>
      <border/>
    </dxf>
    <dxf>
      <font>
        <color rgb="FF3AA465"/>
      </font>
      <border/>
    </dxf>
    <dxf>
      <font>
        <color rgb="FF00B050"/>
      </font>
      <border/>
    </dxf>
    <dxf>
      <font>
        <color rgb="FF00A44A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zoomScalePageLayoutView="0" workbookViewId="0" topLeftCell="A10">
      <selection activeCell="H48" sqref="H48"/>
    </sheetView>
  </sheetViews>
  <sheetFormatPr defaultColWidth="9.140625" defaultRowHeight="15"/>
  <cols>
    <col min="1" max="1" width="80.57421875" style="59" customWidth="1"/>
    <col min="2" max="2" width="10.140625" style="59" customWidth="1"/>
    <col min="3" max="16384" width="9.140625" style="59" customWidth="1"/>
  </cols>
  <sheetData>
    <row r="1" spans="1:2" ht="15.75">
      <c r="A1" s="139" t="s">
        <v>303</v>
      </c>
      <c r="B1" s="139"/>
    </row>
    <row r="2" spans="1:2" ht="15.75">
      <c r="A2" s="139" t="s">
        <v>304</v>
      </c>
      <c r="B2" s="139"/>
    </row>
    <row r="3" spans="1:2" ht="12">
      <c r="A3" s="58"/>
      <c r="B3" s="58" t="s">
        <v>305</v>
      </c>
    </row>
    <row r="4" spans="1:2" ht="12">
      <c r="A4" s="58"/>
      <c r="B4" s="58"/>
    </row>
    <row r="5" spans="1:2" ht="12" customHeight="1">
      <c r="A5" s="56" t="s">
        <v>0</v>
      </c>
      <c r="B5" s="57">
        <v>2</v>
      </c>
    </row>
    <row r="6" spans="1:2" ht="12" customHeight="1">
      <c r="A6" s="56" t="s">
        <v>1</v>
      </c>
      <c r="B6" s="57">
        <v>3</v>
      </c>
    </row>
    <row r="7" spans="1:2" ht="12" customHeight="1">
      <c r="A7" s="56" t="s">
        <v>2</v>
      </c>
      <c r="B7" s="57">
        <v>4</v>
      </c>
    </row>
    <row r="8" spans="1:2" ht="12" customHeight="1">
      <c r="A8" s="56" t="s">
        <v>3</v>
      </c>
      <c r="B8" s="57">
        <v>5</v>
      </c>
    </row>
    <row r="9" spans="1:2" ht="12" customHeight="1">
      <c r="A9" s="56" t="s">
        <v>4</v>
      </c>
      <c r="B9" s="57">
        <v>6</v>
      </c>
    </row>
    <row r="10" spans="1:2" ht="12" customHeight="1">
      <c r="A10" s="56" t="s">
        <v>5</v>
      </c>
      <c r="B10" s="57">
        <v>7</v>
      </c>
    </row>
    <row r="11" spans="1:2" ht="12" customHeight="1">
      <c r="A11" s="56" t="s">
        <v>6</v>
      </c>
      <c r="B11" s="57">
        <v>8</v>
      </c>
    </row>
    <row r="12" spans="1:2" ht="12" customHeight="1">
      <c r="A12" s="56" t="s">
        <v>7</v>
      </c>
      <c r="B12" s="57">
        <v>9</v>
      </c>
    </row>
    <row r="13" spans="1:2" ht="12" customHeight="1">
      <c r="A13" s="56" t="s">
        <v>8</v>
      </c>
      <c r="B13" s="57">
        <v>10</v>
      </c>
    </row>
    <row r="14" spans="1:2" ht="12" customHeight="1">
      <c r="A14" s="56" t="s">
        <v>9</v>
      </c>
      <c r="B14" s="57">
        <v>11</v>
      </c>
    </row>
    <row r="15" spans="1:2" ht="12" customHeight="1">
      <c r="A15" s="56" t="s">
        <v>306</v>
      </c>
      <c r="B15" s="57">
        <v>12</v>
      </c>
    </row>
    <row r="16" spans="1:2" ht="12" customHeight="1">
      <c r="A16" s="56" t="s">
        <v>10</v>
      </c>
      <c r="B16" s="57">
        <v>13</v>
      </c>
    </row>
    <row r="17" spans="1:2" ht="12" customHeight="1">
      <c r="A17" s="56" t="s">
        <v>11</v>
      </c>
      <c r="B17" s="57">
        <v>14</v>
      </c>
    </row>
    <row r="18" spans="1:2" ht="12" customHeight="1">
      <c r="A18" s="56" t="s">
        <v>12</v>
      </c>
      <c r="B18" s="57">
        <v>15</v>
      </c>
    </row>
    <row r="19" spans="1:2" ht="12" customHeight="1">
      <c r="A19" s="56" t="s">
        <v>13</v>
      </c>
      <c r="B19" s="57">
        <v>16</v>
      </c>
    </row>
    <row r="20" spans="1:2" ht="12" customHeight="1">
      <c r="A20" s="56" t="s">
        <v>14</v>
      </c>
      <c r="B20" s="57">
        <v>17</v>
      </c>
    </row>
    <row r="21" spans="1:2" ht="12" customHeight="1">
      <c r="A21" s="56" t="s">
        <v>15</v>
      </c>
      <c r="B21" s="57">
        <v>18</v>
      </c>
    </row>
    <row r="22" spans="1:2" ht="12" customHeight="1">
      <c r="A22" s="56" t="s">
        <v>16</v>
      </c>
      <c r="B22" s="57">
        <v>19</v>
      </c>
    </row>
    <row r="23" spans="1:2" ht="12" customHeight="1">
      <c r="A23" s="56" t="s">
        <v>17</v>
      </c>
      <c r="B23" s="57">
        <v>20</v>
      </c>
    </row>
    <row r="24" spans="1:2" ht="12" customHeight="1">
      <c r="A24" s="56" t="s">
        <v>18</v>
      </c>
      <c r="B24" s="57">
        <v>21</v>
      </c>
    </row>
    <row r="25" spans="1:2" ht="12" customHeight="1">
      <c r="A25" s="56" t="s">
        <v>19</v>
      </c>
      <c r="B25" s="57">
        <v>22</v>
      </c>
    </row>
    <row r="26" spans="1:2" ht="12" customHeight="1">
      <c r="A26" s="56" t="s">
        <v>20</v>
      </c>
      <c r="B26" s="57">
        <v>23</v>
      </c>
    </row>
    <row r="27" spans="1:2" ht="12" customHeight="1">
      <c r="A27" s="56" t="s">
        <v>21</v>
      </c>
      <c r="B27" s="57">
        <v>24</v>
      </c>
    </row>
    <row r="28" spans="1:2" ht="12" customHeight="1">
      <c r="A28" s="56" t="s">
        <v>22</v>
      </c>
      <c r="B28" s="57">
        <v>25</v>
      </c>
    </row>
    <row r="29" spans="1:2" ht="12" customHeight="1">
      <c r="A29" s="56" t="s">
        <v>23</v>
      </c>
      <c r="B29" s="57">
        <v>26</v>
      </c>
    </row>
    <row r="30" spans="1:2" ht="12" customHeight="1">
      <c r="A30" s="56" t="s">
        <v>24</v>
      </c>
      <c r="B30" s="57">
        <v>27</v>
      </c>
    </row>
    <row r="31" spans="1:2" ht="12" customHeight="1">
      <c r="A31" s="56" t="s">
        <v>25</v>
      </c>
      <c r="B31" s="57">
        <v>28</v>
      </c>
    </row>
    <row r="32" spans="1:2" ht="12" customHeight="1">
      <c r="A32" s="56" t="s">
        <v>26</v>
      </c>
      <c r="B32" s="57">
        <v>29</v>
      </c>
    </row>
    <row r="33" spans="1:2" ht="12" customHeight="1">
      <c r="A33" s="56" t="s">
        <v>27</v>
      </c>
      <c r="B33" s="57">
        <v>30</v>
      </c>
    </row>
    <row r="34" spans="1:2" ht="12" customHeight="1">
      <c r="A34" s="56" t="s">
        <v>28</v>
      </c>
      <c r="B34" s="57">
        <v>31</v>
      </c>
    </row>
    <row r="35" spans="1:2" ht="12" customHeight="1">
      <c r="A35" s="56" t="s">
        <v>29</v>
      </c>
      <c r="B35" s="57">
        <v>32</v>
      </c>
    </row>
    <row r="36" spans="1:2" ht="12" customHeight="1">
      <c r="A36" s="56" t="s">
        <v>30</v>
      </c>
      <c r="B36" s="57">
        <v>38</v>
      </c>
    </row>
    <row r="37" spans="1:2" ht="12" customHeight="1">
      <c r="A37" s="56" t="s">
        <v>31</v>
      </c>
      <c r="B37" s="57">
        <v>41</v>
      </c>
    </row>
    <row r="38" spans="1:2" ht="12" customHeight="1">
      <c r="A38" s="56" t="s">
        <v>32</v>
      </c>
      <c r="B38" s="57">
        <v>42</v>
      </c>
    </row>
    <row r="39" spans="1:2" ht="12" customHeight="1">
      <c r="A39" s="56" t="s">
        <v>33</v>
      </c>
      <c r="B39" s="57">
        <v>43</v>
      </c>
    </row>
    <row r="40" spans="1:2" ht="12" customHeight="1">
      <c r="A40" s="56" t="s">
        <v>34</v>
      </c>
      <c r="B40" s="57">
        <v>44</v>
      </c>
    </row>
    <row r="41" spans="1:2" ht="12" customHeight="1">
      <c r="A41" s="56" t="s">
        <v>35</v>
      </c>
      <c r="B41" s="57">
        <v>45</v>
      </c>
    </row>
    <row r="42" spans="1:2" ht="12" customHeight="1">
      <c r="A42" s="56" t="s">
        <v>36</v>
      </c>
      <c r="B42" s="57">
        <v>46</v>
      </c>
    </row>
    <row r="43" spans="1:2" ht="12" customHeight="1">
      <c r="A43" s="56" t="s">
        <v>37</v>
      </c>
      <c r="B43" s="57">
        <v>47</v>
      </c>
    </row>
    <row r="44" spans="1:2" ht="12" customHeight="1">
      <c r="A44" s="56" t="s">
        <v>38</v>
      </c>
      <c r="B44" s="57">
        <v>48</v>
      </c>
    </row>
    <row r="45" spans="1:2" ht="12" customHeight="1">
      <c r="A45" s="56" t="s">
        <v>39</v>
      </c>
      <c r="B45" s="57">
        <v>49</v>
      </c>
    </row>
    <row r="46" spans="1:2" ht="12" customHeight="1">
      <c r="A46" s="56" t="s">
        <v>40</v>
      </c>
      <c r="B46" s="57">
        <v>50</v>
      </c>
    </row>
    <row r="47" spans="1:2" ht="12" customHeight="1">
      <c r="A47" s="56" t="s">
        <v>41</v>
      </c>
      <c r="B47" s="57">
        <v>51</v>
      </c>
    </row>
  </sheetData>
  <sheetProtection/>
  <autoFilter ref="A4:B47"/>
  <mergeCells count="2">
    <mergeCell ref="A1:B1"/>
    <mergeCell ref="A2:B2"/>
  </mergeCells>
  <hyperlinks>
    <hyperlink ref="A5" location="'1.'!A1" display="'1.'!A1"/>
    <hyperlink ref="A6" location="'2.'!A1" display="'2.'!A1"/>
    <hyperlink ref="A7" location="'3.'!A1" display="'3.'!A1"/>
    <hyperlink ref="A8" location="'4.'!A1" display="'4.'!A1"/>
    <hyperlink ref="A9" location="'4.1'!A1" display="'4.1'!A1"/>
    <hyperlink ref="A10" location="'5.'!A1" display="'5.'!A1"/>
    <hyperlink ref="A11" location="'6.'!A1" display="'6.'!A1"/>
    <hyperlink ref="A12" location="'7.'!A1" display="'7.'!A1"/>
    <hyperlink ref="A13" location="'8.'!A1" display="'8.'!A1"/>
    <hyperlink ref="A14" location="'9.'!A1" display="'9.'!A1"/>
    <hyperlink ref="A15" location="'9.1'!A1" display="'9.1'!A1"/>
    <hyperlink ref="A16" location="'10.'!A1" display="'10.'!A1"/>
    <hyperlink ref="A17" location="'10.1'!A1" display="'10.1'!A1"/>
    <hyperlink ref="A18" location="'11.'!A1" display="'11.'!A1"/>
    <hyperlink ref="A19" location="'12.'!A1" display="'12.'!A1"/>
    <hyperlink ref="A20" location="'13.'!A1" display="'13.'!A1"/>
    <hyperlink ref="A21" location="'14.'!A1" display="'14.'!A1"/>
    <hyperlink ref="A22" location="'14.1'!A1" display="'14.1'!A1"/>
    <hyperlink ref="A23" location="'14.2'!A1" display="'14.2'!A1"/>
    <hyperlink ref="A24" location="'14.3'!A1" display="'14.3'!A1"/>
    <hyperlink ref="A25" location="'14.4'!A1" display="'14.4'!A1"/>
    <hyperlink ref="A26" location="'14.5'!A1" display="'14.5'!A1"/>
    <hyperlink ref="A27" location="'14.6'!A1" display="'14.6'!A1"/>
    <hyperlink ref="A28" location="'14.7'!A1" display="'14.7'!A1"/>
    <hyperlink ref="A29" location="'14.8'!A1" display="'14.8'!A1"/>
    <hyperlink ref="A30" location="'14.9'!A1" display="'14.9'!A1"/>
    <hyperlink ref="A31" location="'14.10.'!A1" display="'14.10.'!A1"/>
    <hyperlink ref="A32" location="'14.11'!A1" display="'14.11'!A1"/>
    <hyperlink ref="A33" location="'14.12'!A1" display="'14.12'!A1"/>
    <hyperlink ref="A34" location="'14.13'!A1" display="'14.13'!A1"/>
    <hyperlink ref="A35" location="'14.14'!A1" display="'14.14'!A1"/>
    <hyperlink ref="A36" location="'16.'!A1" display="'16.'!A1"/>
    <hyperlink ref="A37" location="'17.1'!A1" display="'17.1'!A1"/>
    <hyperlink ref="A38" location="'17.2'!A1" display="'17.2'!A1"/>
    <hyperlink ref="A39" location="'18.1'!A1" display="'18.1'!A1"/>
    <hyperlink ref="A40" location="'18.1.1'!A1" display="'18.1.1'!A1"/>
    <hyperlink ref="A41" location="'18.2'!A1" display="'18.2'!A1"/>
    <hyperlink ref="A42" location="'18.2.1'!A1" display="'18.2.1'!A1"/>
    <hyperlink ref="A43" location="'19.1'!A1" display="'19.1'!A1"/>
    <hyperlink ref="A44" location="'19.2'!A1" display="'19.2'!A1"/>
    <hyperlink ref="A45" location="'20.'!A1" display="'20.'!A1"/>
    <hyperlink ref="A46" location="'20.1'!A1" display="'20.1'!A1"/>
    <hyperlink ref="A47" location="'20.2'!A1" display="'20.2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2.8515625" style="1" customWidth="1"/>
    <col min="2" max="10" width="14.00390625" style="1" customWidth="1"/>
    <col min="11" max="13" width="10.8515625" style="1" customWidth="1"/>
    <col min="14" max="16384" width="9.140625" style="1" customWidth="1"/>
  </cols>
  <sheetData>
    <row r="1" spans="1:10" ht="18">
      <c r="A1" s="140" t="s">
        <v>8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8">
      <c r="A2" s="140" t="s">
        <v>315</v>
      </c>
      <c r="B2" s="140"/>
      <c r="C2" s="140"/>
      <c r="D2" s="140"/>
      <c r="E2" s="140"/>
      <c r="F2" s="140"/>
      <c r="G2" s="140"/>
      <c r="H2" s="140"/>
      <c r="I2" s="140"/>
      <c r="J2" s="140"/>
    </row>
    <row r="3" ht="15" customHeight="1"/>
    <row r="4" spans="1:10" s="9" customFormat="1" ht="14.25">
      <c r="A4" s="141" t="s">
        <v>42</v>
      </c>
      <c r="B4" s="141" t="s">
        <v>94</v>
      </c>
      <c r="C4" s="141"/>
      <c r="D4" s="141"/>
      <c r="E4" s="141"/>
      <c r="F4" s="141"/>
      <c r="G4" s="141"/>
      <c r="H4" s="141"/>
      <c r="I4" s="141"/>
      <c r="J4" s="141"/>
    </row>
    <row r="5" spans="1:10" s="9" customFormat="1" ht="15.75" customHeight="1">
      <c r="A5" s="141"/>
      <c r="B5" s="141" t="s">
        <v>95</v>
      </c>
      <c r="C5" s="141"/>
      <c r="D5" s="141"/>
      <c r="E5" s="141" t="s">
        <v>96</v>
      </c>
      <c r="F5" s="141"/>
      <c r="G5" s="141"/>
      <c r="H5" s="141" t="s">
        <v>97</v>
      </c>
      <c r="I5" s="141"/>
      <c r="J5" s="141"/>
    </row>
    <row r="6" spans="1:10" s="9" customFormat="1" ht="14.25">
      <c r="A6" s="141"/>
      <c r="B6" s="60" t="s">
        <v>48</v>
      </c>
      <c r="C6" s="60" t="s">
        <v>49</v>
      </c>
      <c r="D6" s="60" t="s">
        <v>50</v>
      </c>
      <c r="E6" s="60" t="s">
        <v>48</v>
      </c>
      <c r="F6" s="60" t="s">
        <v>49</v>
      </c>
      <c r="G6" s="60" t="s">
        <v>50</v>
      </c>
      <c r="H6" s="60" t="s">
        <v>48</v>
      </c>
      <c r="I6" s="60" t="s">
        <v>49</v>
      </c>
      <c r="J6" s="60" t="s">
        <v>50</v>
      </c>
    </row>
    <row r="7" spans="1:10" ht="14.25">
      <c r="A7" s="15" t="s">
        <v>51</v>
      </c>
      <c r="B7" s="10">
        <v>0</v>
      </c>
      <c r="C7" s="10">
        <v>0</v>
      </c>
      <c r="D7" s="26"/>
      <c r="E7" s="10">
        <v>0</v>
      </c>
      <c r="F7" s="10">
        <v>0</v>
      </c>
      <c r="G7" s="26"/>
      <c r="H7" s="10">
        <v>0</v>
      </c>
      <c r="I7" s="10">
        <v>0</v>
      </c>
      <c r="J7" s="26"/>
    </row>
    <row r="8" spans="1:10" ht="14.25">
      <c r="A8" s="15" t="s">
        <v>52</v>
      </c>
      <c r="B8" s="10">
        <v>0</v>
      </c>
      <c r="C8" s="10">
        <v>0</v>
      </c>
      <c r="D8" s="26"/>
      <c r="E8" s="10">
        <v>0</v>
      </c>
      <c r="F8" s="10">
        <v>0</v>
      </c>
      <c r="G8" s="26"/>
      <c r="H8" s="10">
        <v>0</v>
      </c>
      <c r="I8" s="10">
        <v>0</v>
      </c>
      <c r="J8" s="26"/>
    </row>
    <row r="9" spans="1:10" ht="14.25">
      <c r="A9" s="15" t="s">
        <v>53</v>
      </c>
      <c r="B9" s="10">
        <v>2</v>
      </c>
      <c r="C9" s="10">
        <v>0</v>
      </c>
      <c r="D9" s="106" t="s">
        <v>312</v>
      </c>
      <c r="E9" s="10">
        <v>0</v>
      </c>
      <c r="F9" s="10">
        <v>0</v>
      </c>
      <c r="G9" s="26"/>
      <c r="H9" s="10">
        <v>2</v>
      </c>
      <c r="I9" s="10">
        <v>0</v>
      </c>
      <c r="J9" s="106" t="s">
        <v>312</v>
      </c>
    </row>
    <row r="10" spans="1:10" ht="14.25">
      <c r="A10" s="15" t="s">
        <v>54</v>
      </c>
      <c r="B10" s="10">
        <v>3</v>
      </c>
      <c r="C10" s="10">
        <v>4</v>
      </c>
      <c r="D10" s="26">
        <f>C10*100/B10-100</f>
        <v>33.33333333333334</v>
      </c>
      <c r="E10" s="10">
        <v>0</v>
      </c>
      <c r="F10" s="10">
        <v>0</v>
      </c>
      <c r="G10" s="26"/>
      <c r="H10" s="10">
        <v>2</v>
      </c>
      <c r="I10" s="10">
        <v>4</v>
      </c>
      <c r="J10" s="26">
        <f>I10*100/H10-100</f>
        <v>100</v>
      </c>
    </row>
    <row r="11" spans="1:10" ht="14.25">
      <c r="A11" s="15" t="s">
        <v>55</v>
      </c>
      <c r="B11" s="10">
        <v>0</v>
      </c>
      <c r="C11" s="10">
        <v>1</v>
      </c>
      <c r="D11" s="112" t="s">
        <v>311</v>
      </c>
      <c r="E11" s="10">
        <v>0</v>
      </c>
      <c r="F11" s="10">
        <v>0</v>
      </c>
      <c r="G11" s="26"/>
      <c r="H11" s="10">
        <v>0</v>
      </c>
      <c r="I11" s="10">
        <v>1</v>
      </c>
      <c r="J11" s="112" t="s">
        <v>311</v>
      </c>
    </row>
    <row r="12" spans="1:10" ht="14.25">
      <c r="A12" s="15" t="s">
        <v>56</v>
      </c>
      <c r="B12" s="10">
        <v>0</v>
      </c>
      <c r="C12" s="10">
        <v>0</v>
      </c>
      <c r="D12" s="26"/>
      <c r="E12" s="10">
        <v>0</v>
      </c>
      <c r="F12" s="10">
        <v>0</v>
      </c>
      <c r="G12" s="26"/>
      <c r="H12" s="10">
        <v>0</v>
      </c>
      <c r="I12" s="10">
        <v>0</v>
      </c>
      <c r="J12" s="26"/>
    </row>
    <row r="13" spans="1:10" ht="14.25">
      <c r="A13" s="15" t="s">
        <v>57</v>
      </c>
      <c r="B13" s="10">
        <v>0</v>
      </c>
      <c r="C13" s="10">
        <v>0</v>
      </c>
      <c r="D13" s="26"/>
      <c r="E13" s="10">
        <v>0</v>
      </c>
      <c r="F13" s="10">
        <v>0</v>
      </c>
      <c r="G13" s="26"/>
      <c r="H13" s="10">
        <v>0</v>
      </c>
      <c r="I13" s="10">
        <v>0</v>
      </c>
      <c r="J13" s="26"/>
    </row>
    <row r="14" spans="1:10" ht="14.25">
      <c r="A14" s="15" t="s">
        <v>58</v>
      </c>
      <c r="B14" s="10">
        <v>1</v>
      </c>
      <c r="C14" s="10">
        <v>1</v>
      </c>
      <c r="D14" s="26">
        <f>C14*100/B14-100</f>
        <v>0</v>
      </c>
      <c r="E14" s="10">
        <v>0</v>
      </c>
      <c r="F14" s="10">
        <v>0</v>
      </c>
      <c r="G14" s="26"/>
      <c r="H14" s="10">
        <v>1</v>
      </c>
      <c r="I14" s="10">
        <v>0</v>
      </c>
      <c r="J14" s="106" t="s">
        <v>312</v>
      </c>
    </row>
    <row r="15" spans="1:10" ht="14.25">
      <c r="A15" s="15" t="s">
        <v>59</v>
      </c>
      <c r="B15" s="10">
        <v>4</v>
      </c>
      <c r="C15" s="10">
        <v>0</v>
      </c>
      <c r="D15" s="106" t="s">
        <v>312</v>
      </c>
      <c r="E15" s="10">
        <v>0</v>
      </c>
      <c r="F15" s="10">
        <v>0</v>
      </c>
      <c r="G15" s="26"/>
      <c r="H15" s="10">
        <v>4</v>
      </c>
      <c r="I15" s="10">
        <v>0</v>
      </c>
      <c r="J15" s="106" t="s">
        <v>312</v>
      </c>
    </row>
    <row r="16" spans="1:10" ht="14.25">
      <c r="A16" s="15" t="s">
        <v>60</v>
      </c>
      <c r="B16" s="10">
        <v>0</v>
      </c>
      <c r="C16" s="10">
        <v>1</v>
      </c>
      <c r="D16" s="112" t="s">
        <v>311</v>
      </c>
      <c r="E16" s="10">
        <v>0</v>
      </c>
      <c r="F16" s="10">
        <v>0</v>
      </c>
      <c r="G16" s="26"/>
      <c r="H16" s="10">
        <v>0</v>
      </c>
      <c r="I16" s="10">
        <v>1</v>
      </c>
      <c r="J16" s="112" t="s">
        <v>311</v>
      </c>
    </row>
    <row r="17" spans="1:10" ht="14.25">
      <c r="A17" s="15" t="s">
        <v>61</v>
      </c>
      <c r="B17" s="10">
        <v>0</v>
      </c>
      <c r="C17" s="10">
        <v>0</v>
      </c>
      <c r="D17" s="26"/>
      <c r="E17" s="10">
        <v>0</v>
      </c>
      <c r="F17" s="10">
        <v>0</v>
      </c>
      <c r="G17" s="26"/>
      <c r="H17" s="10">
        <v>0</v>
      </c>
      <c r="I17" s="10">
        <v>0</v>
      </c>
      <c r="J17" s="26"/>
    </row>
    <row r="18" spans="1:10" ht="14.25">
      <c r="A18" s="15" t="s">
        <v>62</v>
      </c>
      <c r="B18" s="10">
        <v>1</v>
      </c>
      <c r="C18" s="10">
        <v>1</v>
      </c>
      <c r="D18" s="26">
        <f>C18*100/B18-100</f>
        <v>0</v>
      </c>
      <c r="E18" s="10">
        <v>0</v>
      </c>
      <c r="F18" s="10">
        <v>0</v>
      </c>
      <c r="G18" s="26"/>
      <c r="H18" s="10">
        <v>1</v>
      </c>
      <c r="I18" s="10">
        <v>0</v>
      </c>
      <c r="J18" s="106" t="s">
        <v>312</v>
      </c>
    </row>
    <row r="19" spans="1:10" ht="14.25">
      <c r="A19" s="15" t="s">
        <v>63</v>
      </c>
      <c r="B19" s="10">
        <v>0</v>
      </c>
      <c r="C19" s="10">
        <v>0</v>
      </c>
      <c r="D19" s="26"/>
      <c r="E19" s="10">
        <v>0</v>
      </c>
      <c r="F19" s="10">
        <v>0</v>
      </c>
      <c r="G19" s="26"/>
      <c r="H19" s="10">
        <v>0</v>
      </c>
      <c r="I19" s="10">
        <v>0</v>
      </c>
      <c r="J19" s="26"/>
    </row>
    <row r="20" spans="1:10" ht="14.25">
      <c r="A20" s="15" t="s">
        <v>64</v>
      </c>
      <c r="B20" s="10">
        <v>1</v>
      </c>
      <c r="C20" s="10">
        <v>2</v>
      </c>
      <c r="D20" s="26">
        <f>C20*100/B20-100</f>
        <v>100</v>
      </c>
      <c r="E20" s="10">
        <v>0</v>
      </c>
      <c r="F20" s="10">
        <v>0</v>
      </c>
      <c r="G20" s="26"/>
      <c r="H20" s="10">
        <v>1</v>
      </c>
      <c r="I20" s="10">
        <v>0</v>
      </c>
      <c r="J20" s="106" t="s">
        <v>312</v>
      </c>
    </row>
    <row r="21" spans="1:10" ht="14.25">
      <c r="A21" s="15" t="s">
        <v>65</v>
      </c>
      <c r="B21" s="10">
        <v>0</v>
      </c>
      <c r="C21" s="10">
        <v>0</v>
      </c>
      <c r="D21" s="26"/>
      <c r="E21" s="10">
        <v>0</v>
      </c>
      <c r="F21" s="10">
        <v>0</v>
      </c>
      <c r="G21" s="26"/>
      <c r="H21" s="10">
        <v>0</v>
      </c>
      <c r="I21" s="10">
        <v>0</v>
      </c>
      <c r="J21" s="26"/>
    </row>
    <row r="22" spans="1:10" ht="14.25">
      <c r="A22" s="15" t="s">
        <v>66</v>
      </c>
      <c r="B22" s="10">
        <v>1</v>
      </c>
      <c r="C22" s="10">
        <v>1</v>
      </c>
      <c r="D22" s="26">
        <f>C22*100/B22-100</f>
        <v>0</v>
      </c>
      <c r="E22" s="10">
        <v>0</v>
      </c>
      <c r="F22" s="10">
        <v>0</v>
      </c>
      <c r="G22" s="26"/>
      <c r="H22" s="10">
        <v>1</v>
      </c>
      <c r="I22" s="10">
        <v>0</v>
      </c>
      <c r="J22" s="106" t="s">
        <v>312</v>
      </c>
    </row>
    <row r="23" spans="1:10" ht="14.25">
      <c r="A23" s="15" t="s">
        <v>67</v>
      </c>
      <c r="B23" s="10">
        <v>5</v>
      </c>
      <c r="C23" s="10">
        <v>1</v>
      </c>
      <c r="D23" s="26">
        <f>C23*100/B23-100</f>
        <v>-80</v>
      </c>
      <c r="E23" s="10">
        <v>0</v>
      </c>
      <c r="F23" s="10">
        <v>0</v>
      </c>
      <c r="G23" s="26"/>
      <c r="H23" s="10">
        <v>5</v>
      </c>
      <c r="I23" s="10">
        <v>1</v>
      </c>
      <c r="J23" s="26">
        <f>I23*100/H23-100</f>
        <v>-80</v>
      </c>
    </row>
    <row r="24" spans="1:10" ht="14.25">
      <c r="A24" s="15" t="s">
        <v>68</v>
      </c>
      <c r="B24" s="10">
        <v>1</v>
      </c>
      <c r="C24" s="10">
        <v>0</v>
      </c>
      <c r="D24" s="106" t="s">
        <v>312</v>
      </c>
      <c r="E24" s="10">
        <v>0</v>
      </c>
      <c r="F24" s="10">
        <v>0</v>
      </c>
      <c r="G24" s="26"/>
      <c r="H24" s="10">
        <v>1</v>
      </c>
      <c r="I24" s="10">
        <v>0</v>
      </c>
      <c r="J24" s="106" t="s">
        <v>312</v>
      </c>
    </row>
    <row r="25" spans="1:10" ht="14.25">
      <c r="A25" s="15" t="s">
        <v>69</v>
      </c>
      <c r="B25" s="10">
        <v>0</v>
      </c>
      <c r="C25" s="10">
        <v>1</v>
      </c>
      <c r="D25" s="112" t="s">
        <v>311</v>
      </c>
      <c r="E25" s="10">
        <v>0</v>
      </c>
      <c r="F25" s="10">
        <v>0</v>
      </c>
      <c r="G25" s="26"/>
      <c r="H25" s="10">
        <v>0</v>
      </c>
      <c r="I25" s="10">
        <v>1</v>
      </c>
      <c r="J25" s="112" t="s">
        <v>311</v>
      </c>
    </row>
    <row r="26" spans="1:10" ht="14.25">
      <c r="A26" s="15" t="s">
        <v>70</v>
      </c>
      <c r="B26" s="10">
        <v>0</v>
      </c>
      <c r="C26" s="10">
        <v>0</v>
      </c>
      <c r="D26" s="26"/>
      <c r="E26" s="10">
        <v>0</v>
      </c>
      <c r="F26" s="10">
        <v>0</v>
      </c>
      <c r="G26" s="26"/>
      <c r="H26" s="10">
        <v>0</v>
      </c>
      <c r="I26" s="10">
        <v>0</v>
      </c>
      <c r="J26" s="26"/>
    </row>
    <row r="27" spans="1:10" ht="14.25">
      <c r="A27" s="15" t="s">
        <v>71</v>
      </c>
      <c r="B27" s="10">
        <v>2</v>
      </c>
      <c r="C27" s="10">
        <v>0</v>
      </c>
      <c r="D27" s="106" t="s">
        <v>312</v>
      </c>
      <c r="E27" s="10">
        <v>0</v>
      </c>
      <c r="F27" s="10">
        <v>0</v>
      </c>
      <c r="G27" s="26"/>
      <c r="H27" s="10">
        <v>1</v>
      </c>
      <c r="I27" s="10">
        <v>0</v>
      </c>
      <c r="J27" s="106" t="s">
        <v>312</v>
      </c>
    </row>
    <row r="28" spans="1:10" ht="14.25">
      <c r="A28" s="15" t="s">
        <v>72</v>
      </c>
      <c r="B28" s="10">
        <v>0</v>
      </c>
      <c r="C28" s="10">
        <v>2</v>
      </c>
      <c r="D28" s="112" t="s">
        <v>311</v>
      </c>
      <c r="E28" s="10">
        <v>0</v>
      </c>
      <c r="F28" s="10">
        <v>0</v>
      </c>
      <c r="G28" s="26"/>
      <c r="H28" s="10">
        <v>0</v>
      </c>
      <c r="I28" s="10">
        <v>2</v>
      </c>
      <c r="J28" s="112" t="s">
        <v>311</v>
      </c>
    </row>
    <row r="29" spans="1:10" ht="14.25">
      <c r="A29" s="15" t="s">
        <v>73</v>
      </c>
      <c r="B29" s="10">
        <v>0</v>
      </c>
      <c r="C29" s="10">
        <v>0</v>
      </c>
      <c r="D29" s="26"/>
      <c r="E29" s="10">
        <v>0</v>
      </c>
      <c r="F29" s="10">
        <v>0</v>
      </c>
      <c r="G29" s="26"/>
      <c r="H29" s="10">
        <v>0</v>
      </c>
      <c r="I29" s="10">
        <v>0</v>
      </c>
      <c r="J29" s="26"/>
    </row>
    <row r="30" spans="1:10" ht="14.25">
      <c r="A30" s="15" t="s">
        <v>74</v>
      </c>
      <c r="B30" s="10">
        <v>0</v>
      </c>
      <c r="C30" s="10">
        <v>0</v>
      </c>
      <c r="D30" s="26"/>
      <c r="E30" s="10">
        <v>0</v>
      </c>
      <c r="F30" s="10">
        <v>0</v>
      </c>
      <c r="G30" s="26"/>
      <c r="H30" s="10">
        <v>0</v>
      </c>
      <c r="I30" s="10">
        <v>0</v>
      </c>
      <c r="J30" s="26"/>
    </row>
    <row r="31" spans="1:10" ht="14.25">
      <c r="A31" s="15" t="s">
        <v>75</v>
      </c>
      <c r="B31" s="10">
        <v>0</v>
      </c>
      <c r="C31" s="10">
        <v>3</v>
      </c>
      <c r="D31" s="112" t="s">
        <v>311</v>
      </c>
      <c r="E31" s="10">
        <v>0</v>
      </c>
      <c r="F31" s="10">
        <v>1</v>
      </c>
      <c r="G31" s="26"/>
      <c r="H31" s="10">
        <v>0</v>
      </c>
      <c r="I31" s="10">
        <v>2</v>
      </c>
      <c r="J31" s="112" t="s">
        <v>311</v>
      </c>
    </row>
    <row r="32" spans="1:10" ht="14.25">
      <c r="A32" s="15" t="s">
        <v>76</v>
      </c>
      <c r="B32" s="10">
        <v>0</v>
      </c>
      <c r="C32" s="10">
        <v>1</v>
      </c>
      <c r="D32" s="112" t="s">
        <v>311</v>
      </c>
      <c r="E32" s="10">
        <v>0</v>
      </c>
      <c r="F32" s="10">
        <v>0</v>
      </c>
      <c r="G32" s="26"/>
      <c r="H32" s="10">
        <v>0</v>
      </c>
      <c r="I32" s="10">
        <v>1</v>
      </c>
      <c r="J32" s="112" t="s">
        <v>311</v>
      </c>
    </row>
    <row r="33" spans="1:10" ht="14.25">
      <c r="A33" s="15" t="s">
        <v>77</v>
      </c>
      <c r="B33" s="10">
        <v>0</v>
      </c>
      <c r="C33" s="10">
        <v>0</v>
      </c>
      <c r="D33" s="26"/>
      <c r="E33" s="10">
        <v>0</v>
      </c>
      <c r="F33" s="10">
        <v>0</v>
      </c>
      <c r="G33" s="26"/>
      <c r="H33" s="10">
        <v>0</v>
      </c>
      <c r="I33" s="10">
        <v>0</v>
      </c>
      <c r="J33" s="26"/>
    </row>
    <row r="34" spans="1:10" ht="15">
      <c r="A34" s="18" t="s">
        <v>78</v>
      </c>
      <c r="B34" s="27">
        <v>21</v>
      </c>
      <c r="C34" s="27">
        <v>19</v>
      </c>
      <c r="D34" s="28">
        <f>C34*100/B34-100</f>
        <v>-9.523809523809518</v>
      </c>
      <c r="E34" s="27">
        <v>0</v>
      </c>
      <c r="F34" s="27">
        <v>1</v>
      </c>
      <c r="G34" s="126" t="s">
        <v>311</v>
      </c>
      <c r="H34" s="27">
        <v>19</v>
      </c>
      <c r="I34" s="27">
        <v>13</v>
      </c>
      <c r="J34" s="28">
        <f>I34*100/H34-100</f>
        <v>-31.578947368421055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14 G7 G16:G18 G11:G12 G29:G30 G24:G25 G27 D33:D34 D26 D7:D8 J26 D12:D14 D17:D23 G33 J19 J12:J13 J7:J8 J21 J23 J17 D10 D29:D30 J10 J29:J30 J33:J34">
    <cfRule type="cellIs" priority="6" dxfId="185" operator="lessThanOrEqual" stopIfTrue="1">
      <formula>0</formula>
    </cfRule>
  </conditionalFormatting>
  <conditionalFormatting sqref="G14 G7 G16:G18 G11:G12 G29:G30 G24:G25 G27 D33:D34 D26 D7:D8 J26 D12:D14 D17:D23 G33 J19 J12:J13 J7:J8 J21 J23 J17 D10 D29:D30 J10 J29:J30 J33:J34">
    <cfRule type="cellIs" priority="5" dxfId="184" operator="greaterThan" stopIfTrue="1">
      <formula>0</formula>
    </cfRule>
  </conditionalFormatting>
  <conditionalFormatting sqref="G8:G33">
    <cfRule type="cellIs" priority="2" dxfId="185" operator="lessThanOrEqual" stopIfTrue="1">
      <formula>0</formula>
    </cfRule>
  </conditionalFormatting>
  <conditionalFormatting sqref="G8:G33">
    <cfRule type="cellIs" priority="1" dxfId="1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&amp;Lлютий 2018-2019рр&amp;RДІАП НП України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2.421875" style="1" customWidth="1"/>
    <col min="11" max="13" width="10.8515625" style="1" customWidth="1"/>
    <col min="14" max="16384" width="9.140625" style="1" customWidth="1"/>
  </cols>
  <sheetData>
    <row r="1" spans="1:10" ht="18">
      <c r="A1" s="140" t="s">
        <v>9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8">
      <c r="A2" s="140" t="s">
        <v>315</v>
      </c>
      <c r="B2" s="140"/>
      <c r="C2" s="140"/>
      <c r="D2" s="140"/>
      <c r="E2" s="140"/>
      <c r="F2" s="140"/>
      <c r="G2" s="140"/>
      <c r="H2" s="140"/>
      <c r="I2" s="140"/>
      <c r="J2" s="140"/>
    </row>
    <row r="4" spans="1:10" s="9" customFormat="1" ht="14.25">
      <c r="A4" s="141" t="s">
        <v>42</v>
      </c>
      <c r="B4" s="141" t="s">
        <v>44</v>
      </c>
      <c r="C4" s="141"/>
      <c r="D4" s="141"/>
      <c r="E4" s="141"/>
      <c r="F4" s="141"/>
      <c r="G4" s="141"/>
      <c r="H4" s="141"/>
      <c r="I4" s="141"/>
      <c r="J4" s="141"/>
    </row>
    <row r="5" spans="1:10" s="9" customFormat="1" ht="14.25">
      <c r="A5" s="141"/>
      <c r="B5" s="141" t="s">
        <v>45</v>
      </c>
      <c r="C5" s="141"/>
      <c r="D5" s="141"/>
      <c r="E5" s="141" t="s">
        <v>46</v>
      </c>
      <c r="F5" s="141"/>
      <c r="G5" s="141"/>
      <c r="H5" s="141" t="s">
        <v>47</v>
      </c>
      <c r="I5" s="141"/>
      <c r="J5" s="141"/>
    </row>
    <row r="6" spans="1:10" s="9" customFormat="1" ht="14.25">
      <c r="A6" s="142"/>
      <c r="B6" s="60" t="s">
        <v>48</v>
      </c>
      <c r="C6" s="60" t="s">
        <v>49</v>
      </c>
      <c r="D6" s="60" t="s">
        <v>50</v>
      </c>
      <c r="E6" s="60" t="s">
        <v>48</v>
      </c>
      <c r="F6" s="60" t="s">
        <v>49</v>
      </c>
      <c r="G6" s="60" t="s">
        <v>50</v>
      </c>
      <c r="H6" s="60" t="s">
        <v>48</v>
      </c>
      <c r="I6" s="60" t="s">
        <v>49</v>
      </c>
      <c r="J6" s="60" t="s">
        <v>50</v>
      </c>
    </row>
    <row r="7" spans="1:10" ht="14.25">
      <c r="A7" s="35" t="s">
        <v>51</v>
      </c>
      <c r="B7" s="10">
        <v>0</v>
      </c>
      <c r="C7" s="10">
        <v>0</v>
      </c>
      <c r="D7" s="26"/>
      <c r="E7" s="10">
        <v>0</v>
      </c>
      <c r="F7" s="10">
        <v>0</v>
      </c>
      <c r="G7" s="26"/>
      <c r="H7" s="10">
        <v>0</v>
      </c>
      <c r="I7" s="10">
        <v>0</v>
      </c>
      <c r="J7" s="26"/>
    </row>
    <row r="8" spans="1:10" ht="14.25">
      <c r="A8" s="33" t="s">
        <v>52</v>
      </c>
      <c r="B8" s="10">
        <v>0</v>
      </c>
      <c r="C8" s="10">
        <v>1</v>
      </c>
      <c r="D8" s="26"/>
      <c r="E8" s="10">
        <v>0</v>
      </c>
      <c r="F8" s="10">
        <v>0</v>
      </c>
      <c r="G8" s="26"/>
      <c r="H8" s="10">
        <v>0</v>
      </c>
      <c r="I8" s="10">
        <v>1</v>
      </c>
      <c r="J8" s="112" t="s">
        <v>311</v>
      </c>
    </row>
    <row r="9" spans="1:10" ht="14.25">
      <c r="A9" s="33" t="s">
        <v>53</v>
      </c>
      <c r="B9" s="10">
        <v>1</v>
      </c>
      <c r="C9" s="10">
        <v>1</v>
      </c>
      <c r="D9" s="26">
        <f>C9*100/B9-100</f>
        <v>0</v>
      </c>
      <c r="E9" s="10">
        <v>0</v>
      </c>
      <c r="F9" s="10">
        <v>0</v>
      </c>
      <c r="G9" s="26"/>
      <c r="H9" s="10">
        <v>1</v>
      </c>
      <c r="I9" s="10">
        <v>2</v>
      </c>
      <c r="J9" s="26">
        <f>I9*100/H9-100</f>
        <v>100</v>
      </c>
    </row>
    <row r="10" spans="1:10" ht="14.25">
      <c r="A10" s="33" t="s">
        <v>54</v>
      </c>
      <c r="B10" s="10">
        <v>1</v>
      </c>
      <c r="C10" s="10">
        <v>1</v>
      </c>
      <c r="D10" s="26">
        <f>C10*100/B10-100</f>
        <v>0</v>
      </c>
      <c r="E10" s="10">
        <v>0</v>
      </c>
      <c r="F10" s="10">
        <v>0</v>
      </c>
      <c r="G10" s="26"/>
      <c r="H10" s="10">
        <v>1</v>
      </c>
      <c r="I10" s="10">
        <v>1</v>
      </c>
      <c r="J10" s="26">
        <f>I10*100/H10-100</f>
        <v>0</v>
      </c>
    </row>
    <row r="11" spans="1:10" ht="14.25">
      <c r="A11" s="33" t="s">
        <v>55</v>
      </c>
      <c r="B11" s="10">
        <v>1</v>
      </c>
      <c r="C11" s="10">
        <v>0</v>
      </c>
      <c r="D11" s="106" t="s">
        <v>312</v>
      </c>
      <c r="E11" s="10">
        <v>0</v>
      </c>
      <c r="F11" s="10">
        <v>0</v>
      </c>
      <c r="G11" s="26"/>
      <c r="H11" s="10">
        <v>1</v>
      </c>
      <c r="I11" s="10">
        <v>0</v>
      </c>
      <c r="J11" s="106" t="s">
        <v>312</v>
      </c>
    </row>
    <row r="12" spans="1:10" ht="14.25">
      <c r="A12" s="33" t="s">
        <v>56</v>
      </c>
      <c r="B12" s="10">
        <v>0</v>
      </c>
      <c r="C12" s="10">
        <v>1</v>
      </c>
      <c r="D12" s="112" t="s">
        <v>311</v>
      </c>
      <c r="E12" s="10">
        <v>0</v>
      </c>
      <c r="F12" s="10">
        <v>0</v>
      </c>
      <c r="G12" s="26"/>
      <c r="H12" s="10">
        <v>0</v>
      </c>
      <c r="I12" s="10">
        <v>1</v>
      </c>
      <c r="J12" s="112" t="s">
        <v>311</v>
      </c>
    </row>
    <row r="13" spans="1:10" ht="14.25">
      <c r="A13" s="33" t="s">
        <v>57</v>
      </c>
      <c r="B13" s="10">
        <v>0</v>
      </c>
      <c r="C13" s="10">
        <v>0</v>
      </c>
      <c r="D13" s="26"/>
      <c r="E13" s="10">
        <v>0</v>
      </c>
      <c r="F13" s="10">
        <v>0</v>
      </c>
      <c r="G13" s="26"/>
      <c r="H13" s="10">
        <v>0</v>
      </c>
      <c r="I13" s="10">
        <v>0</v>
      </c>
      <c r="J13" s="26"/>
    </row>
    <row r="14" spans="1:10" ht="14.25">
      <c r="A14" s="33" t="s">
        <v>58</v>
      </c>
      <c r="B14" s="10">
        <v>0</v>
      </c>
      <c r="C14" s="10">
        <v>1</v>
      </c>
      <c r="D14" s="112" t="s">
        <v>311</v>
      </c>
      <c r="E14" s="10">
        <v>0</v>
      </c>
      <c r="F14" s="10">
        <v>0</v>
      </c>
      <c r="G14" s="26"/>
      <c r="H14" s="10">
        <v>0</v>
      </c>
      <c r="I14" s="10">
        <v>3</v>
      </c>
      <c r="J14" s="112" t="s">
        <v>311</v>
      </c>
    </row>
    <row r="15" spans="1:10" ht="14.25">
      <c r="A15" s="33" t="s">
        <v>59</v>
      </c>
      <c r="B15" s="10">
        <v>0</v>
      </c>
      <c r="C15" s="10">
        <v>0</v>
      </c>
      <c r="D15" s="26"/>
      <c r="E15" s="10">
        <v>0</v>
      </c>
      <c r="F15" s="10">
        <v>0</v>
      </c>
      <c r="G15" s="26"/>
      <c r="H15" s="10">
        <v>0</v>
      </c>
      <c r="I15" s="10">
        <v>0</v>
      </c>
      <c r="J15" s="26"/>
    </row>
    <row r="16" spans="1:10" ht="14.25">
      <c r="A16" s="33" t="s">
        <v>60</v>
      </c>
      <c r="B16" s="10">
        <v>1</v>
      </c>
      <c r="C16" s="10">
        <v>1</v>
      </c>
      <c r="D16" s="26">
        <f>C16*100/B16-100</f>
        <v>0</v>
      </c>
      <c r="E16" s="10">
        <v>0</v>
      </c>
      <c r="F16" s="10">
        <v>1</v>
      </c>
      <c r="G16" s="112" t="s">
        <v>311</v>
      </c>
      <c r="H16" s="10">
        <v>2</v>
      </c>
      <c r="I16" s="10">
        <v>1</v>
      </c>
      <c r="J16" s="26">
        <f>I16*100/H16-100</f>
        <v>-50</v>
      </c>
    </row>
    <row r="17" spans="1:10" ht="14.25">
      <c r="A17" s="33" t="s">
        <v>61</v>
      </c>
      <c r="B17" s="10">
        <v>0</v>
      </c>
      <c r="C17" s="10">
        <v>0</v>
      </c>
      <c r="D17" s="26"/>
      <c r="E17" s="10">
        <v>0</v>
      </c>
      <c r="F17" s="10">
        <v>0</v>
      </c>
      <c r="G17" s="26"/>
      <c r="H17" s="10">
        <v>0</v>
      </c>
      <c r="I17" s="10">
        <v>0</v>
      </c>
      <c r="J17" s="26"/>
    </row>
    <row r="18" spans="1:10" ht="14.25">
      <c r="A18" s="33" t="s">
        <v>62</v>
      </c>
      <c r="B18" s="10">
        <v>1</v>
      </c>
      <c r="C18" s="10">
        <v>1</v>
      </c>
      <c r="D18" s="26">
        <f>C18*100/B18-100</f>
        <v>0</v>
      </c>
      <c r="E18" s="10">
        <v>1</v>
      </c>
      <c r="F18" s="10">
        <v>0</v>
      </c>
      <c r="G18" s="106" t="s">
        <v>312</v>
      </c>
      <c r="H18" s="10">
        <v>0</v>
      </c>
      <c r="I18" s="10">
        <v>4</v>
      </c>
      <c r="J18" s="112" t="s">
        <v>311</v>
      </c>
    </row>
    <row r="19" spans="1:10" ht="14.25">
      <c r="A19" s="33" t="s">
        <v>63</v>
      </c>
      <c r="B19" s="10">
        <v>1</v>
      </c>
      <c r="C19" s="10">
        <v>0</v>
      </c>
      <c r="D19" s="106" t="s">
        <v>312</v>
      </c>
      <c r="E19" s="10">
        <v>0</v>
      </c>
      <c r="F19" s="10">
        <v>0</v>
      </c>
      <c r="G19" s="26"/>
      <c r="H19" s="10">
        <v>3</v>
      </c>
      <c r="I19" s="10">
        <v>0</v>
      </c>
      <c r="J19" s="106" t="s">
        <v>312</v>
      </c>
    </row>
    <row r="20" spans="1:10" ht="14.25">
      <c r="A20" s="33" t="s">
        <v>64</v>
      </c>
      <c r="B20" s="10">
        <v>9</v>
      </c>
      <c r="C20" s="10">
        <v>11</v>
      </c>
      <c r="D20" s="26">
        <f>C20*100/B20-100</f>
        <v>22.22222222222223</v>
      </c>
      <c r="E20" s="10">
        <v>3</v>
      </c>
      <c r="F20" s="10">
        <v>1</v>
      </c>
      <c r="G20" s="26">
        <f>F20*100/E20-100</f>
        <v>-66.66666666666666</v>
      </c>
      <c r="H20" s="10">
        <v>9</v>
      </c>
      <c r="I20" s="10">
        <v>28</v>
      </c>
      <c r="J20" s="26">
        <f>I20*100/H20-100</f>
        <v>211.1111111111111</v>
      </c>
    </row>
    <row r="21" spans="1:10" ht="14.25">
      <c r="A21" s="33" t="s">
        <v>65</v>
      </c>
      <c r="B21" s="10">
        <v>0</v>
      </c>
      <c r="C21" s="10">
        <v>0</v>
      </c>
      <c r="D21" s="26"/>
      <c r="E21" s="10">
        <v>0</v>
      </c>
      <c r="F21" s="10">
        <v>0</v>
      </c>
      <c r="G21" s="26"/>
      <c r="H21" s="10">
        <v>0</v>
      </c>
      <c r="I21" s="10">
        <v>0</v>
      </c>
      <c r="J21" s="26"/>
    </row>
    <row r="22" spans="1:10" ht="14.25">
      <c r="A22" s="33" t="s">
        <v>66</v>
      </c>
      <c r="B22" s="10">
        <v>1</v>
      </c>
      <c r="C22" s="10">
        <v>1</v>
      </c>
      <c r="D22" s="26">
        <f>C22*100/B22-100</f>
        <v>0</v>
      </c>
      <c r="E22" s="10">
        <v>0</v>
      </c>
      <c r="F22" s="10">
        <v>0</v>
      </c>
      <c r="G22" s="26"/>
      <c r="H22" s="10">
        <v>1</v>
      </c>
      <c r="I22" s="10">
        <v>1</v>
      </c>
      <c r="J22" s="26">
        <f>I22*100/H22-100</f>
        <v>0</v>
      </c>
    </row>
    <row r="23" spans="1:10" ht="14.25">
      <c r="A23" s="33" t="s">
        <v>67</v>
      </c>
      <c r="B23" s="10">
        <v>0</v>
      </c>
      <c r="C23" s="10">
        <v>0</v>
      </c>
      <c r="D23" s="26"/>
      <c r="E23" s="10">
        <v>0</v>
      </c>
      <c r="F23" s="10">
        <v>0</v>
      </c>
      <c r="G23" s="26"/>
      <c r="H23" s="10">
        <v>0</v>
      </c>
      <c r="I23" s="10">
        <v>0</v>
      </c>
      <c r="J23" s="26"/>
    </row>
    <row r="24" spans="1:10" ht="14.25">
      <c r="A24" s="33" t="s">
        <v>68</v>
      </c>
      <c r="B24" s="10">
        <v>0</v>
      </c>
      <c r="C24" s="10">
        <v>0</v>
      </c>
      <c r="D24" s="26"/>
      <c r="E24" s="10">
        <v>0</v>
      </c>
      <c r="F24" s="10">
        <v>0</v>
      </c>
      <c r="G24" s="26"/>
      <c r="H24" s="10">
        <v>0</v>
      </c>
      <c r="I24" s="10">
        <v>0</v>
      </c>
      <c r="J24" s="26"/>
    </row>
    <row r="25" spans="1:10" ht="14.25">
      <c r="A25" s="33" t="s">
        <v>69</v>
      </c>
      <c r="B25" s="10">
        <v>0</v>
      </c>
      <c r="C25" s="10">
        <v>0</v>
      </c>
      <c r="D25" s="26"/>
      <c r="E25" s="10">
        <v>0</v>
      </c>
      <c r="F25" s="10">
        <v>0</v>
      </c>
      <c r="G25" s="26"/>
      <c r="H25" s="10">
        <v>0</v>
      </c>
      <c r="I25" s="10">
        <v>0</v>
      </c>
      <c r="J25" s="26"/>
    </row>
    <row r="26" spans="1:10" ht="14.25">
      <c r="A26" s="33" t="s">
        <v>70</v>
      </c>
      <c r="B26" s="10">
        <v>0</v>
      </c>
      <c r="C26" s="10">
        <v>0</v>
      </c>
      <c r="D26" s="26"/>
      <c r="E26" s="10">
        <v>0</v>
      </c>
      <c r="F26" s="10">
        <v>0</v>
      </c>
      <c r="G26" s="26"/>
      <c r="H26" s="10">
        <v>0</v>
      </c>
      <c r="I26" s="10">
        <v>0</v>
      </c>
      <c r="J26" s="26"/>
    </row>
    <row r="27" spans="1:10" ht="14.25">
      <c r="A27" s="33" t="s">
        <v>71</v>
      </c>
      <c r="B27" s="10">
        <v>1</v>
      </c>
      <c r="C27" s="10">
        <v>0</v>
      </c>
      <c r="D27" s="106" t="s">
        <v>312</v>
      </c>
      <c r="E27" s="10">
        <v>0</v>
      </c>
      <c r="F27" s="10">
        <v>0</v>
      </c>
      <c r="G27" s="26"/>
      <c r="H27" s="10">
        <v>1</v>
      </c>
      <c r="I27" s="10">
        <v>0</v>
      </c>
      <c r="J27" s="106" t="s">
        <v>312</v>
      </c>
    </row>
    <row r="28" spans="1:10" ht="14.25">
      <c r="A28" s="33" t="s">
        <v>72</v>
      </c>
      <c r="B28" s="10">
        <v>1</v>
      </c>
      <c r="C28" s="10">
        <v>0</v>
      </c>
      <c r="D28" s="106" t="s">
        <v>312</v>
      </c>
      <c r="E28" s="10">
        <v>1</v>
      </c>
      <c r="F28" s="10">
        <v>0</v>
      </c>
      <c r="G28" s="106" t="s">
        <v>312</v>
      </c>
      <c r="H28" s="10">
        <v>0</v>
      </c>
      <c r="I28" s="10">
        <v>0</v>
      </c>
      <c r="J28" s="26"/>
    </row>
    <row r="29" spans="1:10" ht="14.25">
      <c r="A29" s="33" t="s">
        <v>73</v>
      </c>
      <c r="B29" s="10">
        <v>1</v>
      </c>
      <c r="C29" s="10">
        <v>0</v>
      </c>
      <c r="D29" s="106" t="s">
        <v>312</v>
      </c>
      <c r="E29" s="10">
        <v>0</v>
      </c>
      <c r="F29" s="10">
        <v>0</v>
      </c>
      <c r="G29" s="26"/>
      <c r="H29" s="10">
        <v>4</v>
      </c>
      <c r="I29" s="10">
        <v>0</v>
      </c>
      <c r="J29" s="106" t="s">
        <v>312</v>
      </c>
    </row>
    <row r="30" spans="1:10" ht="14.25">
      <c r="A30" s="33" t="s">
        <v>74</v>
      </c>
      <c r="B30" s="10">
        <v>0</v>
      </c>
      <c r="C30" s="10">
        <v>1</v>
      </c>
      <c r="D30" s="112" t="s">
        <v>311</v>
      </c>
      <c r="E30" s="10">
        <v>0</v>
      </c>
      <c r="F30" s="10">
        <v>0</v>
      </c>
      <c r="G30" s="26"/>
      <c r="H30" s="10">
        <v>0</v>
      </c>
      <c r="I30" s="10">
        <v>1</v>
      </c>
      <c r="J30" s="112" t="s">
        <v>311</v>
      </c>
    </row>
    <row r="31" spans="1:10" ht="14.25">
      <c r="A31" s="33" t="s">
        <v>75</v>
      </c>
      <c r="B31" s="10">
        <v>1</v>
      </c>
      <c r="C31" s="10">
        <v>1</v>
      </c>
      <c r="D31" s="26">
        <f>C31*100/B31-100</f>
        <v>0</v>
      </c>
      <c r="E31" s="10">
        <v>0</v>
      </c>
      <c r="F31" s="10">
        <v>0</v>
      </c>
      <c r="G31" s="26"/>
      <c r="H31" s="10">
        <v>1</v>
      </c>
      <c r="I31" s="10">
        <v>5</v>
      </c>
      <c r="J31" s="26">
        <f>I31*100/H31-100</f>
        <v>400</v>
      </c>
    </row>
    <row r="32" spans="1:10" ht="14.25">
      <c r="A32" s="33" t="s">
        <v>76</v>
      </c>
      <c r="B32" s="10">
        <v>0</v>
      </c>
      <c r="C32" s="10">
        <v>0</v>
      </c>
      <c r="D32" s="26"/>
      <c r="E32" s="10">
        <v>0</v>
      </c>
      <c r="F32" s="10">
        <v>0</v>
      </c>
      <c r="G32" s="26"/>
      <c r="H32" s="10">
        <v>0</v>
      </c>
      <c r="I32" s="10">
        <v>0</v>
      </c>
      <c r="J32" s="26"/>
    </row>
    <row r="33" spans="1:10" ht="14.25">
      <c r="A33" s="33" t="s">
        <v>77</v>
      </c>
      <c r="B33" s="10">
        <v>0</v>
      </c>
      <c r="C33" s="10">
        <v>0</v>
      </c>
      <c r="D33" s="26"/>
      <c r="E33" s="10">
        <v>0</v>
      </c>
      <c r="F33" s="10">
        <v>0</v>
      </c>
      <c r="G33" s="26"/>
      <c r="H33" s="10">
        <v>0</v>
      </c>
      <c r="I33" s="10">
        <v>0</v>
      </c>
      <c r="J33" s="26"/>
    </row>
    <row r="34" spans="1:10" ht="15">
      <c r="A34" s="34" t="s">
        <v>78</v>
      </c>
      <c r="B34" s="27">
        <v>20</v>
      </c>
      <c r="C34" s="27">
        <v>21</v>
      </c>
      <c r="D34" s="28">
        <f>C34*100/B34-100</f>
        <v>5</v>
      </c>
      <c r="E34" s="27">
        <v>5</v>
      </c>
      <c r="F34" s="27">
        <v>2</v>
      </c>
      <c r="G34" s="28">
        <f>F34*100/E34-100</f>
        <v>-60</v>
      </c>
      <c r="H34" s="27">
        <v>24</v>
      </c>
      <c r="I34" s="27">
        <v>48</v>
      </c>
      <c r="J34" s="28">
        <f>I34*100/H34-100</f>
        <v>100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J7 G7 D7">
    <cfRule type="cellIs" priority="30" dxfId="185" operator="lessThanOrEqual" stopIfTrue="1">
      <formula>0</formula>
    </cfRule>
  </conditionalFormatting>
  <conditionalFormatting sqref="J7 G7 D7">
    <cfRule type="cellIs" priority="29" dxfId="184" operator="greaterThan" stopIfTrue="1">
      <formula>0</formula>
    </cfRule>
  </conditionalFormatting>
  <conditionalFormatting sqref="G29:G34 D15:D18 D8:D10 J9:J10 D20:D26 D31:D34 G19:G27 J15:J17 J28 J20:J26 G17 D13 G8:G15 J13 J31:J34">
    <cfRule type="cellIs" priority="1" dxfId="186" operator="lessThanOrEqual" stopIfTrue="1">
      <formula>0</formula>
    </cfRule>
    <cfRule type="cellIs" priority="2" dxfId="1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&amp;Lлютий 2018-2019рр&amp;RДІАП НП України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45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3" width="10.8515625" style="1" customWidth="1"/>
    <col min="14" max="16384" width="9.140625" style="1" customWidth="1"/>
  </cols>
  <sheetData>
    <row r="1" spans="1:13" ht="18">
      <c r="A1" s="140" t="s">
        <v>98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8">
      <c r="A2" s="140" t="s">
        <v>315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4" spans="1:13" s="9" customFormat="1" ht="14.25">
      <c r="A4" s="141" t="s">
        <v>42</v>
      </c>
      <c r="B4" s="141" t="s">
        <v>99</v>
      </c>
      <c r="C4" s="141"/>
      <c r="D4" s="141" t="s">
        <v>100</v>
      </c>
      <c r="E4" s="141"/>
      <c r="F4" s="141" t="s">
        <v>101</v>
      </c>
      <c r="G4" s="141"/>
      <c r="H4" s="141" t="s">
        <v>102</v>
      </c>
      <c r="I4" s="141"/>
      <c r="J4" s="141" t="s">
        <v>103</v>
      </c>
      <c r="K4" s="141"/>
      <c r="L4" s="141" t="s">
        <v>104</v>
      </c>
      <c r="M4" s="141"/>
    </row>
    <row r="5" spans="1:13" s="9" customFormat="1" ht="28.5">
      <c r="A5" s="141"/>
      <c r="B5" s="65" t="s">
        <v>105</v>
      </c>
      <c r="C5" s="65" t="s">
        <v>106</v>
      </c>
      <c r="D5" s="65" t="s">
        <v>105</v>
      </c>
      <c r="E5" s="65" t="s">
        <v>106</v>
      </c>
      <c r="F5" s="65" t="s">
        <v>105</v>
      </c>
      <c r="G5" s="65" t="s">
        <v>106</v>
      </c>
      <c r="H5" s="65" t="s">
        <v>105</v>
      </c>
      <c r="I5" s="65" t="s">
        <v>106</v>
      </c>
      <c r="J5" s="65" t="s">
        <v>105</v>
      </c>
      <c r="K5" s="65" t="s">
        <v>106</v>
      </c>
      <c r="L5" s="65" t="s">
        <v>105</v>
      </c>
      <c r="M5" s="65" t="s">
        <v>106</v>
      </c>
    </row>
    <row r="6" spans="1:13" ht="14.25">
      <c r="A6" s="36" t="s">
        <v>51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</row>
    <row r="7" spans="1:13" ht="14.25">
      <c r="A7" s="36" t="s">
        <v>52</v>
      </c>
      <c r="B7" s="10">
        <v>3</v>
      </c>
      <c r="C7" s="37">
        <f>B7*100/(B7+D7+F7+H7+J7+L7)</f>
        <v>75</v>
      </c>
      <c r="D7" s="10">
        <v>0</v>
      </c>
      <c r="E7" s="37">
        <f>D7*100/(D7+F7+H7+J7+L7+B7)</f>
        <v>0</v>
      </c>
      <c r="F7" s="10">
        <v>0</v>
      </c>
      <c r="G7" s="37">
        <f>F7*100/(B7+D7+F7+H7+J7+L7)</f>
        <v>0</v>
      </c>
      <c r="H7" s="10">
        <v>0</v>
      </c>
      <c r="I7" s="37">
        <f>H7*100/(B7+D7+F7+H7+J7+L7)</f>
        <v>0</v>
      </c>
      <c r="J7" s="10">
        <v>0</v>
      </c>
      <c r="K7" s="37">
        <f>J7*100/(B7+D7+F7+H7+J7+L7)</f>
        <v>0</v>
      </c>
      <c r="L7" s="10">
        <v>1</v>
      </c>
      <c r="M7" s="37">
        <f>L7*100/(B7+D7+F7+H7+J7+L7)</f>
        <v>25</v>
      </c>
    </row>
    <row r="8" spans="1:13" ht="14.25">
      <c r="A8" s="36" t="s">
        <v>53</v>
      </c>
      <c r="B8" s="10">
        <v>1</v>
      </c>
      <c r="C8" s="37">
        <f aca="true" t="shared" si="0" ref="C8:C33">B8*100/(B8+D8+F8+H8+J8+L8)</f>
        <v>16.666666666666668</v>
      </c>
      <c r="D8" s="10">
        <v>2</v>
      </c>
      <c r="E8" s="37">
        <f aca="true" t="shared" si="1" ref="E8:E33">D8*100/(D8+F8+H8+J8+L8+B8)</f>
        <v>33.333333333333336</v>
      </c>
      <c r="F8" s="10">
        <v>1</v>
      </c>
      <c r="G8" s="37">
        <f aca="true" t="shared" si="2" ref="G8:G33">F8*100/(B8+D8+F8+H8+J8+L8)</f>
        <v>16.666666666666668</v>
      </c>
      <c r="H8" s="10">
        <v>1</v>
      </c>
      <c r="I8" s="37">
        <f aca="true" t="shared" si="3" ref="I8:I33">H8*100/(B8+D8+F8+H8+J8+L8)</f>
        <v>16.666666666666668</v>
      </c>
      <c r="J8" s="10">
        <v>0</v>
      </c>
      <c r="K8" s="37">
        <f aca="true" t="shared" si="4" ref="K8:K33">J8*100/(B8+D8+F8+H8+J8+L8)</f>
        <v>0</v>
      </c>
      <c r="L8" s="10">
        <v>1</v>
      </c>
      <c r="M8" s="37">
        <f aca="true" t="shared" si="5" ref="M8:M33">L8*100/(B8+D8+F8+H8+J8+L8)</f>
        <v>16.666666666666668</v>
      </c>
    </row>
    <row r="9" spans="1:13" ht="14.25">
      <c r="A9" s="36" t="s">
        <v>54</v>
      </c>
      <c r="B9" s="10">
        <v>4</v>
      </c>
      <c r="C9" s="37">
        <f t="shared" si="0"/>
        <v>28.571428571428573</v>
      </c>
      <c r="D9" s="10">
        <v>8</v>
      </c>
      <c r="E9" s="37">
        <f t="shared" si="1"/>
        <v>57.142857142857146</v>
      </c>
      <c r="F9" s="10">
        <v>0</v>
      </c>
      <c r="G9" s="37">
        <f t="shared" si="2"/>
        <v>0</v>
      </c>
      <c r="H9" s="10">
        <v>1</v>
      </c>
      <c r="I9" s="37">
        <f t="shared" si="3"/>
        <v>7.142857142857143</v>
      </c>
      <c r="J9" s="10">
        <v>0</v>
      </c>
      <c r="K9" s="37">
        <f t="shared" si="4"/>
        <v>0</v>
      </c>
      <c r="L9" s="10">
        <v>1</v>
      </c>
      <c r="M9" s="37">
        <f t="shared" si="5"/>
        <v>7.142857142857143</v>
      </c>
    </row>
    <row r="10" spans="1:13" ht="14.25">
      <c r="A10" s="36" t="s">
        <v>55</v>
      </c>
      <c r="B10" s="10">
        <v>0</v>
      </c>
      <c r="C10" s="37">
        <f t="shared" si="0"/>
        <v>0</v>
      </c>
      <c r="D10" s="10">
        <v>0</v>
      </c>
      <c r="E10" s="37">
        <f t="shared" si="1"/>
        <v>0</v>
      </c>
      <c r="F10" s="10">
        <v>0</v>
      </c>
      <c r="G10" s="37">
        <f t="shared" si="2"/>
        <v>0</v>
      </c>
      <c r="H10" s="10">
        <v>1</v>
      </c>
      <c r="I10" s="37">
        <f t="shared" si="3"/>
        <v>50</v>
      </c>
      <c r="J10" s="10">
        <v>0</v>
      </c>
      <c r="K10" s="37">
        <f t="shared" si="4"/>
        <v>0</v>
      </c>
      <c r="L10" s="10">
        <v>1</v>
      </c>
      <c r="M10" s="37">
        <f t="shared" si="5"/>
        <v>50</v>
      </c>
    </row>
    <row r="11" spans="1:13" ht="14.25">
      <c r="A11" s="36" t="s">
        <v>56</v>
      </c>
      <c r="B11" s="10">
        <v>6</v>
      </c>
      <c r="C11" s="37">
        <f t="shared" si="0"/>
        <v>100</v>
      </c>
      <c r="D11" s="10">
        <v>0</v>
      </c>
      <c r="E11" s="37">
        <f t="shared" si="1"/>
        <v>0</v>
      </c>
      <c r="F11" s="10">
        <v>0</v>
      </c>
      <c r="G11" s="37">
        <f t="shared" si="2"/>
        <v>0</v>
      </c>
      <c r="H11" s="10">
        <v>0</v>
      </c>
      <c r="I11" s="37">
        <f t="shared" si="3"/>
        <v>0</v>
      </c>
      <c r="J11" s="10">
        <v>0</v>
      </c>
      <c r="K11" s="37">
        <f t="shared" si="4"/>
        <v>0</v>
      </c>
      <c r="L11" s="10">
        <v>0</v>
      </c>
      <c r="M11" s="37">
        <f t="shared" si="5"/>
        <v>0</v>
      </c>
    </row>
    <row r="12" spans="1:13" ht="14.25">
      <c r="A12" s="36" t="s">
        <v>57</v>
      </c>
      <c r="B12" s="10">
        <v>6</v>
      </c>
      <c r="C12" s="37">
        <f t="shared" si="0"/>
        <v>50</v>
      </c>
      <c r="D12" s="10">
        <v>2</v>
      </c>
      <c r="E12" s="37">
        <f t="shared" si="1"/>
        <v>16.666666666666668</v>
      </c>
      <c r="F12" s="10">
        <v>1</v>
      </c>
      <c r="G12" s="37">
        <f t="shared" si="2"/>
        <v>8.333333333333334</v>
      </c>
      <c r="H12" s="10">
        <v>2</v>
      </c>
      <c r="I12" s="37">
        <f t="shared" si="3"/>
        <v>16.666666666666668</v>
      </c>
      <c r="J12" s="10">
        <v>0</v>
      </c>
      <c r="K12" s="37">
        <f t="shared" si="4"/>
        <v>0</v>
      </c>
      <c r="L12" s="10">
        <v>1</v>
      </c>
      <c r="M12" s="37">
        <f t="shared" si="5"/>
        <v>8.333333333333334</v>
      </c>
    </row>
    <row r="13" spans="1:13" ht="14.25">
      <c r="A13" s="36" t="s">
        <v>58</v>
      </c>
      <c r="B13" s="10">
        <v>6</v>
      </c>
      <c r="C13" s="37">
        <f t="shared" si="0"/>
        <v>100</v>
      </c>
      <c r="D13" s="10">
        <v>0</v>
      </c>
      <c r="E13" s="37">
        <f t="shared" si="1"/>
        <v>0</v>
      </c>
      <c r="F13" s="10">
        <v>0</v>
      </c>
      <c r="G13" s="37">
        <f t="shared" si="2"/>
        <v>0</v>
      </c>
      <c r="H13" s="10">
        <v>0</v>
      </c>
      <c r="I13" s="37">
        <f t="shared" si="3"/>
        <v>0</v>
      </c>
      <c r="J13" s="10">
        <v>0</v>
      </c>
      <c r="K13" s="37">
        <f t="shared" si="4"/>
        <v>0</v>
      </c>
      <c r="L13" s="10">
        <v>0</v>
      </c>
      <c r="M13" s="37">
        <f t="shared" si="5"/>
        <v>0</v>
      </c>
    </row>
    <row r="14" spans="1:13" ht="14.25">
      <c r="A14" s="36" t="s">
        <v>59</v>
      </c>
      <c r="B14" s="10">
        <v>0</v>
      </c>
      <c r="C14" s="37">
        <f t="shared" si="0"/>
        <v>0</v>
      </c>
      <c r="D14" s="10">
        <v>1</v>
      </c>
      <c r="E14" s="37">
        <f t="shared" si="1"/>
        <v>100</v>
      </c>
      <c r="F14" s="10">
        <v>0</v>
      </c>
      <c r="G14" s="37">
        <f t="shared" si="2"/>
        <v>0</v>
      </c>
      <c r="H14" s="10">
        <v>0</v>
      </c>
      <c r="I14" s="37">
        <f t="shared" si="3"/>
        <v>0</v>
      </c>
      <c r="J14" s="10">
        <v>0</v>
      </c>
      <c r="K14" s="37">
        <f t="shared" si="4"/>
        <v>0</v>
      </c>
      <c r="L14" s="10">
        <v>0</v>
      </c>
      <c r="M14" s="37">
        <f t="shared" si="5"/>
        <v>0</v>
      </c>
    </row>
    <row r="15" spans="1:13" ht="14.25">
      <c r="A15" s="36" t="s">
        <v>60</v>
      </c>
      <c r="B15" s="10">
        <v>13</v>
      </c>
      <c r="C15" s="37">
        <f t="shared" si="0"/>
        <v>76.47058823529412</v>
      </c>
      <c r="D15" s="10">
        <v>0</v>
      </c>
      <c r="E15" s="37">
        <f t="shared" si="1"/>
        <v>0</v>
      </c>
      <c r="F15" s="10">
        <v>2</v>
      </c>
      <c r="G15" s="37">
        <f t="shared" si="2"/>
        <v>11.764705882352942</v>
      </c>
      <c r="H15" s="10">
        <v>0</v>
      </c>
      <c r="I15" s="37">
        <f t="shared" si="3"/>
        <v>0</v>
      </c>
      <c r="J15" s="10">
        <v>1</v>
      </c>
      <c r="K15" s="37">
        <f t="shared" si="4"/>
        <v>5.882352941176471</v>
      </c>
      <c r="L15" s="10">
        <v>1</v>
      </c>
      <c r="M15" s="37">
        <f t="shared" si="5"/>
        <v>5.882352941176471</v>
      </c>
    </row>
    <row r="16" spans="1:13" ht="14.25">
      <c r="A16" s="36" t="s">
        <v>61</v>
      </c>
      <c r="B16" s="10">
        <v>0</v>
      </c>
      <c r="C16" s="37"/>
      <c r="D16" s="10">
        <v>0</v>
      </c>
      <c r="E16" s="37"/>
      <c r="F16" s="10">
        <v>0</v>
      </c>
      <c r="G16" s="37"/>
      <c r="H16" s="10">
        <v>0</v>
      </c>
      <c r="I16" s="37"/>
      <c r="J16" s="10">
        <v>0</v>
      </c>
      <c r="K16" s="37"/>
      <c r="L16" s="10">
        <v>0</v>
      </c>
      <c r="M16" s="37"/>
    </row>
    <row r="17" spans="1:13" ht="14.25">
      <c r="A17" s="36" t="s">
        <v>62</v>
      </c>
      <c r="B17" s="10">
        <v>2</v>
      </c>
      <c r="C17" s="37">
        <f t="shared" si="0"/>
        <v>40</v>
      </c>
      <c r="D17" s="10">
        <v>0</v>
      </c>
      <c r="E17" s="37">
        <f t="shared" si="1"/>
        <v>0</v>
      </c>
      <c r="F17" s="10">
        <v>0</v>
      </c>
      <c r="G17" s="37">
        <f t="shared" si="2"/>
        <v>0</v>
      </c>
      <c r="H17" s="10">
        <v>1</v>
      </c>
      <c r="I17" s="37">
        <f t="shared" si="3"/>
        <v>20</v>
      </c>
      <c r="J17" s="10">
        <v>2</v>
      </c>
      <c r="K17" s="37">
        <f t="shared" si="4"/>
        <v>40</v>
      </c>
      <c r="L17" s="10">
        <v>0</v>
      </c>
      <c r="M17" s="37">
        <f t="shared" si="5"/>
        <v>0</v>
      </c>
    </row>
    <row r="18" spans="1:13" ht="14.25">
      <c r="A18" s="36" t="s">
        <v>63</v>
      </c>
      <c r="B18" s="10">
        <v>0</v>
      </c>
      <c r="C18" s="37"/>
      <c r="D18" s="10">
        <v>0</v>
      </c>
      <c r="E18" s="37"/>
      <c r="F18" s="10">
        <v>0</v>
      </c>
      <c r="G18" s="37"/>
      <c r="H18" s="10">
        <v>0</v>
      </c>
      <c r="I18" s="37"/>
      <c r="J18" s="10">
        <v>0</v>
      </c>
      <c r="K18" s="37"/>
      <c r="L18" s="10">
        <v>0</v>
      </c>
      <c r="M18" s="37"/>
    </row>
    <row r="19" spans="1:13" ht="14.25">
      <c r="A19" s="36" t="s">
        <v>64</v>
      </c>
      <c r="B19" s="10">
        <v>46</v>
      </c>
      <c r="C19" s="37">
        <f t="shared" si="0"/>
        <v>86.79245283018868</v>
      </c>
      <c r="D19" s="10">
        <v>2</v>
      </c>
      <c r="E19" s="37">
        <f t="shared" si="1"/>
        <v>3.7735849056603774</v>
      </c>
      <c r="F19" s="10">
        <v>1</v>
      </c>
      <c r="G19" s="37">
        <f t="shared" si="2"/>
        <v>1.8867924528301887</v>
      </c>
      <c r="H19" s="10">
        <v>1</v>
      </c>
      <c r="I19" s="37">
        <f t="shared" si="3"/>
        <v>1.8867924528301887</v>
      </c>
      <c r="J19" s="10">
        <v>2</v>
      </c>
      <c r="K19" s="37">
        <f t="shared" si="4"/>
        <v>3.7735849056603774</v>
      </c>
      <c r="L19" s="10">
        <v>1</v>
      </c>
      <c r="M19" s="37">
        <f t="shared" si="5"/>
        <v>1.8867924528301887</v>
      </c>
    </row>
    <row r="20" spans="1:13" ht="14.25">
      <c r="A20" s="36" t="s">
        <v>65</v>
      </c>
      <c r="B20" s="10">
        <v>2</v>
      </c>
      <c r="C20" s="37">
        <f t="shared" si="0"/>
        <v>40</v>
      </c>
      <c r="D20" s="10">
        <v>1</v>
      </c>
      <c r="E20" s="37">
        <f t="shared" si="1"/>
        <v>20</v>
      </c>
      <c r="F20" s="10">
        <v>2</v>
      </c>
      <c r="G20" s="37">
        <f t="shared" si="2"/>
        <v>40</v>
      </c>
      <c r="H20" s="10">
        <v>0</v>
      </c>
      <c r="I20" s="37">
        <f t="shared" si="3"/>
        <v>0</v>
      </c>
      <c r="J20" s="10">
        <v>0</v>
      </c>
      <c r="K20" s="37">
        <f t="shared" si="4"/>
        <v>0</v>
      </c>
      <c r="L20" s="10">
        <v>0</v>
      </c>
      <c r="M20" s="37">
        <f t="shared" si="5"/>
        <v>0</v>
      </c>
    </row>
    <row r="21" spans="1:13" ht="14.25">
      <c r="A21" s="36" t="s">
        <v>66</v>
      </c>
      <c r="B21" s="10">
        <v>0</v>
      </c>
      <c r="C21" s="37">
        <f t="shared" si="0"/>
        <v>0</v>
      </c>
      <c r="D21" s="10">
        <v>0</v>
      </c>
      <c r="E21" s="37">
        <f t="shared" si="1"/>
        <v>0</v>
      </c>
      <c r="F21" s="10">
        <v>1</v>
      </c>
      <c r="G21" s="37">
        <f t="shared" si="2"/>
        <v>25</v>
      </c>
      <c r="H21" s="10">
        <v>3</v>
      </c>
      <c r="I21" s="37">
        <f t="shared" si="3"/>
        <v>75</v>
      </c>
      <c r="J21" s="10">
        <v>0</v>
      </c>
      <c r="K21" s="37">
        <f t="shared" si="4"/>
        <v>0</v>
      </c>
      <c r="L21" s="10">
        <v>0</v>
      </c>
      <c r="M21" s="37">
        <f t="shared" si="5"/>
        <v>0</v>
      </c>
    </row>
    <row r="22" spans="1:13" ht="14.25">
      <c r="A22" s="36" t="s">
        <v>67</v>
      </c>
      <c r="B22" s="10">
        <v>7</v>
      </c>
      <c r="C22" s="37">
        <f t="shared" si="0"/>
        <v>77.77777777777777</v>
      </c>
      <c r="D22" s="10">
        <v>0</v>
      </c>
      <c r="E22" s="37">
        <f t="shared" si="1"/>
        <v>0</v>
      </c>
      <c r="F22" s="10">
        <v>1</v>
      </c>
      <c r="G22" s="37">
        <f t="shared" si="2"/>
        <v>11.11111111111111</v>
      </c>
      <c r="H22" s="10">
        <v>1</v>
      </c>
      <c r="I22" s="37">
        <f t="shared" si="3"/>
        <v>11.11111111111111</v>
      </c>
      <c r="J22" s="10">
        <v>0</v>
      </c>
      <c r="K22" s="37">
        <f t="shared" si="4"/>
        <v>0</v>
      </c>
      <c r="L22" s="10">
        <v>0</v>
      </c>
      <c r="M22" s="37">
        <f t="shared" si="5"/>
        <v>0</v>
      </c>
    </row>
    <row r="23" spans="1:13" ht="14.25">
      <c r="A23" s="36" t="s">
        <v>68</v>
      </c>
      <c r="B23" s="10">
        <v>11</v>
      </c>
      <c r="C23" s="37">
        <f t="shared" si="0"/>
        <v>84.61538461538461</v>
      </c>
      <c r="D23" s="10">
        <v>1</v>
      </c>
      <c r="E23" s="37">
        <f t="shared" si="1"/>
        <v>7.6923076923076925</v>
      </c>
      <c r="F23" s="10">
        <v>0</v>
      </c>
      <c r="G23" s="37">
        <f t="shared" si="2"/>
        <v>0</v>
      </c>
      <c r="H23" s="10">
        <v>1</v>
      </c>
      <c r="I23" s="37">
        <f t="shared" si="3"/>
        <v>7.6923076923076925</v>
      </c>
      <c r="J23" s="10">
        <v>0</v>
      </c>
      <c r="K23" s="37">
        <f t="shared" si="4"/>
        <v>0</v>
      </c>
      <c r="L23" s="10">
        <v>0</v>
      </c>
      <c r="M23" s="37">
        <f t="shared" si="5"/>
        <v>0</v>
      </c>
    </row>
    <row r="24" spans="1:13" ht="14.25">
      <c r="A24" s="36" t="s">
        <v>69</v>
      </c>
      <c r="B24" s="10">
        <v>0</v>
      </c>
      <c r="C24" s="37">
        <f t="shared" si="0"/>
        <v>0</v>
      </c>
      <c r="D24" s="10">
        <v>1</v>
      </c>
      <c r="E24" s="37">
        <f t="shared" si="1"/>
        <v>25</v>
      </c>
      <c r="F24" s="10">
        <v>3</v>
      </c>
      <c r="G24" s="37">
        <f t="shared" si="2"/>
        <v>75</v>
      </c>
      <c r="H24" s="10">
        <v>0</v>
      </c>
      <c r="I24" s="37">
        <f t="shared" si="3"/>
        <v>0</v>
      </c>
      <c r="J24" s="10">
        <v>0</v>
      </c>
      <c r="K24" s="37">
        <f t="shared" si="4"/>
        <v>0</v>
      </c>
      <c r="L24" s="10">
        <v>0</v>
      </c>
      <c r="M24" s="37">
        <f t="shared" si="5"/>
        <v>0</v>
      </c>
    </row>
    <row r="25" spans="1:13" ht="14.25">
      <c r="A25" s="36" t="s">
        <v>70</v>
      </c>
      <c r="B25" s="10">
        <v>6</v>
      </c>
      <c r="C25" s="37">
        <f t="shared" si="0"/>
        <v>75</v>
      </c>
      <c r="D25" s="10">
        <v>0</v>
      </c>
      <c r="E25" s="37">
        <f t="shared" si="1"/>
        <v>0</v>
      </c>
      <c r="F25" s="10">
        <v>0</v>
      </c>
      <c r="G25" s="37">
        <f t="shared" si="2"/>
        <v>0</v>
      </c>
      <c r="H25" s="10">
        <v>1</v>
      </c>
      <c r="I25" s="37">
        <f t="shared" si="3"/>
        <v>12.5</v>
      </c>
      <c r="J25" s="10">
        <v>0</v>
      </c>
      <c r="K25" s="37">
        <f t="shared" si="4"/>
        <v>0</v>
      </c>
      <c r="L25" s="10">
        <v>1</v>
      </c>
      <c r="M25" s="37">
        <f t="shared" si="5"/>
        <v>12.5</v>
      </c>
    </row>
    <row r="26" spans="1:13" ht="14.25">
      <c r="A26" s="36" t="s">
        <v>71</v>
      </c>
      <c r="B26" s="10">
        <v>0</v>
      </c>
      <c r="C26" s="37">
        <f t="shared" si="0"/>
        <v>0</v>
      </c>
      <c r="D26" s="10">
        <v>0</v>
      </c>
      <c r="E26" s="37">
        <f t="shared" si="1"/>
        <v>0</v>
      </c>
      <c r="F26" s="10">
        <v>0</v>
      </c>
      <c r="G26" s="37">
        <f t="shared" si="2"/>
        <v>0</v>
      </c>
      <c r="H26" s="10">
        <v>1</v>
      </c>
      <c r="I26" s="37">
        <f t="shared" si="3"/>
        <v>50</v>
      </c>
      <c r="J26" s="10">
        <v>0</v>
      </c>
      <c r="K26" s="37">
        <f t="shared" si="4"/>
        <v>0</v>
      </c>
      <c r="L26" s="10">
        <v>1</v>
      </c>
      <c r="M26" s="37">
        <f t="shared" si="5"/>
        <v>50</v>
      </c>
    </row>
    <row r="27" spans="1:13" ht="14.25">
      <c r="A27" s="36" t="s">
        <v>72</v>
      </c>
      <c r="B27" s="10">
        <v>1</v>
      </c>
      <c r="C27" s="37">
        <f t="shared" si="0"/>
        <v>50</v>
      </c>
      <c r="D27" s="10">
        <v>0</v>
      </c>
      <c r="E27" s="37">
        <f t="shared" si="1"/>
        <v>0</v>
      </c>
      <c r="F27" s="10">
        <v>0</v>
      </c>
      <c r="G27" s="37">
        <f t="shared" si="2"/>
        <v>0</v>
      </c>
      <c r="H27" s="10">
        <v>0</v>
      </c>
      <c r="I27" s="37">
        <f t="shared" si="3"/>
        <v>0</v>
      </c>
      <c r="J27" s="10">
        <v>1</v>
      </c>
      <c r="K27" s="37">
        <f t="shared" si="4"/>
        <v>50</v>
      </c>
      <c r="L27" s="10">
        <v>0</v>
      </c>
      <c r="M27" s="37">
        <f t="shared" si="5"/>
        <v>0</v>
      </c>
    </row>
    <row r="28" spans="1:13" ht="14.25">
      <c r="A28" s="36" t="s">
        <v>73</v>
      </c>
      <c r="B28" s="10">
        <v>0</v>
      </c>
      <c r="C28" s="37">
        <f t="shared" si="0"/>
        <v>0</v>
      </c>
      <c r="D28" s="10">
        <v>1</v>
      </c>
      <c r="E28" s="37">
        <f t="shared" si="1"/>
        <v>33.333333333333336</v>
      </c>
      <c r="F28" s="10">
        <v>0</v>
      </c>
      <c r="G28" s="37">
        <f t="shared" si="2"/>
        <v>0</v>
      </c>
      <c r="H28" s="10">
        <v>2</v>
      </c>
      <c r="I28" s="37">
        <f t="shared" si="3"/>
        <v>66.66666666666667</v>
      </c>
      <c r="J28" s="10">
        <v>0</v>
      </c>
      <c r="K28" s="37">
        <f t="shared" si="4"/>
        <v>0</v>
      </c>
      <c r="L28" s="10">
        <v>0</v>
      </c>
      <c r="M28" s="37">
        <f t="shared" si="5"/>
        <v>0</v>
      </c>
    </row>
    <row r="29" spans="1:13" ht="14.25">
      <c r="A29" s="36" t="s">
        <v>74</v>
      </c>
      <c r="B29" s="10">
        <v>3</v>
      </c>
      <c r="C29" s="37">
        <f t="shared" si="0"/>
        <v>50</v>
      </c>
      <c r="D29" s="10">
        <v>2</v>
      </c>
      <c r="E29" s="37">
        <f t="shared" si="1"/>
        <v>33.333333333333336</v>
      </c>
      <c r="F29" s="10">
        <v>0</v>
      </c>
      <c r="G29" s="37">
        <f t="shared" si="2"/>
        <v>0</v>
      </c>
      <c r="H29" s="10">
        <v>1</v>
      </c>
      <c r="I29" s="37">
        <f t="shared" si="3"/>
        <v>16.666666666666668</v>
      </c>
      <c r="J29" s="10">
        <v>0</v>
      </c>
      <c r="K29" s="37">
        <f t="shared" si="4"/>
        <v>0</v>
      </c>
      <c r="L29" s="10">
        <v>0</v>
      </c>
      <c r="M29" s="37">
        <f t="shared" si="5"/>
        <v>0</v>
      </c>
    </row>
    <row r="30" spans="1:13" ht="14.25">
      <c r="A30" s="36" t="s">
        <v>75</v>
      </c>
      <c r="B30" s="10">
        <v>0</v>
      </c>
      <c r="C30" s="37">
        <f t="shared" si="0"/>
        <v>0</v>
      </c>
      <c r="D30" s="10">
        <v>1</v>
      </c>
      <c r="E30" s="37">
        <f t="shared" si="1"/>
        <v>50</v>
      </c>
      <c r="F30" s="10">
        <v>0</v>
      </c>
      <c r="G30" s="37">
        <f t="shared" si="2"/>
        <v>0</v>
      </c>
      <c r="H30" s="10">
        <v>1</v>
      </c>
      <c r="I30" s="37">
        <f t="shared" si="3"/>
        <v>50</v>
      </c>
      <c r="J30" s="10">
        <v>0</v>
      </c>
      <c r="K30" s="37">
        <f t="shared" si="4"/>
        <v>0</v>
      </c>
      <c r="L30" s="10">
        <v>0</v>
      </c>
      <c r="M30" s="37">
        <f t="shared" si="5"/>
        <v>0</v>
      </c>
    </row>
    <row r="31" spans="1:13" ht="14.25">
      <c r="A31" s="36" t="s">
        <v>76</v>
      </c>
      <c r="B31" s="10">
        <v>0</v>
      </c>
      <c r="C31" s="37"/>
      <c r="D31" s="10">
        <v>0</v>
      </c>
      <c r="E31" s="37"/>
      <c r="F31" s="10">
        <v>0</v>
      </c>
      <c r="G31" s="37"/>
      <c r="H31" s="10">
        <v>0</v>
      </c>
      <c r="I31" s="37"/>
      <c r="J31" s="10">
        <v>0</v>
      </c>
      <c r="K31" s="37"/>
      <c r="L31" s="10">
        <v>0</v>
      </c>
      <c r="M31" s="37"/>
    </row>
    <row r="32" spans="1:13" ht="14.25">
      <c r="A32" s="36" t="s">
        <v>77</v>
      </c>
      <c r="B32" s="10">
        <v>0</v>
      </c>
      <c r="C32" s="37"/>
      <c r="D32" s="10">
        <v>0</v>
      </c>
      <c r="E32" s="37"/>
      <c r="F32" s="10">
        <v>0</v>
      </c>
      <c r="G32" s="37"/>
      <c r="H32" s="10">
        <v>0</v>
      </c>
      <c r="I32" s="37"/>
      <c r="J32" s="10">
        <v>0</v>
      </c>
      <c r="K32" s="37"/>
      <c r="L32" s="10">
        <v>0</v>
      </c>
      <c r="M32" s="37"/>
    </row>
    <row r="33" spans="1:13" ht="15">
      <c r="A33" s="27" t="s">
        <v>78</v>
      </c>
      <c r="B33" s="27">
        <v>117</v>
      </c>
      <c r="C33" s="38">
        <f t="shared" si="0"/>
        <v>63.58695652173913</v>
      </c>
      <c r="D33" s="27">
        <v>22</v>
      </c>
      <c r="E33" s="38">
        <f t="shared" si="1"/>
        <v>11.956521739130435</v>
      </c>
      <c r="F33" s="27">
        <v>12</v>
      </c>
      <c r="G33" s="38">
        <f t="shared" si="2"/>
        <v>6.521739130434782</v>
      </c>
      <c r="H33" s="27">
        <v>18</v>
      </c>
      <c r="I33" s="38">
        <f t="shared" si="3"/>
        <v>9.782608695652174</v>
      </c>
      <c r="J33" s="27">
        <v>6</v>
      </c>
      <c r="K33" s="38">
        <f t="shared" si="4"/>
        <v>3.260869565217391</v>
      </c>
      <c r="L33" s="27">
        <v>9</v>
      </c>
      <c r="M33" s="38">
        <f t="shared" si="5"/>
        <v>4.891304347826087</v>
      </c>
    </row>
    <row r="35" spans="2:3" ht="14.25">
      <c r="B35" s="5"/>
      <c r="C35" s="5"/>
    </row>
    <row r="36" spans="2:3" ht="14.25">
      <c r="B36" s="5"/>
      <c r="C36" s="5"/>
    </row>
    <row r="45" ht="14.25">
      <c r="C45" s="5"/>
    </row>
  </sheetData>
  <sheetProtection formatCells="0" formatColumns="0" formatRows="0" insertColumns="0" insertRows="0" insertHyperlinks="0" deleteColumns="0" deleteRows="0" sort="0" autoFilter="0" pivotTables="0"/>
  <mergeCells count="9">
    <mergeCell ref="A1:M1"/>
    <mergeCell ref="A2:M2"/>
    <mergeCell ref="A4:A5"/>
    <mergeCell ref="B4:C4"/>
    <mergeCell ref="D4:E4"/>
    <mergeCell ref="F4:G4"/>
    <mergeCell ref="H4:I4"/>
    <mergeCell ref="J4:K4"/>
    <mergeCell ref="L4:M4"/>
  </mergeCells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&amp;Lлютий 2018-2019рр&amp;RДІАП НП України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00390625" style="1" customWidth="1"/>
    <col min="11" max="13" width="10.8515625" style="1" customWidth="1"/>
    <col min="14" max="16384" width="9.140625" style="1" customWidth="1"/>
  </cols>
  <sheetData>
    <row r="1" spans="1:10" ht="18">
      <c r="A1" s="140" t="s">
        <v>10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8">
      <c r="A2" s="140" t="s">
        <v>315</v>
      </c>
      <c r="B2" s="140"/>
      <c r="C2" s="140"/>
      <c r="D2" s="140"/>
      <c r="E2" s="140"/>
      <c r="F2" s="140"/>
      <c r="G2" s="140"/>
      <c r="H2" s="140"/>
      <c r="I2" s="140"/>
      <c r="J2" s="140"/>
    </row>
    <row r="4" spans="1:10" s="9" customFormat="1" ht="14.25">
      <c r="A4" s="141" t="s">
        <v>42</v>
      </c>
      <c r="B4" s="141" t="s">
        <v>44</v>
      </c>
      <c r="C4" s="141"/>
      <c r="D4" s="141"/>
      <c r="E4" s="141"/>
      <c r="F4" s="141"/>
      <c r="G4" s="141"/>
      <c r="H4" s="141"/>
      <c r="I4" s="141"/>
      <c r="J4" s="141"/>
    </row>
    <row r="5" spans="1:10" s="9" customFormat="1" ht="14.25">
      <c r="A5" s="141"/>
      <c r="B5" s="141" t="s">
        <v>45</v>
      </c>
      <c r="C5" s="141"/>
      <c r="D5" s="141"/>
      <c r="E5" s="141" t="s">
        <v>46</v>
      </c>
      <c r="F5" s="141"/>
      <c r="G5" s="141"/>
      <c r="H5" s="141" t="s">
        <v>47</v>
      </c>
      <c r="I5" s="141"/>
      <c r="J5" s="141"/>
    </row>
    <row r="6" spans="1:10" s="9" customFormat="1" ht="14.25">
      <c r="A6" s="141"/>
      <c r="B6" s="60" t="s">
        <v>48</v>
      </c>
      <c r="C6" s="60" t="s">
        <v>49</v>
      </c>
      <c r="D6" s="60" t="s">
        <v>50</v>
      </c>
      <c r="E6" s="60" t="s">
        <v>48</v>
      </c>
      <c r="F6" s="60" t="s">
        <v>49</v>
      </c>
      <c r="G6" s="60" t="s">
        <v>50</v>
      </c>
      <c r="H6" s="60" t="s">
        <v>48</v>
      </c>
      <c r="I6" s="60" t="s">
        <v>49</v>
      </c>
      <c r="J6" s="60" t="s">
        <v>50</v>
      </c>
    </row>
    <row r="7" spans="1:10" ht="14.25">
      <c r="A7" s="15" t="s">
        <v>51</v>
      </c>
      <c r="B7" s="10">
        <v>0</v>
      </c>
      <c r="C7" s="10">
        <v>0</v>
      </c>
      <c r="D7" s="26"/>
      <c r="E7" s="10">
        <v>0</v>
      </c>
      <c r="F7" s="10">
        <v>0</v>
      </c>
      <c r="G7" s="26"/>
      <c r="H7" s="10">
        <v>0</v>
      </c>
      <c r="I7" s="10">
        <v>0</v>
      </c>
      <c r="J7" s="26"/>
    </row>
    <row r="8" spans="1:10" ht="14.25">
      <c r="A8" s="15" t="s">
        <v>52</v>
      </c>
      <c r="B8" s="10">
        <v>0</v>
      </c>
      <c r="C8" s="10">
        <v>2</v>
      </c>
      <c r="D8" s="112" t="s">
        <v>311</v>
      </c>
      <c r="E8" s="10">
        <v>0</v>
      </c>
      <c r="F8" s="10">
        <v>1</v>
      </c>
      <c r="G8" s="112" t="s">
        <v>311</v>
      </c>
      <c r="H8" s="10">
        <v>0</v>
      </c>
      <c r="I8" s="10">
        <v>1</v>
      </c>
      <c r="J8" s="112" t="s">
        <v>311</v>
      </c>
    </row>
    <row r="9" spans="1:10" ht="14.25">
      <c r="A9" s="15" t="s">
        <v>53</v>
      </c>
      <c r="B9" s="10">
        <v>0</v>
      </c>
      <c r="C9" s="10">
        <v>1</v>
      </c>
      <c r="D9" s="112" t="s">
        <v>311</v>
      </c>
      <c r="E9" s="10">
        <v>0</v>
      </c>
      <c r="F9" s="10">
        <v>1</v>
      </c>
      <c r="G9" s="112" t="s">
        <v>311</v>
      </c>
      <c r="H9" s="10">
        <v>0</v>
      </c>
      <c r="I9" s="10">
        <v>0</v>
      </c>
      <c r="J9" s="26"/>
    </row>
    <row r="10" spans="1:10" ht="14.25">
      <c r="A10" s="15" t="s">
        <v>54</v>
      </c>
      <c r="B10" s="10">
        <v>11</v>
      </c>
      <c r="C10" s="10">
        <v>1</v>
      </c>
      <c r="D10" s="26">
        <f>C10*100/B10-100</f>
        <v>-90.9090909090909</v>
      </c>
      <c r="E10" s="10">
        <v>2</v>
      </c>
      <c r="F10" s="10">
        <v>0</v>
      </c>
      <c r="G10" s="106" t="s">
        <v>312</v>
      </c>
      <c r="H10" s="10">
        <v>29</v>
      </c>
      <c r="I10" s="10">
        <v>1</v>
      </c>
      <c r="J10" s="26">
        <f>I10*100/H10-100</f>
        <v>-96.55172413793103</v>
      </c>
    </row>
    <row r="11" spans="1:10" ht="14.25">
      <c r="A11" s="15" t="s">
        <v>55</v>
      </c>
      <c r="B11" s="10">
        <v>3</v>
      </c>
      <c r="C11" s="10">
        <v>1</v>
      </c>
      <c r="D11" s="26">
        <f>C11*100/B11-100</f>
        <v>-66.66666666666666</v>
      </c>
      <c r="E11" s="10">
        <v>1</v>
      </c>
      <c r="F11" s="10">
        <v>0</v>
      </c>
      <c r="G11" s="106" t="s">
        <v>312</v>
      </c>
      <c r="H11" s="10">
        <v>2</v>
      </c>
      <c r="I11" s="10">
        <v>1</v>
      </c>
      <c r="J11" s="26">
        <f>I11*100/H11-100</f>
        <v>-50</v>
      </c>
    </row>
    <row r="12" spans="1:10" ht="14.25">
      <c r="A12" s="15" t="s">
        <v>56</v>
      </c>
      <c r="B12" s="10">
        <v>0</v>
      </c>
      <c r="C12" s="10">
        <v>0</v>
      </c>
      <c r="D12" s="26"/>
      <c r="E12" s="10">
        <v>0</v>
      </c>
      <c r="F12" s="10">
        <v>0</v>
      </c>
      <c r="G12" s="26"/>
      <c r="H12" s="10">
        <v>0</v>
      </c>
      <c r="I12" s="10">
        <v>0</v>
      </c>
      <c r="J12" s="26"/>
    </row>
    <row r="13" spans="1:10" ht="14.25">
      <c r="A13" s="15" t="s">
        <v>57</v>
      </c>
      <c r="B13" s="10">
        <v>0</v>
      </c>
      <c r="C13" s="10">
        <v>0</v>
      </c>
      <c r="D13" s="26"/>
      <c r="E13" s="10">
        <v>0</v>
      </c>
      <c r="F13" s="10">
        <v>0</v>
      </c>
      <c r="G13" s="26"/>
      <c r="H13" s="10">
        <v>0</v>
      </c>
      <c r="I13" s="10">
        <v>0</v>
      </c>
      <c r="J13" s="26"/>
    </row>
    <row r="14" spans="1:10" ht="14.25">
      <c r="A14" s="15" t="s">
        <v>58</v>
      </c>
      <c r="B14" s="10">
        <v>1</v>
      </c>
      <c r="C14" s="10">
        <v>0</v>
      </c>
      <c r="D14" s="106" t="s">
        <v>312</v>
      </c>
      <c r="E14" s="10">
        <v>0</v>
      </c>
      <c r="F14" s="10">
        <v>0</v>
      </c>
      <c r="G14" s="26"/>
      <c r="H14" s="10">
        <v>3</v>
      </c>
      <c r="I14" s="10">
        <v>0</v>
      </c>
      <c r="J14" s="106" t="s">
        <v>312</v>
      </c>
    </row>
    <row r="15" spans="1:10" ht="14.25">
      <c r="A15" s="15" t="s">
        <v>59</v>
      </c>
      <c r="B15" s="10">
        <v>1</v>
      </c>
      <c r="C15" s="10">
        <v>0</v>
      </c>
      <c r="D15" s="106" t="s">
        <v>312</v>
      </c>
      <c r="E15" s="10">
        <v>0</v>
      </c>
      <c r="F15" s="10">
        <v>0</v>
      </c>
      <c r="G15" s="26"/>
      <c r="H15" s="10">
        <v>1</v>
      </c>
      <c r="I15" s="10">
        <v>0</v>
      </c>
      <c r="J15" s="106" t="s">
        <v>312</v>
      </c>
    </row>
    <row r="16" spans="1:10" ht="14.25">
      <c r="A16" s="15" t="s">
        <v>60</v>
      </c>
      <c r="B16" s="10">
        <v>1</v>
      </c>
      <c r="C16" s="10">
        <v>0</v>
      </c>
      <c r="D16" s="106" t="s">
        <v>312</v>
      </c>
      <c r="E16" s="10">
        <v>0</v>
      </c>
      <c r="F16" s="10">
        <v>0</v>
      </c>
      <c r="G16" s="26"/>
      <c r="H16" s="10">
        <v>1</v>
      </c>
      <c r="I16" s="10">
        <v>0</v>
      </c>
      <c r="J16" s="106" t="s">
        <v>312</v>
      </c>
    </row>
    <row r="17" spans="1:10" ht="14.25">
      <c r="A17" s="15" t="s">
        <v>61</v>
      </c>
      <c r="B17" s="10">
        <v>0</v>
      </c>
      <c r="C17" s="10">
        <v>0</v>
      </c>
      <c r="D17" s="26"/>
      <c r="E17" s="10">
        <v>0</v>
      </c>
      <c r="F17" s="10">
        <v>0</v>
      </c>
      <c r="G17" s="26"/>
      <c r="H17" s="10">
        <v>0</v>
      </c>
      <c r="I17" s="10">
        <v>0</v>
      </c>
      <c r="J17" s="26"/>
    </row>
    <row r="18" spans="1:10" ht="14.25">
      <c r="A18" s="15" t="s">
        <v>62</v>
      </c>
      <c r="B18" s="10">
        <v>0</v>
      </c>
      <c r="C18" s="10">
        <v>0</v>
      </c>
      <c r="D18" s="26"/>
      <c r="E18" s="10">
        <v>0</v>
      </c>
      <c r="F18" s="10">
        <v>0</v>
      </c>
      <c r="G18" s="26"/>
      <c r="H18" s="10">
        <v>0</v>
      </c>
      <c r="I18" s="10">
        <v>0</v>
      </c>
      <c r="J18" s="26"/>
    </row>
    <row r="19" spans="1:10" ht="14.25">
      <c r="A19" s="15" t="s">
        <v>63</v>
      </c>
      <c r="B19" s="10">
        <v>0</v>
      </c>
      <c r="C19" s="10">
        <v>1</v>
      </c>
      <c r="D19" s="112" t="s">
        <v>311</v>
      </c>
      <c r="E19" s="10">
        <v>0</v>
      </c>
      <c r="F19" s="10">
        <v>0</v>
      </c>
      <c r="G19" s="26"/>
      <c r="H19" s="10">
        <v>0</v>
      </c>
      <c r="I19" s="10">
        <v>1</v>
      </c>
      <c r="J19" s="112" t="s">
        <v>311</v>
      </c>
    </row>
    <row r="20" spans="1:10" ht="14.25">
      <c r="A20" s="15" t="s">
        <v>64</v>
      </c>
      <c r="B20" s="10">
        <v>10</v>
      </c>
      <c r="C20" s="10">
        <v>26</v>
      </c>
      <c r="D20" s="26">
        <f>C20*100/B20-100</f>
        <v>160</v>
      </c>
      <c r="E20" s="10">
        <v>2</v>
      </c>
      <c r="F20" s="10">
        <v>4</v>
      </c>
      <c r="G20" s="26">
        <f>F20*100/E20-100</f>
        <v>100</v>
      </c>
      <c r="H20" s="10">
        <v>15</v>
      </c>
      <c r="I20" s="10">
        <v>43</v>
      </c>
      <c r="J20" s="26">
        <f>I20*100/H20-100</f>
        <v>186.66666666666669</v>
      </c>
    </row>
    <row r="21" spans="1:10" ht="14.25">
      <c r="A21" s="15" t="s">
        <v>65</v>
      </c>
      <c r="B21" s="10">
        <v>1</v>
      </c>
      <c r="C21" s="10">
        <v>0</v>
      </c>
      <c r="D21" s="106" t="s">
        <v>312</v>
      </c>
      <c r="E21" s="10">
        <v>0</v>
      </c>
      <c r="F21" s="10">
        <v>0</v>
      </c>
      <c r="G21" s="26"/>
      <c r="H21" s="10">
        <v>2</v>
      </c>
      <c r="I21" s="10">
        <v>0</v>
      </c>
      <c r="J21" s="106" t="s">
        <v>312</v>
      </c>
    </row>
    <row r="22" spans="1:10" ht="14.25">
      <c r="A22" s="15" t="s">
        <v>66</v>
      </c>
      <c r="B22" s="10">
        <v>3</v>
      </c>
      <c r="C22" s="10">
        <v>0</v>
      </c>
      <c r="D22" s="106" t="s">
        <v>312</v>
      </c>
      <c r="E22" s="10">
        <v>0</v>
      </c>
      <c r="F22" s="10">
        <v>0</v>
      </c>
      <c r="G22" s="26"/>
      <c r="H22" s="10">
        <v>3</v>
      </c>
      <c r="I22" s="10">
        <v>0</v>
      </c>
      <c r="J22" s="106" t="s">
        <v>312</v>
      </c>
    </row>
    <row r="23" spans="1:10" ht="14.25">
      <c r="A23" s="15" t="s">
        <v>67</v>
      </c>
      <c r="B23" s="10">
        <v>1</v>
      </c>
      <c r="C23" s="10">
        <v>1</v>
      </c>
      <c r="D23" s="26">
        <f>C23*100/B23-100</f>
        <v>0</v>
      </c>
      <c r="E23" s="10">
        <v>0</v>
      </c>
      <c r="F23" s="10">
        <v>0</v>
      </c>
      <c r="G23" s="26"/>
      <c r="H23" s="10">
        <v>1</v>
      </c>
      <c r="I23" s="10">
        <v>1</v>
      </c>
      <c r="J23" s="26">
        <f>I23*100/H23-100</f>
        <v>0</v>
      </c>
    </row>
    <row r="24" spans="1:10" ht="14.25">
      <c r="A24" s="15" t="s">
        <v>68</v>
      </c>
      <c r="B24" s="10">
        <v>1</v>
      </c>
      <c r="C24" s="10">
        <v>0</v>
      </c>
      <c r="D24" s="106" t="s">
        <v>312</v>
      </c>
      <c r="E24" s="10">
        <v>0</v>
      </c>
      <c r="F24" s="10">
        <v>0</v>
      </c>
      <c r="G24" s="26"/>
      <c r="H24" s="10">
        <v>2</v>
      </c>
      <c r="I24" s="10">
        <v>0</v>
      </c>
      <c r="J24" s="106" t="s">
        <v>312</v>
      </c>
    </row>
    <row r="25" spans="1:10" ht="14.25">
      <c r="A25" s="15" t="s">
        <v>69</v>
      </c>
      <c r="B25" s="10">
        <v>0</v>
      </c>
      <c r="C25" s="10">
        <v>0</v>
      </c>
      <c r="D25" s="26"/>
      <c r="E25" s="10">
        <v>0</v>
      </c>
      <c r="F25" s="10">
        <v>0</v>
      </c>
      <c r="G25" s="26"/>
      <c r="H25" s="10">
        <v>0</v>
      </c>
      <c r="I25" s="10">
        <v>0</v>
      </c>
      <c r="J25" s="26"/>
    </row>
    <row r="26" spans="1:10" ht="14.25">
      <c r="A26" s="15" t="s">
        <v>70</v>
      </c>
      <c r="B26" s="10">
        <v>1</v>
      </c>
      <c r="C26" s="10">
        <v>0</v>
      </c>
      <c r="D26" s="106" t="s">
        <v>312</v>
      </c>
      <c r="E26" s="10">
        <v>1</v>
      </c>
      <c r="F26" s="10">
        <v>0</v>
      </c>
      <c r="G26" s="106" t="s">
        <v>312</v>
      </c>
      <c r="H26" s="10">
        <v>0</v>
      </c>
      <c r="I26" s="10">
        <v>0</v>
      </c>
      <c r="J26" s="26"/>
    </row>
    <row r="27" spans="1:10" ht="14.25">
      <c r="A27" s="15" t="s">
        <v>71</v>
      </c>
      <c r="B27" s="10">
        <v>0</v>
      </c>
      <c r="C27" s="10">
        <v>1</v>
      </c>
      <c r="D27" s="112" t="s">
        <v>311</v>
      </c>
      <c r="E27" s="10">
        <v>0</v>
      </c>
      <c r="F27" s="10">
        <v>0</v>
      </c>
      <c r="G27" s="26"/>
      <c r="H27" s="10">
        <v>0</v>
      </c>
      <c r="I27" s="10">
        <v>1</v>
      </c>
      <c r="J27" s="112" t="s">
        <v>311</v>
      </c>
    </row>
    <row r="28" spans="1:10" ht="14.25">
      <c r="A28" s="15" t="s">
        <v>72</v>
      </c>
      <c r="B28" s="10">
        <v>0</v>
      </c>
      <c r="C28" s="10">
        <v>0</v>
      </c>
      <c r="D28" s="26"/>
      <c r="E28" s="10">
        <v>0</v>
      </c>
      <c r="F28" s="10">
        <v>0</v>
      </c>
      <c r="G28" s="26"/>
      <c r="H28" s="10">
        <v>0</v>
      </c>
      <c r="I28" s="10">
        <v>0</v>
      </c>
      <c r="J28" s="26"/>
    </row>
    <row r="29" spans="1:10" ht="14.25">
      <c r="A29" s="15" t="s">
        <v>73</v>
      </c>
      <c r="B29" s="10">
        <v>0</v>
      </c>
      <c r="C29" s="10">
        <v>0</v>
      </c>
      <c r="D29" s="26"/>
      <c r="E29" s="10">
        <v>0</v>
      </c>
      <c r="F29" s="10">
        <v>0</v>
      </c>
      <c r="G29" s="26"/>
      <c r="H29" s="10">
        <v>0</v>
      </c>
      <c r="I29" s="10">
        <v>0</v>
      </c>
      <c r="J29" s="26"/>
    </row>
    <row r="30" spans="1:10" ht="14.25">
      <c r="A30" s="15" t="s">
        <v>74</v>
      </c>
      <c r="B30" s="10">
        <v>0</v>
      </c>
      <c r="C30" s="10">
        <v>0</v>
      </c>
      <c r="D30" s="26"/>
      <c r="E30" s="10">
        <v>0</v>
      </c>
      <c r="F30" s="10">
        <v>0</v>
      </c>
      <c r="G30" s="26"/>
      <c r="H30" s="10">
        <v>0</v>
      </c>
      <c r="I30" s="10">
        <v>0</v>
      </c>
      <c r="J30" s="26"/>
    </row>
    <row r="31" spans="1:10" ht="14.25">
      <c r="A31" s="15" t="s">
        <v>75</v>
      </c>
      <c r="B31" s="10">
        <v>0</v>
      </c>
      <c r="C31" s="10">
        <v>0</v>
      </c>
      <c r="D31" s="26"/>
      <c r="E31" s="10">
        <v>0</v>
      </c>
      <c r="F31" s="10">
        <v>0</v>
      </c>
      <c r="G31" s="26"/>
      <c r="H31" s="10">
        <v>0</v>
      </c>
      <c r="I31" s="10">
        <v>0</v>
      </c>
      <c r="J31" s="26"/>
    </row>
    <row r="32" spans="1:10" ht="14.25">
      <c r="A32" s="15" t="s">
        <v>76</v>
      </c>
      <c r="B32" s="10">
        <v>0</v>
      </c>
      <c r="C32" s="10">
        <v>0</v>
      </c>
      <c r="D32" s="26"/>
      <c r="E32" s="10">
        <v>0</v>
      </c>
      <c r="F32" s="10">
        <v>0</v>
      </c>
      <c r="G32" s="26"/>
      <c r="H32" s="10">
        <v>0</v>
      </c>
      <c r="I32" s="10">
        <v>0</v>
      </c>
      <c r="J32" s="26"/>
    </row>
    <row r="33" spans="1:10" ht="14.25">
      <c r="A33" s="15" t="s">
        <v>77</v>
      </c>
      <c r="B33" s="10">
        <v>0</v>
      </c>
      <c r="C33" s="10">
        <v>0</v>
      </c>
      <c r="D33" s="26"/>
      <c r="E33" s="10">
        <v>0</v>
      </c>
      <c r="F33" s="10">
        <v>0</v>
      </c>
      <c r="G33" s="26"/>
      <c r="H33" s="10">
        <v>0</v>
      </c>
      <c r="I33" s="10">
        <v>0</v>
      </c>
      <c r="J33" s="26"/>
    </row>
    <row r="34" spans="1:10" ht="15">
      <c r="A34" s="18" t="s">
        <v>78</v>
      </c>
      <c r="B34" s="27">
        <v>34</v>
      </c>
      <c r="C34" s="27">
        <v>34</v>
      </c>
      <c r="D34" s="28">
        <f>C34*100/B34-100</f>
        <v>0</v>
      </c>
      <c r="E34" s="27">
        <v>6</v>
      </c>
      <c r="F34" s="27">
        <v>6</v>
      </c>
      <c r="G34" s="28">
        <f>F34*100/E34-100</f>
        <v>0</v>
      </c>
      <c r="H34" s="27">
        <v>59</v>
      </c>
      <c r="I34" s="27">
        <v>49</v>
      </c>
      <c r="J34" s="28">
        <f>I34*100/H34-100</f>
        <v>-16.949152542372886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7 D20 J20 D28:D34 D7 D25 D17:D18 D12:D13 D23 D10 J9:J13 J23 J7 J17:J18 J25:J26 J28:J34">
    <cfRule type="cellIs" priority="15" dxfId="185" operator="lessThanOrEqual" stopIfTrue="1">
      <formula>0</formula>
    </cfRule>
  </conditionalFormatting>
  <conditionalFormatting sqref="G7 D20 J20 D28:D34 D7 D25 D17:D18 D12:D13 D23 D10 J9:J13 J23 J7 J17:J18 J25:J26 J28:J34">
    <cfRule type="cellIs" priority="14" dxfId="184" operator="greaterThan" stopIfTrue="1">
      <formula>0</formula>
    </cfRule>
  </conditionalFormatting>
  <conditionalFormatting sqref="D20 D10:D13 D23 D25 D17:D18 D28:D34">
    <cfRule type="cellIs" priority="4" dxfId="185" operator="lessThanOrEqual" stopIfTrue="1">
      <formula>0</formula>
    </cfRule>
  </conditionalFormatting>
  <conditionalFormatting sqref="D20 D10:D13 D23 D25 D17:D18 D28:D34">
    <cfRule type="cellIs" priority="3" dxfId="184" operator="greaterThan" stopIfTrue="1">
      <formula>0</formula>
    </cfRule>
  </conditionalFormatting>
  <conditionalFormatting sqref="G27:G34 G12:G25">
    <cfRule type="cellIs" priority="2" dxfId="185" operator="lessThanOrEqual" stopIfTrue="1">
      <formula>0</formula>
    </cfRule>
  </conditionalFormatting>
  <conditionalFormatting sqref="G27:G34 G12:G25">
    <cfRule type="cellIs" priority="1" dxfId="1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&amp;Lлютий 2018-2019рр&amp;RДІАП НП України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L36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1" width="12.00390625" style="1" customWidth="1"/>
    <col min="12" max="13" width="10.8515625" style="1" customWidth="1"/>
    <col min="14" max="16384" width="9.140625" style="1" customWidth="1"/>
  </cols>
  <sheetData>
    <row r="1" spans="1:11" ht="18">
      <c r="A1" s="140" t="s">
        <v>11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8">
      <c r="A2" s="140" t="s">
        <v>315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4" spans="1:11" s="9" customFormat="1" ht="14.25">
      <c r="A4" s="141" t="s">
        <v>42</v>
      </c>
      <c r="B4" s="141" t="s">
        <v>107</v>
      </c>
      <c r="C4" s="141"/>
      <c r="D4" s="141" t="s">
        <v>108</v>
      </c>
      <c r="E4" s="141"/>
      <c r="F4" s="141" t="s">
        <v>109</v>
      </c>
      <c r="G4" s="141"/>
      <c r="H4" s="141" t="s">
        <v>110</v>
      </c>
      <c r="I4" s="141"/>
      <c r="J4" s="141" t="s">
        <v>111</v>
      </c>
      <c r="K4" s="141"/>
    </row>
    <row r="5" spans="1:11" s="9" customFormat="1" ht="28.5">
      <c r="A5" s="141"/>
      <c r="B5" s="60" t="s">
        <v>112</v>
      </c>
      <c r="C5" s="60" t="s">
        <v>106</v>
      </c>
      <c r="D5" s="60" t="s">
        <v>112</v>
      </c>
      <c r="E5" s="60" t="s">
        <v>106</v>
      </c>
      <c r="F5" s="60" t="s">
        <v>112</v>
      </c>
      <c r="G5" s="60" t="s">
        <v>106</v>
      </c>
      <c r="H5" s="60" t="s">
        <v>112</v>
      </c>
      <c r="I5" s="60" t="s">
        <v>106</v>
      </c>
      <c r="J5" s="60" t="s">
        <v>112</v>
      </c>
      <c r="K5" s="60" t="s">
        <v>106</v>
      </c>
    </row>
    <row r="6" spans="1:11" ht="14.25">
      <c r="A6" s="15" t="s">
        <v>51</v>
      </c>
      <c r="B6" s="10">
        <v>0</v>
      </c>
      <c r="C6" s="12"/>
      <c r="D6" s="10">
        <v>0</v>
      </c>
      <c r="E6" s="12"/>
      <c r="F6" s="10">
        <v>0</v>
      </c>
      <c r="G6" s="12"/>
      <c r="H6" s="10">
        <v>0</v>
      </c>
      <c r="I6" s="12"/>
      <c r="J6" s="10">
        <v>0</v>
      </c>
      <c r="K6" s="12"/>
    </row>
    <row r="7" spans="1:11" ht="14.25">
      <c r="A7" s="15" t="s">
        <v>52</v>
      </c>
      <c r="B7" s="10">
        <v>0</v>
      </c>
      <c r="C7" s="12">
        <f>B7*100/(B7+D7+F7+H7+J7)</f>
        <v>0</v>
      </c>
      <c r="D7" s="10">
        <v>0</v>
      </c>
      <c r="E7" s="12">
        <f>D7*100/(B7+D7+F7+H7+J7)</f>
        <v>0</v>
      </c>
      <c r="F7" s="10">
        <v>1</v>
      </c>
      <c r="G7" s="26">
        <f>F7*100/(B7+D7+F7+H7+J7)</f>
        <v>50</v>
      </c>
      <c r="H7" s="10">
        <v>0</v>
      </c>
      <c r="I7" s="12">
        <f>H7*100/(B7+D7+F7+H7+J7)</f>
        <v>0</v>
      </c>
      <c r="J7" s="10">
        <v>1</v>
      </c>
      <c r="K7" s="26">
        <f>J7*100/(B7+D7+F7+H7+J7)</f>
        <v>50</v>
      </c>
    </row>
    <row r="8" spans="1:11" ht="14.25">
      <c r="A8" s="15" t="s">
        <v>53</v>
      </c>
      <c r="B8" s="10">
        <v>0</v>
      </c>
      <c r="C8" s="12">
        <f>B8*100/(B8+D8+F8+H8+J8)</f>
        <v>0</v>
      </c>
      <c r="D8" s="10">
        <v>0</v>
      </c>
      <c r="E8" s="12">
        <f>D8*100/(B8+D8+F8+H8+J8)</f>
        <v>0</v>
      </c>
      <c r="F8" s="10">
        <v>0</v>
      </c>
      <c r="G8" s="26">
        <f>F8*100/(B8+D8+F8+H8+J8)</f>
        <v>0</v>
      </c>
      <c r="H8" s="10">
        <v>0</v>
      </c>
      <c r="I8" s="12">
        <f>H8*100/(B8+D8+F8+H8+J8)</f>
        <v>0</v>
      </c>
      <c r="J8" s="10">
        <v>1</v>
      </c>
      <c r="K8" s="26">
        <f>J8*100/(B8+D8+F8+H8+J8)</f>
        <v>100</v>
      </c>
    </row>
    <row r="9" spans="1:11" ht="14.25">
      <c r="A9" s="15" t="s">
        <v>54</v>
      </c>
      <c r="B9" s="10">
        <v>0</v>
      </c>
      <c r="C9" s="12">
        <f>B9*100/(B9+D9+F9+H9+J9)</f>
        <v>0</v>
      </c>
      <c r="D9" s="10">
        <v>0</v>
      </c>
      <c r="E9" s="12">
        <f>D9*100/(B9+D9+F9+H9+J9)</f>
        <v>0</v>
      </c>
      <c r="F9" s="10">
        <v>0</v>
      </c>
      <c r="G9" s="26">
        <f>F9*100/(B9+D9+F9+H9+J9)</f>
        <v>0</v>
      </c>
      <c r="H9" s="10">
        <v>0</v>
      </c>
      <c r="I9" s="12">
        <f>H9*100/(B9+D9+F9+H9+J9)</f>
        <v>0</v>
      </c>
      <c r="J9" s="10">
        <v>1</v>
      </c>
      <c r="K9" s="26">
        <f>J9*100/(B9+D9+F9+H9+J9)</f>
        <v>100</v>
      </c>
    </row>
    <row r="10" spans="1:11" ht="14.25">
      <c r="A10" s="15" t="s">
        <v>55</v>
      </c>
      <c r="B10" s="10">
        <v>0</v>
      </c>
      <c r="C10" s="12">
        <f>B10*100/(B10+D10+F10+H10+J10)</f>
        <v>0</v>
      </c>
      <c r="D10" s="10">
        <v>0</v>
      </c>
      <c r="E10" s="12">
        <f>D10*100/(B10+D10+F10+H10+J10)</f>
        <v>0</v>
      </c>
      <c r="F10" s="10">
        <v>0</v>
      </c>
      <c r="G10" s="26">
        <f>F10*100/(B10+D10+F10+H10+J10)</f>
        <v>0</v>
      </c>
      <c r="H10" s="10">
        <v>0</v>
      </c>
      <c r="I10" s="12">
        <f>H10*100/(B10+D10+F10+H10+J10)</f>
        <v>0</v>
      </c>
      <c r="J10" s="10">
        <v>1</v>
      </c>
      <c r="K10" s="26">
        <f>J10*100/(B10+D10+F10+H10+J10)</f>
        <v>100</v>
      </c>
    </row>
    <row r="11" spans="1:11" ht="14.25">
      <c r="A11" s="15" t="s">
        <v>56</v>
      </c>
      <c r="B11" s="10">
        <v>0</v>
      </c>
      <c r="C11" s="12"/>
      <c r="D11" s="10">
        <v>0</v>
      </c>
      <c r="E11" s="12"/>
      <c r="F11" s="10">
        <v>0</v>
      </c>
      <c r="G11" s="26"/>
      <c r="H11" s="10">
        <v>0</v>
      </c>
      <c r="I11" s="12"/>
      <c r="J11" s="10">
        <v>0</v>
      </c>
      <c r="K11" s="26"/>
    </row>
    <row r="12" spans="1:11" ht="14.25">
      <c r="A12" s="15" t="s">
        <v>57</v>
      </c>
      <c r="B12" s="10">
        <v>0</v>
      </c>
      <c r="C12" s="12"/>
      <c r="D12" s="10">
        <v>0</v>
      </c>
      <c r="E12" s="12"/>
      <c r="F12" s="10">
        <v>0</v>
      </c>
      <c r="G12" s="26"/>
      <c r="H12" s="10">
        <v>0</v>
      </c>
      <c r="I12" s="12"/>
      <c r="J12" s="10">
        <v>0</v>
      </c>
      <c r="K12" s="26"/>
    </row>
    <row r="13" spans="1:11" ht="14.25">
      <c r="A13" s="15" t="s">
        <v>58</v>
      </c>
      <c r="B13" s="10">
        <v>0</v>
      </c>
      <c r="C13" s="12"/>
      <c r="D13" s="10">
        <v>0</v>
      </c>
      <c r="E13" s="12"/>
      <c r="F13" s="10">
        <v>0</v>
      </c>
      <c r="G13" s="26"/>
      <c r="H13" s="10">
        <v>0</v>
      </c>
      <c r="I13" s="12"/>
      <c r="J13" s="10">
        <v>0</v>
      </c>
      <c r="K13" s="26"/>
    </row>
    <row r="14" spans="1:11" ht="14.25">
      <c r="A14" s="15" t="s">
        <v>59</v>
      </c>
      <c r="B14" s="10">
        <v>0</v>
      </c>
      <c r="C14" s="12"/>
      <c r="D14" s="10">
        <v>0</v>
      </c>
      <c r="E14" s="12"/>
      <c r="F14" s="10">
        <v>0</v>
      </c>
      <c r="G14" s="26"/>
      <c r="H14" s="10">
        <v>0</v>
      </c>
      <c r="I14" s="12"/>
      <c r="J14" s="10">
        <v>0</v>
      </c>
      <c r="K14" s="26"/>
    </row>
    <row r="15" spans="1:11" ht="14.25">
      <c r="A15" s="15" t="s">
        <v>60</v>
      </c>
      <c r="B15" s="10">
        <v>0</v>
      </c>
      <c r="C15" s="12"/>
      <c r="D15" s="10">
        <v>0</v>
      </c>
      <c r="E15" s="12"/>
      <c r="F15" s="10">
        <v>0</v>
      </c>
      <c r="G15" s="26"/>
      <c r="H15" s="10">
        <v>0</v>
      </c>
      <c r="I15" s="12"/>
      <c r="J15" s="10">
        <v>0</v>
      </c>
      <c r="K15" s="26"/>
    </row>
    <row r="16" spans="1:11" ht="14.25">
      <c r="A16" s="15" t="s">
        <v>61</v>
      </c>
      <c r="B16" s="10">
        <v>0</v>
      </c>
      <c r="C16" s="12"/>
      <c r="D16" s="10">
        <v>0</v>
      </c>
      <c r="E16" s="12"/>
      <c r="F16" s="10">
        <v>0</v>
      </c>
      <c r="G16" s="26"/>
      <c r="H16" s="10">
        <v>0</v>
      </c>
      <c r="I16" s="12"/>
      <c r="J16" s="10">
        <v>0</v>
      </c>
      <c r="K16" s="26"/>
    </row>
    <row r="17" spans="1:11" ht="14.25">
      <c r="A17" s="15" t="s">
        <v>62</v>
      </c>
      <c r="B17" s="10">
        <v>0</v>
      </c>
      <c r="C17" s="12"/>
      <c r="D17" s="10">
        <v>0</v>
      </c>
      <c r="E17" s="12"/>
      <c r="F17" s="10">
        <v>0</v>
      </c>
      <c r="G17" s="26"/>
      <c r="H17" s="10">
        <v>0</v>
      </c>
      <c r="I17" s="12"/>
      <c r="J17" s="10">
        <v>0</v>
      </c>
      <c r="K17" s="26"/>
    </row>
    <row r="18" spans="1:11" ht="14.25">
      <c r="A18" s="15" t="s">
        <v>63</v>
      </c>
      <c r="B18" s="10">
        <v>0</v>
      </c>
      <c r="C18" s="12">
        <f>B18*100/(B18+D18+F18+H18+J18)</f>
        <v>0</v>
      </c>
      <c r="D18" s="10">
        <v>0</v>
      </c>
      <c r="E18" s="12">
        <f>D18*100/(B18+D18+F18+H18+J18)</f>
        <v>0</v>
      </c>
      <c r="F18" s="10">
        <v>0</v>
      </c>
      <c r="G18" s="26">
        <f>F18*100/(B18+D18+F18+H18+J18)</f>
        <v>0</v>
      </c>
      <c r="H18" s="10">
        <v>1</v>
      </c>
      <c r="I18" s="12">
        <f>H18*100/(B18+D18+F18+H18+J18)</f>
        <v>100</v>
      </c>
      <c r="J18" s="10">
        <v>0</v>
      </c>
      <c r="K18" s="26">
        <f>J18*100/(B18+D18+F18+H18+J18)</f>
        <v>0</v>
      </c>
    </row>
    <row r="19" spans="1:11" ht="14.25">
      <c r="A19" s="15" t="s">
        <v>64</v>
      </c>
      <c r="B19" s="10">
        <v>0</v>
      </c>
      <c r="C19" s="12">
        <f>B19*100/(B19+D19+F19+H19+J19)</f>
        <v>0</v>
      </c>
      <c r="D19" s="10">
        <v>21</v>
      </c>
      <c r="E19" s="26">
        <f>D19*100/(B19+D19+F19+H19+J19)</f>
        <v>80.76923076923077</v>
      </c>
      <c r="F19" s="10">
        <v>1</v>
      </c>
      <c r="G19" s="26">
        <f>F19*100/(B19+D19+F19+H19+J19)</f>
        <v>3.8461538461538463</v>
      </c>
      <c r="H19" s="10">
        <v>0</v>
      </c>
      <c r="I19" s="12">
        <f>H19*100/(B19+D19+F19+H19+J19)</f>
        <v>0</v>
      </c>
      <c r="J19" s="10">
        <v>4</v>
      </c>
      <c r="K19" s="26">
        <f>J19*100/(B19+D19+F19+H19+J19)</f>
        <v>15.384615384615385</v>
      </c>
    </row>
    <row r="20" spans="1:11" ht="14.25">
      <c r="A20" s="15" t="s">
        <v>65</v>
      </c>
      <c r="B20" s="10">
        <v>0</v>
      </c>
      <c r="C20" s="12"/>
      <c r="D20" s="10">
        <v>0</v>
      </c>
      <c r="E20" s="12"/>
      <c r="F20" s="10">
        <v>0</v>
      </c>
      <c r="G20" s="26"/>
      <c r="H20" s="10">
        <v>0</v>
      </c>
      <c r="I20" s="12"/>
      <c r="J20" s="10">
        <v>0</v>
      </c>
      <c r="K20" s="26"/>
    </row>
    <row r="21" spans="1:11" ht="14.25">
      <c r="A21" s="15" t="s">
        <v>66</v>
      </c>
      <c r="B21" s="10">
        <v>0</v>
      </c>
      <c r="C21" s="12"/>
      <c r="D21" s="10">
        <v>0</v>
      </c>
      <c r="E21" s="12"/>
      <c r="F21" s="10">
        <v>0</v>
      </c>
      <c r="G21" s="26"/>
      <c r="H21" s="10">
        <v>0</v>
      </c>
      <c r="I21" s="12"/>
      <c r="J21" s="10">
        <v>0</v>
      </c>
      <c r="K21" s="26"/>
    </row>
    <row r="22" spans="1:11" ht="14.25">
      <c r="A22" s="15" t="s">
        <v>67</v>
      </c>
      <c r="B22" s="10">
        <v>0</v>
      </c>
      <c r="C22" s="12">
        <f>B22*100/(B22+D22+F22+H22+J22)</f>
        <v>0</v>
      </c>
      <c r="D22" s="10">
        <v>0</v>
      </c>
      <c r="E22" s="12">
        <f>D22*100/(B22+D22+F22+H22+J22)</f>
        <v>0</v>
      </c>
      <c r="F22" s="10">
        <v>1</v>
      </c>
      <c r="G22" s="26">
        <f>F22*100/(B22+D22+F22+H22+J22)</f>
        <v>100</v>
      </c>
      <c r="H22" s="10">
        <v>0</v>
      </c>
      <c r="I22" s="12">
        <f>H22*100/(B22+D22+F22+H22+J22)</f>
        <v>0</v>
      </c>
      <c r="J22" s="10">
        <v>0</v>
      </c>
      <c r="K22" s="26">
        <f>J22*100/(B22+D22+F22+H22+J22)</f>
        <v>0</v>
      </c>
    </row>
    <row r="23" spans="1:11" ht="14.25">
      <c r="A23" s="15" t="s">
        <v>68</v>
      </c>
      <c r="B23" s="10">
        <v>0</v>
      </c>
      <c r="C23" s="12"/>
      <c r="D23" s="10">
        <v>0</v>
      </c>
      <c r="E23" s="12"/>
      <c r="F23" s="10">
        <v>0</v>
      </c>
      <c r="G23" s="26"/>
      <c r="H23" s="10">
        <v>0</v>
      </c>
      <c r="I23" s="12"/>
      <c r="J23" s="10">
        <v>0</v>
      </c>
      <c r="K23" s="26"/>
    </row>
    <row r="24" spans="1:11" ht="14.25">
      <c r="A24" s="15" t="s">
        <v>69</v>
      </c>
      <c r="B24" s="10">
        <v>0</v>
      </c>
      <c r="C24" s="12"/>
      <c r="D24" s="10">
        <v>0</v>
      </c>
      <c r="E24" s="12"/>
      <c r="F24" s="10">
        <v>0</v>
      </c>
      <c r="G24" s="26"/>
      <c r="H24" s="10">
        <v>0</v>
      </c>
      <c r="I24" s="12"/>
      <c r="J24" s="10">
        <v>0</v>
      </c>
      <c r="K24" s="26"/>
    </row>
    <row r="25" spans="1:11" ht="14.25">
      <c r="A25" s="15" t="s">
        <v>70</v>
      </c>
      <c r="B25" s="10">
        <v>0</v>
      </c>
      <c r="C25" s="12"/>
      <c r="D25" s="10">
        <v>0</v>
      </c>
      <c r="E25" s="12"/>
      <c r="F25" s="10">
        <v>0</v>
      </c>
      <c r="G25" s="26"/>
      <c r="H25" s="10">
        <v>0</v>
      </c>
      <c r="I25" s="12"/>
      <c r="J25" s="10">
        <v>0</v>
      </c>
      <c r="K25" s="26"/>
    </row>
    <row r="26" spans="1:11" ht="14.25">
      <c r="A26" s="15" t="s">
        <v>71</v>
      </c>
      <c r="B26" s="10">
        <v>0</v>
      </c>
      <c r="C26" s="12">
        <f>B26*100/(B26+D26+F26+H26+J26)</f>
        <v>0</v>
      </c>
      <c r="D26" s="10">
        <v>0</v>
      </c>
      <c r="E26" s="12">
        <f>D26*100/(B26+D26+F26+H26+J26)</f>
        <v>0</v>
      </c>
      <c r="F26" s="10">
        <v>1</v>
      </c>
      <c r="G26" s="26">
        <f>F26*100/(B26+D26+F26+H26+J26)</f>
        <v>100</v>
      </c>
      <c r="H26" s="10">
        <v>0</v>
      </c>
      <c r="I26" s="12">
        <f>H26*100/(B26+D26+F26+H26+J26)</f>
        <v>0</v>
      </c>
      <c r="J26" s="10">
        <v>0</v>
      </c>
      <c r="K26" s="26">
        <f>J26*100/(B26+D26+F26+H26+J26)</f>
        <v>0</v>
      </c>
    </row>
    <row r="27" spans="1:11" ht="14.25">
      <c r="A27" s="15" t="s">
        <v>72</v>
      </c>
      <c r="B27" s="10">
        <v>0</v>
      </c>
      <c r="C27" s="12"/>
      <c r="D27" s="10">
        <v>0</v>
      </c>
      <c r="E27" s="12"/>
      <c r="F27" s="10">
        <v>0</v>
      </c>
      <c r="G27" s="26"/>
      <c r="H27" s="10">
        <v>0</v>
      </c>
      <c r="I27" s="12"/>
      <c r="J27" s="10">
        <v>0</v>
      </c>
      <c r="K27" s="26"/>
    </row>
    <row r="28" spans="1:11" ht="14.25">
      <c r="A28" s="15" t="s">
        <v>73</v>
      </c>
      <c r="B28" s="10">
        <v>0</v>
      </c>
      <c r="C28" s="12"/>
      <c r="D28" s="10">
        <v>0</v>
      </c>
      <c r="E28" s="12"/>
      <c r="F28" s="10">
        <v>0</v>
      </c>
      <c r="G28" s="26"/>
      <c r="H28" s="10">
        <v>0</v>
      </c>
      <c r="I28" s="12"/>
      <c r="J28" s="10">
        <v>0</v>
      </c>
      <c r="K28" s="26"/>
    </row>
    <row r="29" spans="1:11" ht="14.25">
      <c r="A29" s="15" t="s">
        <v>74</v>
      </c>
      <c r="B29" s="10">
        <v>0</v>
      </c>
      <c r="C29" s="12"/>
      <c r="D29" s="10">
        <v>0</v>
      </c>
      <c r="E29" s="12"/>
      <c r="F29" s="10">
        <v>0</v>
      </c>
      <c r="G29" s="26"/>
      <c r="H29" s="10">
        <v>0</v>
      </c>
      <c r="I29" s="12"/>
      <c r="J29" s="10">
        <v>0</v>
      </c>
      <c r="K29" s="26"/>
    </row>
    <row r="30" spans="1:11" ht="14.25">
      <c r="A30" s="15" t="s">
        <v>75</v>
      </c>
      <c r="B30" s="10">
        <v>0</v>
      </c>
      <c r="C30" s="12"/>
      <c r="D30" s="10">
        <v>0</v>
      </c>
      <c r="E30" s="12"/>
      <c r="F30" s="10">
        <v>0</v>
      </c>
      <c r="G30" s="26"/>
      <c r="H30" s="10">
        <v>0</v>
      </c>
      <c r="I30" s="12"/>
      <c r="J30" s="10">
        <v>0</v>
      </c>
      <c r="K30" s="26"/>
    </row>
    <row r="31" spans="1:11" ht="14.25">
      <c r="A31" s="15" t="s">
        <v>76</v>
      </c>
      <c r="B31" s="10">
        <v>0</v>
      </c>
      <c r="C31" s="12"/>
      <c r="D31" s="10">
        <v>0</v>
      </c>
      <c r="E31" s="12"/>
      <c r="F31" s="10">
        <v>0</v>
      </c>
      <c r="G31" s="26"/>
      <c r="H31" s="10">
        <v>0</v>
      </c>
      <c r="I31" s="12"/>
      <c r="J31" s="10">
        <v>0</v>
      </c>
      <c r="K31" s="26"/>
    </row>
    <row r="32" spans="1:11" ht="14.25">
      <c r="A32" s="15" t="s">
        <v>77</v>
      </c>
      <c r="B32" s="10">
        <v>0</v>
      </c>
      <c r="C32" s="12"/>
      <c r="D32" s="10">
        <v>0</v>
      </c>
      <c r="E32" s="12"/>
      <c r="F32" s="10">
        <v>0</v>
      </c>
      <c r="G32" s="26"/>
      <c r="H32" s="10">
        <v>0</v>
      </c>
      <c r="I32" s="12"/>
      <c r="J32" s="10">
        <v>0</v>
      </c>
      <c r="K32" s="26"/>
    </row>
    <row r="33" spans="1:12" ht="15">
      <c r="A33" s="18" t="s">
        <v>78</v>
      </c>
      <c r="B33" s="27">
        <v>0</v>
      </c>
      <c r="C33" s="19">
        <f>B33*100/(B33+D33+F33+H33+J33)</f>
        <v>0</v>
      </c>
      <c r="D33" s="27">
        <v>21</v>
      </c>
      <c r="E33" s="28">
        <f>D33*100/(B33+D33+F33+H33+J33)</f>
        <v>61.76470588235294</v>
      </c>
      <c r="F33" s="27">
        <v>4</v>
      </c>
      <c r="G33" s="28">
        <f>F33*100/(B33+D33+F33+H33+J33)</f>
        <v>11.764705882352942</v>
      </c>
      <c r="H33" s="27">
        <v>1</v>
      </c>
      <c r="I33" s="28">
        <f>H33*100/(B33+D33+F33+H33+J33)</f>
        <v>2.9411764705882355</v>
      </c>
      <c r="J33" s="27">
        <v>8</v>
      </c>
      <c r="K33" s="28">
        <f>J33*100/(B33+D33+F33+H33+J33)</f>
        <v>23.529411764705884</v>
      </c>
      <c r="L33" s="7"/>
    </row>
    <row r="35" spans="3:4" ht="14.25">
      <c r="C35" s="5"/>
      <c r="D35" s="5"/>
    </row>
    <row r="36" ht="14.25">
      <c r="C36" s="5"/>
    </row>
  </sheetData>
  <sheetProtection formatCells="0" formatColumns="0" formatRows="0" insertColumns="0" insertRows="0" insertHyperlinks="0" deleteColumns="0" deleteRows="0" sort="0" autoFilter="0" pivotTables="0"/>
  <mergeCells count="8">
    <mergeCell ref="A1:K1"/>
    <mergeCell ref="A2:K2"/>
    <mergeCell ref="A4:A5"/>
    <mergeCell ref="B4:C4"/>
    <mergeCell ref="D4:E4"/>
    <mergeCell ref="F4:G4"/>
    <mergeCell ref="H4:I4"/>
    <mergeCell ref="J4:K4"/>
  </mergeCells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&amp;Lлютий 2018-2019рр&amp;RДІАП НП України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R15" sqref="R15"/>
    </sheetView>
  </sheetViews>
  <sheetFormatPr defaultColWidth="9.140625" defaultRowHeight="15"/>
  <cols>
    <col min="1" max="1" width="28.57421875" style="1" customWidth="1"/>
    <col min="2" max="10" width="13.00390625" style="1" customWidth="1"/>
    <col min="11" max="13" width="10.8515625" style="1" customWidth="1"/>
    <col min="14" max="16384" width="9.140625" style="1" customWidth="1"/>
  </cols>
  <sheetData>
    <row r="1" spans="1:10" ht="18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8">
      <c r="A2" s="140" t="s">
        <v>315</v>
      </c>
      <c r="B2" s="140"/>
      <c r="C2" s="140"/>
      <c r="D2" s="140"/>
      <c r="E2" s="140"/>
      <c r="F2" s="140"/>
      <c r="G2" s="140"/>
      <c r="H2" s="140"/>
      <c r="I2" s="140"/>
      <c r="J2" s="140"/>
    </row>
    <row r="4" spans="1:10" s="9" customFormat="1" ht="14.25">
      <c r="A4" s="141" t="s">
        <v>42</v>
      </c>
      <c r="B4" s="141" t="s">
        <v>44</v>
      </c>
      <c r="C4" s="141"/>
      <c r="D4" s="141"/>
      <c r="E4" s="141"/>
      <c r="F4" s="141"/>
      <c r="G4" s="141"/>
      <c r="H4" s="141"/>
      <c r="I4" s="141"/>
      <c r="J4" s="141"/>
    </row>
    <row r="5" spans="1:10" s="9" customFormat="1" ht="14.25">
      <c r="A5" s="141"/>
      <c r="B5" s="141" t="s">
        <v>45</v>
      </c>
      <c r="C5" s="141"/>
      <c r="D5" s="141"/>
      <c r="E5" s="141" t="s">
        <v>46</v>
      </c>
      <c r="F5" s="141"/>
      <c r="G5" s="141"/>
      <c r="H5" s="141" t="s">
        <v>47</v>
      </c>
      <c r="I5" s="141"/>
      <c r="J5" s="141"/>
    </row>
    <row r="6" spans="1:10" s="9" customFormat="1" ht="14.25">
      <c r="A6" s="141"/>
      <c r="B6" s="60" t="s">
        <v>48</v>
      </c>
      <c r="C6" s="60" t="s">
        <v>49</v>
      </c>
      <c r="D6" s="60" t="s">
        <v>50</v>
      </c>
      <c r="E6" s="60" t="s">
        <v>48</v>
      </c>
      <c r="F6" s="60" t="s">
        <v>49</v>
      </c>
      <c r="G6" s="60" t="s">
        <v>50</v>
      </c>
      <c r="H6" s="60" t="s">
        <v>48</v>
      </c>
      <c r="I6" s="60" t="s">
        <v>49</v>
      </c>
      <c r="J6" s="60" t="s">
        <v>50</v>
      </c>
    </row>
    <row r="7" spans="1:10" ht="14.25">
      <c r="A7" s="15" t="s">
        <v>51</v>
      </c>
      <c r="B7" s="10">
        <v>0</v>
      </c>
      <c r="C7" s="10">
        <v>0</v>
      </c>
      <c r="D7" s="26"/>
      <c r="E7" s="10">
        <v>0</v>
      </c>
      <c r="F7" s="10">
        <v>0</v>
      </c>
      <c r="G7" s="12"/>
      <c r="H7" s="10">
        <v>0</v>
      </c>
      <c r="I7" s="10">
        <v>0</v>
      </c>
      <c r="J7" s="12"/>
    </row>
    <row r="8" spans="1:10" ht="14.25">
      <c r="A8" s="15" t="s">
        <v>52</v>
      </c>
      <c r="B8" s="10">
        <v>2</v>
      </c>
      <c r="C8" s="10">
        <v>0</v>
      </c>
      <c r="D8" s="106" t="s">
        <v>312</v>
      </c>
      <c r="E8" s="10">
        <v>1</v>
      </c>
      <c r="F8" s="10">
        <v>0</v>
      </c>
      <c r="G8" s="106" t="s">
        <v>312</v>
      </c>
      <c r="H8" s="10">
        <v>3</v>
      </c>
      <c r="I8" s="10">
        <v>0</v>
      </c>
      <c r="J8" s="106" t="s">
        <v>312</v>
      </c>
    </row>
    <row r="9" spans="1:10" ht="14.25">
      <c r="A9" s="15" t="s">
        <v>53</v>
      </c>
      <c r="B9" s="10">
        <v>0</v>
      </c>
      <c r="C9" s="10">
        <v>0</v>
      </c>
      <c r="D9" s="26"/>
      <c r="E9" s="10">
        <v>0</v>
      </c>
      <c r="F9" s="10">
        <v>0</v>
      </c>
      <c r="G9" s="26"/>
      <c r="H9" s="10">
        <v>0</v>
      </c>
      <c r="I9" s="10">
        <v>0</v>
      </c>
      <c r="J9" s="26"/>
    </row>
    <row r="10" spans="1:10" ht="14.25">
      <c r="A10" s="15" t="s">
        <v>54</v>
      </c>
      <c r="B10" s="10">
        <v>6</v>
      </c>
      <c r="C10" s="10">
        <v>0</v>
      </c>
      <c r="D10" s="106" t="s">
        <v>312</v>
      </c>
      <c r="E10" s="10">
        <v>2</v>
      </c>
      <c r="F10" s="10">
        <v>0</v>
      </c>
      <c r="G10" s="106" t="s">
        <v>312</v>
      </c>
      <c r="H10" s="10">
        <v>19</v>
      </c>
      <c r="I10" s="10">
        <v>0</v>
      </c>
      <c r="J10" s="106" t="s">
        <v>312</v>
      </c>
    </row>
    <row r="11" spans="1:10" ht="14.25">
      <c r="A11" s="15" t="s">
        <v>55</v>
      </c>
      <c r="B11" s="10">
        <v>1</v>
      </c>
      <c r="C11" s="10">
        <v>2</v>
      </c>
      <c r="D11" s="26">
        <f>C11*100/B11-100</f>
        <v>100</v>
      </c>
      <c r="E11" s="10">
        <v>0</v>
      </c>
      <c r="F11" s="10">
        <v>3</v>
      </c>
      <c r="G11" s="112" t="s">
        <v>311</v>
      </c>
      <c r="H11" s="10">
        <v>3</v>
      </c>
      <c r="I11" s="10">
        <v>5</v>
      </c>
      <c r="J11" s="26">
        <f>I11*100/H11-100</f>
        <v>66.66666666666666</v>
      </c>
    </row>
    <row r="12" spans="1:10" ht="14.25">
      <c r="A12" s="15" t="s">
        <v>56</v>
      </c>
      <c r="B12" s="10">
        <v>0</v>
      </c>
      <c r="C12" s="10">
        <v>0</v>
      </c>
      <c r="D12" s="26"/>
      <c r="E12" s="10">
        <v>0</v>
      </c>
      <c r="F12" s="10">
        <v>0</v>
      </c>
      <c r="G12" s="26"/>
      <c r="H12" s="10">
        <v>0</v>
      </c>
      <c r="I12" s="10">
        <v>0</v>
      </c>
      <c r="J12" s="26"/>
    </row>
    <row r="13" spans="1:10" ht="14.25">
      <c r="A13" s="15" t="s">
        <v>57</v>
      </c>
      <c r="B13" s="10">
        <v>0</v>
      </c>
      <c r="C13" s="10">
        <v>0</v>
      </c>
      <c r="D13" s="26"/>
      <c r="E13" s="10">
        <v>0</v>
      </c>
      <c r="F13" s="10">
        <v>0</v>
      </c>
      <c r="G13" s="26"/>
      <c r="H13" s="10">
        <v>0</v>
      </c>
      <c r="I13" s="10">
        <v>0</v>
      </c>
      <c r="J13" s="26"/>
    </row>
    <row r="14" spans="1:10" ht="14.25">
      <c r="A14" s="15" t="s">
        <v>58</v>
      </c>
      <c r="B14" s="10">
        <v>0</v>
      </c>
      <c r="C14" s="10">
        <v>3</v>
      </c>
      <c r="D14" s="112" t="s">
        <v>311</v>
      </c>
      <c r="E14" s="10">
        <v>0</v>
      </c>
      <c r="F14" s="10">
        <v>0</v>
      </c>
      <c r="G14" s="26"/>
      <c r="H14" s="10">
        <v>0</v>
      </c>
      <c r="I14" s="10">
        <v>6</v>
      </c>
      <c r="J14" s="112" t="s">
        <v>311</v>
      </c>
    </row>
    <row r="15" spans="1:10" ht="14.25">
      <c r="A15" s="15" t="s">
        <v>59</v>
      </c>
      <c r="B15" s="10">
        <v>0</v>
      </c>
      <c r="C15" s="10">
        <v>2</v>
      </c>
      <c r="D15" s="112" t="s">
        <v>311</v>
      </c>
      <c r="E15" s="10">
        <v>0</v>
      </c>
      <c r="F15" s="10">
        <v>0</v>
      </c>
      <c r="G15" s="26"/>
      <c r="H15" s="10">
        <v>0</v>
      </c>
      <c r="I15" s="10">
        <v>4</v>
      </c>
      <c r="J15" s="112" t="s">
        <v>311</v>
      </c>
    </row>
    <row r="16" spans="1:10" ht="14.25">
      <c r="A16" s="15" t="s">
        <v>60</v>
      </c>
      <c r="B16" s="10">
        <v>2</v>
      </c>
      <c r="C16" s="10">
        <v>1</v>
      </c>
      <c r="D16" s="26">
        <f>C16*100/B16-100</f>
        <v>-50</v>
      </c>
      <c r="E16" s="10">
        <v>0</v>
      </c>
      <c r="F16" s="10">
        <v>0</v>
      </c>
      <c r="G16" s="26"/>
      <c r="H16" s="10">
        <v>3</v>
      </c>
      <c r="I16" s="10">
        <v>2</v>
      </c>
      <c r="J16" s="26">
        <f>I16*100/H16-100</f>
        <v>-33.33333333333333</v>
      </c>
    </row>
    <row r="17" spans="1:10" ht="14.25">
      <c r="A17" s="15" t="s">
        <v>61</v>
      </c>
      <c r="B17" s="10">
        <v>0</v>
      </c>
      <c r="C17" s="10">
        <v>0</v>
      </c>
      <c r="D17" s="26"/>
      <c r="E17" s="10">
        <v>0</v>
      </c>
      <c r="F17" s="10">
        <v>0</v>
      </c>
      <c r="G17" s="26"/>
      <c r="H17" s="10">
        <v>0</v>
      </c>
      <c r="I17" s="10">
        <v>0</v>
      </c>
      <c r="J17" s="26"/>
    </row>
    <row r="18" spans="1:10" ht="14.25">
      <c r="A18" s="15" t="s">
        <v>62</v>
      </c>
      <c r="B18" s="10">
        <v>2</v>
      </c>
      <c r="C18" s="10">
        <v>1</v>
      </c>
      <c r="D18" s="26">
        <f>C18*100/B18-100</f>
        <v>-50</v>
      </c>
      <c r="E18" s="10">
        <v>0</v>
      </c>
      <c r="F18" s="10">
        <v>0</v>
      </c>
      <c r="G18" s="26"/>
      <c r="H18" s="10">
        <v>2</v>
      </c>
      <c r="I18" s="10">
        <v>5</v>
      </c>
      <c r="J18" s="26">
        <f>I18*100/H18-100</f>
        <v>150</v>
      </c>
    </row>
    <row r="19" spans="1:10" ht="14.25">
      <c r="A19" s="15" t="s">
        <v>63</v>
      </c>
      <c r="B19" s="10">
        <v>0</v>
      </c>
      <c r="C19" s="10">
        <v>0</v>
      </c>
      <c r="D19" s="26"/>
      <c r="E19" s="10">
        <v>0</v>
      </c>
      <c r="F19" s="10">
        <v>0</v>
      </c>
      <c r="G19" s="26"/>
      <c r="H19" s="10">
        <v>0</v>
      </c>
      <c r="I19" s="10">
        <v>0</v>
      </c>
      <c r="J19" s="26"/>
    </row>
    <row r="20" spans="1:10" ht="14.25">
      <c r="A20" s="15" t="s">
        <v>64</v>
      </c>
      <c r="B20" s="10">
        <v>1</v>
      </c>
      <c r="C20" s="10">
        <v>2</v>
      </c>
      <c r="D20" s="26">
        <f>C20*100/B20-100</f>
        <v>100</v>
      </c>
      <c r="E20" s="10">
        <v>0</v>
      </c>
      <c r="F20" s="10">
        <v>0</v>
      </c>
      <c r="G20" s="26"/>
      <c r="H20" s="10">
        <v>3</v>
      </c>
      <c r="I20" s="10">
        <v>2</v>
      </c>
      <c r="J20" s="26">
        <f>I20*100/H20-100</f>
        <v>-33.33333333333333</v>
      </c>
    </row>
    <row r="21" spans="1:10" ht="14.25">
      <c r="A21" s="15" t="s">
        <v>65</v>
      </c>
      <c r="B21" s="10">
        <v>1</v>
      </c>
      <c r="C21" s="10">
        <v>0</v>
      </c>
      <c r="D21" s="106" t="s">
        <v>312</v>
      </c>
      <c r="E21" s="10">
        <v>0</v>
      </c>
      <c r="F21" s="10">
        <v>0</v>
      </c>
      <c r="G21" s="26"/>
      <c r="H21" s="10">
        <v>2</v>
      </c>
      <c r="I21" s="10">
        <v>0</v>
      </c>
      <c r="J21" s="106" t="s">
        <v>312</v>
      </c>
    </row>
    <row r="22" spans="1:10" ht="14.25">
      <c r="A22" s="15" t="s">
        <v>66</v>
      </c>
      <c r="B22" s="10">
        <v>3</v>
      </c>
      <c r="C22" s="10">
        <v>0</v>
      </c>
      <c r="D22" s="106" t="s">
        <v>312</v>
      </c>
      <c r="E22" s="10">
        <v>0</v>
      </c>
      <c r="F22" s="10">
        <v>0</v>
      </c>
      <c r="G22" s="26"/>
      <c r="H22" s="10">
        <v>4</v>
      </c>
      <c r="I22" s="10">
        <v>0</v>
      </c>
      <c r="J22" s="106" t="s">
        <v>312</v>
      </c>
    </row>
    <row r="23" spans="1:10" ht="14.25">
      <c r="A23" s="15" t="s">
        <v>67</v>
      </c>
      <c r="B23" s="10">
        <v>1</v>
      </c>
      <c r="C23" s="10">
        <v>2</v>
      </c>
      <c r="D23" s="26">
        <f>C23*100/B23-100</f>
        <v>100</v>
      </c>
      <c r="E23" s="10">
        <v>0</v>
      </c>
      <c r="F23" s="10">
        <v>5</v>
      </c>
      <c r="G23" s="112" t="s">
        <v>311</v>
      </c>
      <c r="H23" s="10">
        <v>4</v>
      </c>
      <c r="I23" s="10">
        <v>4</v>
      </c>
      <c r="J23" s="26">
        <f>I23*100/H23-100</f>
        <v>0</v>
      </c>
    </row>
    <row r="24" spans="1:10" ht="14.25">
      <c r="A24" s="15" t="s">
        <v>68</v>
      </c>
      <c r="B24" s="10">
        <v>1</v>
      </c>
      <c r="C24" s="10">
        <v>0</v>
      </c>
      <c r="D24" s="106" t="s">
        <v>312</v>
      </c>
      <c r="E24" s="10">
        <v>0</v>
      </c>
      <c r="F24" s="10">
        <v>0</v>
      </c>
      <c r="G24" s="26"/>
      <c r="H24" s="10">
        <v>1</v>
      </c>
      <c r="I24" s="10">
        <v>0</v>
      </c>
      <c r="J24" s="106" t="s">
        <v>312</v>
      </c>
    </row>
    <row r="25" spans="1:10" ht="14.25">
      <c r="A25" s="15" t="s">
        <v>69</v>
      </c>
      <c r="B25" s="10">
        <v>0</v>
      </c>
      <c r="C25" s="10">
        <v>0</v>
      </c>
      <c r="D25" s="26"/>
      <c r="E25" s="10">
        <v>0</v>
      </c>
      <c r="F25" s="10">
        <v>0</v>
      </c>
      <c r="G25" s="26"/>
      <c r="H25" s="10">
        <v>0</v>
      </c>
      <c r="I25" s="10">
        <v>0</v>
      </c>
      <c r="J25" s="26"/>
    </row>
    <row r="26" spans="1:10" ht="14.25">
      <c r="A26" s="15" t="s">
        <v>70</v>
      </c>
      <c r="B26" s="10">
        <v>0</v>
      </c>
      <c r="C26" s="10">
        <v>1</v>
      </c>
      <c r="D26" s="112" t="s">
        <v>311</v>
      </c>
      <c r="E26" s="10">
        <v>0</v>
      </c>
      <c r="F26" s="10">
        <v>0</v>
      </c>
      <c r="G26" s="26"/>
      <c r="H26" s="10">
        <v>0</v>
      </c>
      <c r="I26" s="10">
        <v>1</v>
      </c>
      <c r="J26" s="112" t="s">
        <v>311</v>
      </c>
    </row>
    <row r="27" spans="1:10" ht="14.25">
      <c r="A27" s="15" t="s">
        <v>71</v>
      </c>
      <c r="B27" s="10">
        <v>1</v>
      </c>
      <c r="C27" s="10">
        <v>1</v>
      </c>
      <c r="D27" s="26">
        <f>C27*100/B27-100</f>
        <v>0</v>
      </c>
      <c r="E27" s="10">
        <v>0</v>
      </c>
      <c r="F27" s="10">
        <v>0</v>
      </c>
      <c r="G27" s="26"/>
      <c r="H27" s="10">
        <v>1</v>
      </c>
      <c r="I27" s="10">
        <v>1</v>
      </c>
      <c r="J27" s="26">
        <f>I27*100/H27-100</f>
        <v>0</v>
      </c>
    </row>
    <row r="28" spans="1:10" ht="14.25">
      <c r="A28" s="15" t="s">
        <v>72</v>
      </c>
      <c r="B28" s="10">
        <v>0</v>
      </c>
      <c r="C28" s="10">
        <v>1</v>
      </c>
      <c r="D28" s="112" t="s">
        <v>311</v>
      </c>
      <c r="E28" s="10">
        <v>0</v>
      </c>
      <c r="F28" s="10">
        <v>0</v>
      </c>
      <c r="G28" s="26"/>
      <c r="H28" s="10">
        <v>0</v>
      </c>
      <c r="I28" s="10">
        <v>4</v>
      </c>
      <c r="J28" s="112" t="s">
        <v>311</v>
      </c>
    </row>
    <row r="29" spans="1:10" ht="14.25">
      <c r="A29" s="15" t="s">
        <v>73</v>
      </c>
      <c r="B29" s="10">
        <v>0</v>
      </c>
      <c r="C29" s="10">
        <v>1</v>
      </c>
      <c r="D29" s="112" t="s">
        <v>311</v>
      </c>
      <c r="E29" s="10">
        <v>0</v>
      </c>
      <c r="F29" s="10">
        <v>0</v>
      </c>
      <c r="G29" s="26"/>
      <c r="H29" s="10">
        <v>0</v>
      </c>
      <c r="I29" s="10">
        <v>2</v>
      </c>
      <c r="J29" s="112" t="s">
        <v>311</v>
      </c>
    </row>
    <row r="30" spans="1:10" ht="14.25">
      <c r="A30" s="15" t="s">
        <v>74</v>
      </c>
      <c r="B30" s="10">
        <v>2</v>
      </c>
      <c r="C30" s="10">
        <v>1</v>
      </c>
      <c r="D30" s="26">
        <f>C30*100/B30-100</f>
        <v>-50</v>
      </c>
      <c r="E30" s="10">
        <v>1</v>
      </c>
      <c r="F30" s="10">
        <v>1</v>
      </c>
      <c r="G30" s="26">
        <f>F30*100/E30-100</f>
        <v>0</v>
      </c>
      <c r="H30" s="10">
        <v>6</v>
      </c>
      <c r="I30" s="10">
        <v>5</v>
      </c>
      <c r="J30" s="26">
        <f>I30*100/H30-100</f>
        <v>-16.66666666666667</v>
      </c>
    </row>
    <row r="31" spans="1:10" ht="14.25">
      <c r="A31" s="15" t="s">
        <v>75</v>
      </c>
      <c r="B31" s="10">
        <v>0</v>
      </c>
      <c r="C31" s="10">
        <v>1</v>
      </c>
      <c r="D31" s="112" t="s">
        <v>311</v>
      </c>
      <c r="E31" s="10">
        <v>0</v>
      </c>
      <c r="F31" s="10">
        <v>2</v>
      </c>
      <c r="G31" s="112" t="s">
        <v>311</v>
      </c>
      <c r="H31" s="10">
        <v>0</v>
      </c>
      <c r="I31" s="10">
        <v>1</v>
      </c>
      <c r="J31" s="112" t="s">
        <v>311</v>
      </c>
    </row>
    <row r="32" spans="1:10" ht="14.25">
      <c r="A32" s="15" t="s">
        <v>76</v>
      </c>
      <c r="B32" s="10">
        <v>0</v>
      </c>
      <c r="C32" s="10">
        <v>0</v>
      </c>
      <c r="D32" s="26"/>
      <c r="E32" s="10">
        <v>0</v>
      </c>
      <c r="F32" s="10">
        <v>0</v>
      </c>
      <c r="G32" s="26"/>
      <c r="H32" s="10">
        <v>0</v>
      </c>
      <c r="I32" s="10">
        <v>0</v>
      </c>
      <c r="J32" s="26"/>
    </row>
    <row r="33" spans="1:10" ht="14.25">
      <c r="A33" s="15" t="s">
        <v>77</v>
      </c>
      <c r="B33" s="10">
        <v>0</v>
      </c>
      <c r="C33" s="10">
        <v>0</v>
      </c>
      <c r="D33" s="26"/>
      <c r="E33" s="10">
        <v>0</v>
      </c>
      <c r="F33" s="10">
        <v>0</v>
      </c>
      <c r="G33" s="26"/>
      <c r="H33" s="10">
        <v>0</v>
      </c>
      <c r="I33" s="10">
        <v>0</v>
      </c>
      <c r="J33" s="26"/>
    </row>
    <row r="34" spans="1:10" ht="15">
      <c r="A34" s="18" t="s">
        <v>78</v>
      </c>
      <c r="B34" s="27">
        <v>23</v>
      </c>
      <c r="C34" s="27">
        <v>19</v>
      </c>
      <c r="D34" s="28">
        <f>C34*100/B34-100</f>
        <v>-17.391304347826093</v>
      </c>
      <c r="E34" s="27">
        <v>4</v>
      </c>
      <c r="F34" s="27">
        <v>11</v>
      </c>
      <c r="G34" s="28">
        <f>F34*100/E34-100</f>
        <v>175</v>
      </c>
      <c r="H34" s="27">
        <v>51</v>
      </c>
      <c r="I34" s="27">
        <v>42</v>
      </c>
      <c r="J34" s="28">
        <f>I34*100/H34-100</f>
        <v>-17.647058823529406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J25 J11:J13 D7 D9 G12:G22 D16:D17 D19 D11:D13 G24:G29 G9 J9 D32:D34 J16:J17 G32:G34 J19 D25 J32:J34">
    <cfRule type="cellIs" priority="7" dxfId="186" operator="lessThanOrEqual" stopIfTrue="1">
      <formula>0</formula>
    </cfRule>
    <cfRule type="cellIs" priority="8" dxfId="184" operator="greaterThan" stopIfTrue="1">
      <formula>0</formula>
    </cfRule>
  </conditionalFormatting>
  <conditionalFormatting sqref="D9 D16:D20 D23 D11:D13 D25 D27 D30 D32:D34">
    <cfRule type="cellIs" priority="5" dxfId="186" operator="lessThanOrEqual" stopIfTrue="1">
      <formula>0</formula>
    </cfRule>
    <cfRule type="cellIs" priority="6" dxfId="184" operator="greaterThan" stopIfTrue="1">
      <formula>0</formula>
    </cfRule>
  </conditionalFormatting>
  <conditionalFormatting sqref="G9 G12:G22 G24:G30 G32:G34">
    <cfRule type="cellIs" priority="3" dxfId="186" operator="lessThanOrEqual" stopIfTrue="1">
      <formula>0</formula>
    </cfRule>
    <cfRule type="cellIs" priority="4" dxfId="184" operator="greaterThan" stopIfTrue="1">
      <formula>0</formula>
    </cfRule>
  </conditionalFormatting>
  <conditionalFormatting sqref="J9 J16:J20 J23 J11:J13 J25 J27 J30 J32:J34">
    <cfRule type="cellIs" priority="1" dxfId="186" operator="lessThanOrEqual" stopIfTrue="1">
      <formula>0</formula>
    </cfRule>
    <cfRule type="cellIs" priority="2" dxfId="1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&amp;Lлютий 2018-2019рр&amp;RДІАП НП України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Q64"/>
  <sheetViews>
    <sheetView workbookViewId="0" topLeftCell="A1">
      <selection activeCell="B7" sqref="B7"/>
    </sheetView>
  </sheetViews>
  <sheetFormatPr defaultColWidth="9.140625" defaultRowHeight="15"/>
  <cols>
    <col min="1" max="1" width="22.8515625" style="1" customWidth="1"/>
    <col min="2" max="16" width="7.7109375" style="1" customWidth="1"/>
    <col min="17" max="16384" width="9.140625" style="1" customWidth="1"/>
  </cols>
  <sheetData>
    <row r="1" spans="1:16" ht="18">
      <c r="A1" s="140" t="s">
        <v>13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8">
      <c r="A2" s="140" t="s">
        <v>315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4" spans="1:16" s="9" customFormat="1" ht="14.25">
      <c r="A4" s="141" t="s">
        <v>42</v>
      </c>
      <c r="B4" s="141" t="s">
        <v>107</v>
      </c>
      <c r="C4" s="141"/>
      <c r="D4" s="141"/>
      <c r="E4" s="141" t="s">
        <v>108</v>
      </c>
      <c r="F4" s="141"/>
      <c r="G4" s="141"/>
      <c r="H4" s="141" t="s">
        <v>109</v>
      </c>
      <c r="I4" s="141"/>
      <c r="J4" s="141"/>
      <c r="K4" s="141" t="s">
        <v>110</v>
      </c>
      <c r="L4" s="141"/>
      <c r="M4" s="141"/>
      <c r="N4" s="141" t="s">
        <v>113</v>
      </c>
      <c r="O4" s="141"/>
      <c r="P4" s="141"/>
    </row>
    <row r="5" spans="1:16" s="9" customFormat="1" ht="28.5">
      <c r="A5" s="141"/>
      <c r="B5" s="60" t="s">
        <v>112</v>
      </c>
      <c r="C5" s="60" t="s">
        <v>92</v>
      </c>
      <c r="D5" s="60" t="s">
        <v>114</v>
      </c>
      <c r="E5" s="60" t="s">
        <v>112</v>
      </c>
      <c r="F5" s="60" t="s">
        <v>92</v>
      </c>
      <c r="G5" s="60" t="s">
        <v>114</v>
      </c>
      <c r="H5" s="60" t="s">
        <v>112</v>
      </c>
      <c r="I5" s="60" t="s">
        <v>92</v>
      </c>
      <c r="J5" s="60" t="s">
        <v>114</v>
      </c>
      <c r="K5" s="60" t="s">
        <v>112</v>
      </c>
      <c r="L5" s="60" t="s">
        <v>92</v>
      </c>
      <c r="M5" s="60" t="s">
        <v>114</v>
      </c>
      <c r="N5" s="60" t="s">
        <v>112</v>
      </c>
      <c r="O5" s="60" t="s">
        <v>92</v>
      </c>
      <c r="P5" s="60" t="s">
        <v>114</v>
      </c>
    </row>
    <row r="6" spans="1:16" ht="14.25">
      <c r="A6" s="15" t="s">
        <v>51</v>
      </c>
      <c r="B6" s="10"/>
      <c r="C6" s="26"/>
      <c r="D6" s="26"/>
      <c r="E6" s="10">
        <v>0</v>
      </c>
      <c r="F6" s="26"/>
      <c r="G6" s="12"/>
      <c r="H6" s="10">
        <v>0</v>
      </c>
      <c r="I6" s="26"/>
      <c r="J6" s="12"/>
      <c r="K6" s="10">
        <v>0</v>
      </c>
      <c r="L6" s="26"/>
      <c r="M6" s="12"/>
      <c r="N6" s="10">
        <v>0</v>
      </c>
      <c r="O6" s="26"/>
      <c r="P6" s="12"/>
    </row>
    <row r="7" spans="1:16" ht="14.25">
      <c r="A7" s="15" t="s">
        <v>52</v>
      </c>
      <c r="B7" s="10"/>
      <c r="C7" s="103"/>
      <c r="D7" s="26"/>
      <c r="E7" s="10">
        <v>21</v>
      </c>
      <c r="F7" s="26">
        <v>-22.22222222222223</v>
      </c>
      <c r="G7" s="26">
        <f>E7*100/(B7+E7+H7+K7+N7)</f>
        <v>36.8421052631579</v>
      </c>
      <c r="H7" s="10">
        <v>11</v>
      </c>
      <c r="I7" s="26">
        <v>-31.25</v>
      </c>
      <c r="J7" s="26">
        <f>H7*100/(B7+E7+H7+K7+N7)</f>
        <v>19.29824561403509</v>
      </c>
      <c r="K7" s="10">
        <v>5</v>
      </c>
      <c r="L7" s="26">
        <v>0</v>
      </c>
      <c r="M7" s="26">
        <f>K7*100/(B7+E7+H7+K7+N7)</f>
        <v>8.771929824561404</v>
      </c>
      <c r="N7" s="10">
        <v>20</v>
      </c>
      <c r="O7" s="26">
        <v>33.33333333333334</v>
      </c>
      <c r="P7" s="26">
        <f aca="true" t="shared" si="0" ref="P7:P31">N7*100/(B7+E7+H7+K7+N7)</f>
        <v>35.08771929824562</v>
      </c>
    </row>
    <row r="8" spans="1:16" ht="14.25">
      <c r="A8" s="15" t="s">
        <v>53</v>
      </c>
      <c r="B8" s="10"/>
      <c r="C8" s="26"/>
      <c r="D8" s="26"/>
      <c r="E8" s="10">
        <v>38</v>
      </c>
      <c r="F8" s="26">
        <v>-5</v>
      </c>
      <c r="G8" s="26">
        <f aca="true" t="shared" si="1" ref="G8:G33">E8*100/(B8+E8+H8+K8+N8)</f>
        <v>55.88235294117647</v>
      </c>
      <c r="H8" s="10">
        <v>12</v>
      </c>
      <c r="I8" s="26">
        <v>50</v>
      </c>
      <c r="J8" s="26">
        <f aca="true" t="shared" si="2" ref="J8:J33">H8*100/(B8+E8+H8+K8+N8)</f>
        <v>17.647058823529413</v>
      </c>
      <c r="K8" s="10">
        <v>0</v>
      </c>
      <c r="L8" s="26">
        <v>-100</v>
      </c>
      <c r="M8" s="26">
        <f aca="true" t="shared" si="3" ref="M8:M33">K8*100/(B8+E8+H8+K8+N8)</f>
        <v>0</v>
      </c>
      <c r="N8" s="10">
        <v>18</v>
      </c>
      <c r="O8" s="26">
        <v>50</v>
      </c>
      <c r="P8" s="26">
        <f t="shared" si="0"/>
        <v>26.470588235294116</v>
      </c>
    </row>
    <row r="9" spans="1:16" ht="14.25">
      <c r="A9" s="15" t="s">
        <v>54</v>
      </c>
      <c r="B9" s="10"/>
      <c r="C9" s="103"/>
      <c r="D9" s="26"/>
      <c r="E9" s="10">
        <v>100</v>
      </c>
      <c r="F9" s="26">
        <v>-19.354838709677423</v>
      </c>
      <c r="G9" s="26">
        <f t="shared" si="1"/>
        <v>52.63157894736842</v>
      </c>
      <c r="H9" s="10">
        <v>20</v>
      </c>
      <c r="I9" s="26">
        <v>17.647058823529406</v>
      </c>
      <c r="J9" s="26">
        <f t="shared" si="2"/>
        <v>10.526315789473685</v>
      </c>
      <c r="K9" s="10">
        <v>61</v>
      </c>
      <c r="L9" s="26">
        <v>-7.575757575757578</v>
      </c>
      <c r="M9" s="26">
        <f t="shared" si="3"/>
        <v>32.10526315789474</v>
      </c>
      <c r="N9" s="10">
        <v>9</v>
      </c>
      <c r="O9" s="26">
        <v>-30.769230769230774</v>
      </c>
      <c r="P9" s="26">
        <f t="shared" si="0"/>
        <v>4.7368421052631575</v>
      </c>
    </row>
    <row r="10" spans="1:16" ht="14.25">
      <c r="A10" s="15" t="s">
        <v>55</v>
      </c>
      <c r="B10" s="10"/>
      <c r="C10" s="26"/>
      <c r="D10" s="26"/>
      <c r="E10" s="10">
        <v>0</v>
      </c>
      <c r="F10" s="26"/>
      <c r="G10" s="26">
        <f t="shared" si="1"/>
        <v>0</v>
      </c>
      <c r="H10" s="10">
        <v>29</v>
      </c>
      <c r="I10" s="26">
        <v>-9.375</v>
      </c>
      <c r="J10" s="26">
        <f t="shared" si="2"/>
        <v>33.333333333333336</v>
      </c>
      <c r="K10" s="10">
        <v>19</v>
      </c>
      <c r="L10" s="26">
        <v>-29.629629629629633</v>
      </c>
      <c r="M10" s="26">
        <f t="shared" si="3"/>
        <v>21.839080459770116</v>
      </c>
      <c r="N10" s="10">
        <v>39</v>
      </c>
      <c r="O10" s="26">
        <v>44.44444444444446</v>
      </c>
      <c r="P10" s="26">
        <f t="shared" si="0"/>
        <v>44.827586206896555</v>
      </c>
    </row>
    <row r="11" spans="1:16" ht="14.25">
      <c r="A11" s="15" t="s">
        <v>56</v>
      </c>
      <c r="B11" s="10"/>
      <c r="C11" s="26"/>
      <c r="D11" s="26"/>
      <c r="E11" s="10">
        <v>33</v>
      </c>
      <c r="F11" s="26">
        <v>-25</v>
      </c>
      <c r="G11" s="26">
        <f t="shared" si="1"/>
        <v>58.92857142857143</v>
      </c>
      <c r="H11" s="10">
        <v>12</v>
      </c>
      <c r="I11" s="26">
        <v>-57.142857142857146</v>
      </c>
      <c r="J11" s="26">
        <f t="shared" si="2"/>
        <v>21.428571428571427</v>
      </c>
      <c r="K11" s="10">
        <v>3</v>
      </c>
      <c r="L11" s="26">
        <v>200</v>
      </c>
      <c r="M11" s="26">
        <f t="shared" si="3"/>
        <v>5.357142857142857</v>
      </c>
      <c r="N11" s="10">
        <v>8</v>
      </c>
      <c r="O11" s="26">
        <v>0</v>
      </c>
      <c r="P11" s="26">
        <f t="shared" si="0"/>
        <v>14.285714285714286</v>
      </c>
    </row>
    <row r="12" spans="1:16" ht="14.25">
      <c r="A12" s="15" t="s">
        <v>57</v>
      </c>
      <c r="B12" s="10"/>
      <c r="C12" s="26"/>
      <c r="D12" s="26"/>
      <c r="E12" s="10">
        <v>8</v>
      </c>
      <c r="F12" s="26">
        <v>-46.666666666666664</v>
      </c>
      <c r="G12" s="26">
        <f t="shared" si="1"/>
        <v>33.333333333333336</v>
      </c>
      <c r="H12" s="10">
        <v>8</v>
      </c>
      <c r="I12" s="26">
        <v>-55.55555555555556</v>
      </c>
      <c r="J12" s="26">
        <f t="shared" si="2"/>
        <v>33.333333333333336</v>
      </c>
      <c r="K12" s="10">
        <v>1</v>
      </c>
      <c r="L12" s="37"/>
      <c r="M12" s="26">
        <f t="shared" si="3"/>
        <v>4.166666666666667</v>
      </c>
      <c r="N12" s="10">
        <v>7</v>
      </c>
      <c r="O12" s="26">
        <v>-78.125</v>
      </c>
      <c r="P12" s="26">
        <f t="shared" si="0"/>
        <v>29.166666666666668</v>
      </c>
    </row>
    <row r="13" spans="1:16" ht="14.25">
      <c r="A13" s="15" t="s">
        <v>58</v>
      </c>
      <c r="B13" s="10"/>
      <c r="C13" s="103"/>
      <c r="D13" s="26"/>
      <c r="E13" s="10">
        <v>90</v>
      </c>
      <c r="F13" s="26">
        <v>-3.225806451612897</v>
      </c>
      <c r="G13" s="26">
        <f t="shared" si="1"/>
        <v>74.3801652892562</v>
      </c>
      <c r="H13" s="10">
        <v>21</v>
      </c>
      <c r="I13" s="26">
        <v>0</v>
      </c>
      <c r="J13" s="26">
        <f t="shared" si="2"/>
        <v>17.355371900826448</v>
      </c>
      <c r="K13" s="10">
        <v>3</v>
      </c>
      <c r="L13" s="37"/>
      <c r="M13" s="26">
        <f t="shared" si="3"/>
        <v>2.479338842975207</v>
      </c>
      <c r="N13" s="10">
        <v>7</v>
      </c>
      <c r="O13" s="26">
        <v>0</v>
      </c>
      <c r="P13" s="26">
        <f t="shared" si="0"/>
        <v>5.785123966942149</v>
      </c>
    </row>
    <row r="14" spans="1:16" ht="14.25">
      <c r="A14" s="15" t="s">
        <v>59</v>
      </c>
      <c r="B14" s="10"/>
      <c r="C14" s="26"/>
      <c r="D14" s="26"/>
      <c r="E14" s="10">
        <v>20</v>
      </c>
      <c r="F14" s="26">
        <v>-31.034482758620683</v>
      </c>
      <c r="G14" s="26">
        <f t="shared" si="1"/>
        <v>28.169014084507044</v>
      </c>
      <c r="H14" s="10">
        <v>8</v>
      </c>
      <c r="I14" s="26">
        <v>-20</v>
      </c>
      <c r="J14" s="26">
        <f t="shared" si="2"/>
        <v>11.267605633802816</v>
      </c>
      <c r="K14" s="10">
        <v>2</v>
      </c>
      <c r="L14" s="26">
        <v>-60</v>
      </c>
      <c r="M14" s="26">
        <f t="shared" si="3"/>
        <v>2.816901408450704</v>
      </c>
      <c r="N14" s="10">
        <v>41</v>
      </c>
      <c r="O14" s="26">
        <v>10.810810810810807</v>
      </c>
      <c r="P14" s="26">
        <f t="shared" si="0"/>
        <v>57.74647887323944</v>
      </c>
    </row>
    <row r="15" spans="1:16" ht="14.25">
      <c r="A15" s="15" t="s">
        <v>60</v>
      </c>
      <c r="B15" s="10"/>
      <c r="C15" s="103"/>
      <c r="D15" s="26"/>
      <c r="E15" s="10">
        <v>0</v>
      </c>
      <c r="F15" s="26"/>
      <c r="G15" s="26">
        <f t="shared" si="1"/>
        <v>0</v>
      </c>
      <c r="H15" s="10">
        <v>41</v>
      </c>
      <c r="I15" s="26">
        <v>7.89473684210526</v>
      </c>
      <c r="J15" s="26">
        <f t="shared" si="2"/>
        <v>36.607142857142854</v>
      </c>
      <c r="K15" s="10">
        <v>4</v>
      </c>
      <c r="L15" s="26">
        <v>-42.857142857142854</v>
      </c>
      <c r="M15" s="26">
        <f t="shared" si="3"/>
        <v>3.5714285714285716</v>
      </c>
      <c r="N15" s="10">
        <v>67</v>
      </c>
      <c r="O15" s="26">
        <v>-15.189873417721515</v>
      </c>
      <c r="P15" s="26">
        <f t="shared" si="0"/>
        <v>59.82142857142857</v>
      </c>
    </row>
    <row r="16" spans="1:16" ht="14.25">
      <c r="A16" s="15" t="s">
        <v>61</v>
      </c>
      <c r="B16" s="72">
        <v>270</v>
      </c>
      <c r="C16" s="26">
        <v>-2.5270758122743615</v>
      </c>
      <c r="D16" s="26">
        <f>B16*100/(N16+K16+H16+E16+B16)</f>
        <v>100</v>
      </c>
      <c r="E16" s="10">
        <v>0</v>
      </c>
      <c r="F16" s="26"/>
      <c r="G16" s="26">
        <f t="shared" si="1"/>
        <v>0</v>
      </c>
      <c r="H16" s="10">
        <v>0</v>
      </c>
      <c r="I16" s="26"/>
      <c r="J16" s="26">
        <f t="shared" si="2"/>
        <v>0</v>
      </c>
      <c r="K16" s="10">
        <v>0</v>
      </c>
      <c r="L16" s="26"/>
      <c r="M16" s="26">
        <f t="shared" si="3"/>
        <v>0</v>
      </c>
      <c r="N16" s="10">
        <v>0</v>
      </c>
      <c r="O16" s="26"/>
      <c r="P16" s="26">
        <f t="shared" si="0"/>
        <v>0</v>
      </c>
    </row>
    <row r="17" spans="1:16" ht="14.25">
      <c r="A17" s="15" t="s">
        <v>62</v>
      </c>
      <c r="B17" s="10"/>
      <c r="C17" s="26"/>
      <c r="D17" s="26"/>
      <c r="E17" s="10">
        <v>21</v>
      </c>
      <c r="F17" s="26">
        <v>-4.545454545454547</v>
      </c>
      <c r="G17" s="26">
        <f t="shared" si="1"/>
        <v>60</v>
      </c>
      <c r="H17" s="10">
        <v>3</v>
      </c>
      <c r="I17" s="26">
        <v>-57.142857142857146</v>
      </c>
      <c r="J17" s="26">
        <f t="shared" si="2"/>
        <v>8.571428571428571</v>
      </c>
      <c r="K17" s="10">
        <v>3</v>
      </c>
      <c r="L17" s="10"/>
      <c r="M17" s="26">
        <f t="shared" si="3"/>
        <v>8.571428571428571</v>
      </c>
      <c r="N17" s="10">
        <v>8</v>
      </c>
      <c r="O17" s="26">
        <v>33.33333333333334</v>
      </c>
      <c r="P17" s="26">
        <f t="shared" si="0"/>
        <v>22.857142857142858</v>
      </c>
    </row>
    <row r="18" spans="1:16" ht="14.25">
      <c r="A18" s="15" t="s">
        <v>63</v>
      </c>
      <c r="B18" s="10"/>
      <c r="C18" s="26"/>
      <c r="D18" s="26"/>
      <c r="E18" s="10">
        <v>0</v>
      </c>
      <c r="F18" s="26"/>
      <c r="G18" s="26">
        <f t="shared" si="1"/>
        <v>0</v>
      </c>
      <c r="H18" s="10">
        <v>2</v>
      </c>
      <c r="I18" s="26">
        <v>-75</v>
      </c>
      <c r="J18" s="26">
        <f t="shared" si="2"/>
        <v>10</v>
      </c>
      <c r="K18" s="10">
        <v>15</v>
      </c>
      <c r="L18" s="26">
        <v>36.363636363636374</v>
      </c>
      <c r="M18" s="26">
        <f t="shared" si="3"/>
        <v>75</v>
      </c>
      <c r="N18" s="10">
        <v>3</v>
      </c>
      <c r="O18" s="37"/>
      <c r="P18" s="26">
        <f t="shared" si="0"/>
        <v>15</v>
      </c>
    </row>
    <row r="19" spans="1:16" ht="14.25">
      <c r="A19" s="15" t="s">
        <v>64</v>
      </c>
      <c r="B19" s="10"/>
      <c r="C19" s="103"/>
      <c r="D19" s="26"/>
      <c r="E19" s="10">
        <v>76</v>
      </c>
      <c r="F19" s="26">
        <v>-27.61904761904762</v>
      </c>
      <c r="G19" s="26">
        <f t="shared" si="1"/>
        <v>45.23809523809524</v>
      </c>
      <c r="H19" s="10">
        <v>20</v>
      </c>
      <c r="I19" s="26">
        <v>11.111111111111114</v>
      </c>
      <c r="J19" s="26">
        <f t="shared" si="2"/>
        <v>11.904761904761905</v>
      </c>
      <c r="K19" s="10">
        <v>18</v>
      </c>
      <c r="L19" s="26">
        <v>80</v>
      </c>
      <c r="M19" s="26">
        <f t="shared" si="3"/>
        <v>10.714285714285714</v>
      </c>
      <c r="N19" s="10">
        <v>54</v>
      </c>
      <c r="O19" s="26">
        <v>22.727272727272734</v>
      </c>
      <c r="P19" s="26">
        <f t="shared" si="0"/>
        <v>32.142857142857146</v>
      </c>
    </row>
    <row r="20" spans="1:16" ht="14.25">
      <c r="A20" s="15" t="s">
        <v>65</v>
      </c>
      <c r="B20" s="10"/>
      <c r="C20" s="103"/>
      <c r="D20" s="26"/>
      <c r="E20" s="10">
        <v>61</v>
      </c>
      <c r="F20" s="26">
        <v>-4.6875</v>
      </c>
      <c r="G20" s="26">
        <f t="shared" si="1"/>
        <v>75.30864197530865</v>
      </c>
      <c r="H20" s="10">
        <v>8</v>
      </c>
      <c r="I20" s="26">
        <v>-11.111111111111114</v>
      </c>
      <c r="J20" s="26">
        <f t="shared" si="2"/>
        <v>9.876543209876543</v>
      </c>
      <c r="K20" s="10">
        <v>3</v>
      </c>
      <c r="L20" s="26">
        <v>-62.5</v>
      </c>
      <c r="M20" s="26">
        <f t="shared" si="3"/>
        <v>3.7037037037037037</v>
      </c>
      <c r="N20" s="10">
        <v>9</v>
      </c>
      <c r="O20" s="26">
        <v>-43.75</v>
      </c>
      <c r="P20" s="26">
        <f t="shared" si="0"/>
        <v>11.11111111111111</v>
      </c>
    </row>
    <row r="21" spans="1:16" ht="14.25">
      <c r="A21" s="15" t="s">
        <v>66</v>
      </c>
      <c r="B21" s="10"/>
      <c r="C21" s="103"/>
      <c r="D21" s="26"/>
      <c r="E21" s="10">
        <v>137</v>
      </c>
      <c r="F21" s="26">
        <v>5.384615384615387</v>
      </c>
      <c r="G21" s="26">
        <f t="shared" si="1"/>
        <v>66.50485436893204</v>
      </c>
      <c r="H21" s="10">
        <v>23</v>
      </c>
      <c r="I21" s="26">
        <v>21.05263157894737</v>
      </c>
      <c r="J21" s="26">
        <f t="shared" si="2"/>
        <v>11.16504854368932</v>
      </c>
      <c r="K21" s="10">
        <v>9</v>
      </c>
      <c r="L21" s="26">
        <v>28.571428571428584</v>
      </c>
      <c r="M21" s="26">
        <f t="shared" si="3"/>
        <v>4.368932038834951</v>
      </c>
      <c r="N21" s="10">
        <v>37</v>
      </c>
      <c r="O21" s="26">
        <v>68.18181818181819</v>
      </c>
      <c r="P21" s="26">
        <f t="shared" si="0"/>
        <v>17.961165048543688</v>
      </c>
    </row>
    <row r="22" spans="1:16" ht="14.25">
      <c r="A22" s="15" t="s">
        <v>67</v>
      </c>
      <c r="B22" s="10"/>
      <c r="C22" s="26"/>
      <c r="D22" s="26"/>
      <c r="E22" s="10">
        <v>42</v>
      </c>
      <c r="F22" s="26">
        <v>23.529411764705884</v>
      </c>
      <c r="G22" s="26">
        <f t="shared" si="1"/>
        <v>58.333333333333336</v>
      </c>
      <c r="H22" s="10">
        <v>10</v>
      </c>
      <c r="I22" s="26">
        <v>-37.5</v>
      </c>
      <c r="J22" s="26">
        <f t="shared" si="2"/>
        <v>13.88888888888889</v>
      </c>
      <c r="K22" s="10">
        <v>13</v>
      </c>
      <c r="L22" s="26">
        <v>30</v>
      </c>
      <c r="M22" s="26">
        <f t="shared" si="3"/>
        <v>18.055555555555557</v>
      </c>
      <c r="N22" s="10">
        <v>7</v>
      </c>
      <c r="O22" s="26">
        <v>-50</v>
      </c>
      <c r="P22" s="26">
        <f t="shared" si="0"/>
        <v>9.722222222222221</v>
      </c>
    </row>
    <row r="23" spans="1:16" ht="14.25">
      <c r="A23" s="15" t="s">
        <v>68</v>
      </c>
      <c r="B23" s="10"/>
      <c r="C23" s="26"/>
      <c r="D23" s="26"/>
      <c r="E23" s="10">
        <v>34</v>
      </c>
      <c r="F23" s="26">
        <v>61.9047619047619</v>
      </c>
      <c r="G23" s="26">
        <f t="shared" si="1"/>
        <v>56.666666666666664</v>
      </c>
      <c r="H23" s="10">
        <v>7</v>
      </c>
      <c r="I23" s="26">
        <v>-12.5</v>
      </c>
      <c r="J23" s="26">
        <f t="shared" si="2"/>
        <v>11.666666666666666</v>
      </c>
      <c r="K23" s="10">
        <v>2</v>
      </c>
      <c r="L23" s="26">
        <v>100</v>
      </c>
      <c r="M23" s="26">
        <f t="shared" si="3"/>
        <v>3.3333333333333335</v>
      </c>
      <c r="N23" s="10">
        <v>17</v>
      </c>
      <c r="O23" s="26">
        <v>183.33333333333331</v>
      </c>
      <c r="P23" s="26">
        <f t="shared" si="0"/>
        <v>28.333333333333332</v>
      </c>
    </row>
    <row r="24" spans="1:16" ht="14.25">
      <c r="A24" s="15" t="s">
        <v>69</v>
      </c>
      <c r="B24" s="10"/>
      <c r="C24" s="103"/>
      <c r="D24" s="26"/>
      <c r="E24" s="10">
        <v>29</v>
      </c>
      <c r="F24" s="26">
        <v>45</v>
      </c>
      <c r="G24" s="26">
        <f t="shared" si="1"/>
        <v>74.35897435897436</v>
      </c>
      <c r="H24" s="10">
        <v>9</v>
      </c>
      <c r="I24" s="26">
        <v>-59.09090909090909</v>
      </c>
      <c r="J24" s="26">
        <f t="shared" si="2"/>
        <v>23.076923076923077</v>
      </c>
      <c r="K24" s="10">
        <v>1</v>
      </c>
      <c r="L24" s="37"/>
      <c r="M24" s="26">
        <f t="shared" si="3"/>
        <v>2.5641025641025643</v>
      </c>
      <c r="N24" s="10">
        <v>0</v>
      </c>
      <c r="O24" s="26">
        <v>-100</v>
      </c>
      <c r="P24" s="26">
        <f t="shared" si="0"/>
        <v>0</v>
      </c>
    </row>
    <row r="25" spans="1:16" ht="14.25">
      <c r="A25" s="15" t="s">
        <v>70</v>
      </c>
      <c r="B25" s="10"/>
      <c r="C25" s="26"/>
      <c r="D25" s="26"/>
      <c r="E25" s="10">
        <v>25</v>
      </c>
      <c r="F25" s="26">
        <v>0</v>
      </c>
      <c r="G25" s="26">
        <f t="shared" si="1"/>
        <v>64.1025641025641</v>
      </c>
      <c r="H25" s="10">
        <v>2</v>
      </c>
      <c r="I25" s="26">
        <v>-50</v>
      </c>
      <c r="J25" s="26">
        <f t="shared" si="2"/>
        <v>5.128205128205129</v>
      </c>
      <c r="K25" s="10">
        <v>3</v>
      </c>
      <c r="L25" s="26">
        <v>50</v>
      </c>
      <c r="M25" s="26">
        <f t="shared" si="3"/>
        <v>7.6923076923076925</v>
      </c>
      <c r="N25" s="10">
        <v>9</v>
      </c>
      <c r="O25" s="26">
        <v>-59.09090909090909</v>
      </c>
      <c r="P25" s="26">
        <f t="shared" si="0"/>
        <v>23.076923076923077</v>
      </c>
    </row>
    <row r="26" spans="1:16" ht="14.25">
      <c r="A26" s="15" t="s">
        <v>71</v>
      </c>
      <c r="B26" s="10"/>
      <c r="C26" s="103"/>
      <c r="D26" s="26"/>
      <c r="E26" s="10">
        <v>108</v>
      </c>
      <c r="F26" s="26">
        <v>-2.702702702702709</v>
      </c>
      <c r="G26" s="26">
        <f t="shared" si="1"/>
        <v>79.41176470588235</v>
      </c>
      <c r="H26" s="10">
        <v>9</v>
      </c>
      <c r="I26" s="26">
        <v>28.571428571428584</v>
      </c>
      <c r="J26" s="26">
        <f t="shared" si="2"/>
        <v>6.617647058823529</v>
      </c>
      <c r="K26" s="10">
        <v>4</v>
      </c>
      <c r="L26" s="10"/>
      <c r="M26" s="26">
        <f t="shared" si="3"/>
        <v>2.9411764705882355</v>
      </c>
      <c r="N26" s="10">
        <v>15</v>
      </c>
      <c r="O26" s="26">
        <v>275</v>
      </c>
      <c r="P26" s="26">
        <f t="shared" si="0"/>
        <v>11.029411764705882</v>
      </c>
    </row>
    <row r="27" spans="1:16" ht="14.25">
      <c r="A27" s="15" t="s">
        <v>72</v>
      </c>
      <c r="B27" s="10"/>
      <c r="C27" s="103"/>
      <c r="D27" s="26"/>
      <c r="E27" s="10">
        <v>37</v>
      </c>
      <c r="F27" s="26">
        <v>-13.95348837209302</v>
      </c>
      <c r="G27" s="26">
        <f t="shared" si="1"/>
        <v>66.07142857142857</v>
      </c>
      <c r="H27" s="10">
        <v>6</v>
      </c>
      <c r="I27" s="26">
        <v>-53.84615384615385</v>
      </c>
      <c r="J27" s="26">
        <f t="shared" si="2"/>
        <v>10.714285714285714</v>
      </c>
      <c r="K27" s="10">
        <v>0</v>
      </c>
      <c r="L27" s="26">
        <v>-100</v>
      </c>
      <c r="M27" s="26">
        <f t="shared" si="3"/>
        <v>0</v>
      </c>
      <c r="N27" s="10">
        <v>13</v>
      </c>
      <c r="O27" s="26">
        <v>85.71428571428572</v>
      </c>
      <c r="P27" s="26">
        <f t="shared" si="0"/>
        <v>23.214285714285715</v>
      </c>
    </row>
    <row r="28" spans="1:16" ht="14.25">
      <c r="A28" s="15" t="s">
        <v>73</v>
      </c>
      <c r="B28" s="10"/>
      <c r="C28" s="26"/>
      <c r="D28" s="26"/>
      <c r="E28" s="10">
        <v>29</v>
      </c>
      <c r="F28" s="26">
        <v>-39.583333333333336</v>
      </c>
      <c r="G28" s="26">
        <f t="shared" si="1"/>
        <v>56.86274509803921</v>
      </c>
      <c r="H28" s="10">
        <v>8</v>
      </c>
      <c r="I28" s="26">
        <v>-55.55555555555556</v>
      </c>
      <c r="J28" s="26">
        <f t="shared" si="2"/>
        <v>15.686274509803921</v>
      </c>
      <c r="K28" s="10">
        <v>8</v>
      </c>
      <c r="L28" s="26">
        <v>166.66666666666669</v>
      </c>
      <c r="M28" s="26">
        <f t="shared" si="3"/>
        <v>15.686274509803921</v>
      </c>
      <c r="N28" s="10">
        <v>6</v>
      </c>
      <c r="O28" s="26">
        <v>-45.45454545454545</v>
      </c>
      <c r="P28" s="26">
        <f t="shared" si="0"/>
        <v>11.764705882352942</v>
      </c>
    </row>
    <row r="29" spans="1:16" ht="14.25">
      <c r="A29" s="15" t="s">
        <v>74</v>
      </c>
      <c r="B29" s="10"/>
      <c r="C29" s="103"/>
      <c r="D29" s="26"/>
      <c r="E29" s="10">
        <v>28</v>
      </c>
      <c r="F29" s="26">
        <v>33.33333333333334</v>
      </c>
      <c r="G29" s="26">
        <f t="shared" si="1"/>
        <v>57.142857142857146</v>
      </c>
      <c r="H29" s="10">
        <v>12</v>
      </c>
      <c r="I29" s="26">
        <v>-40</v>
      </c>
      <c r="J29" s="26">
        <f t="shared" si="2"/>
        <v>24.489795918367346</v>
      </c>
      <c r="K29" s="10">
        <v>1</v>
      </c>
      <c r="L29" s="10"/>
      <c r="M29" s="26">
        <f t="shared" si="3"/>
        <v>2.0408163265306123</v>
      </c>
      <c r="N29" s="10">
        <v>8</v>
      </c>
      <c r="O29" s="26">
        <v>-38.46153846153846</v>
      </c>
      <c r="P29" s="26">
        <f t="shared" si="0"/>
        <v>16.3265306122449</v>
      </c>
    </row>
    <row r="30" spans="1:16" ht="14.25">
      <c r="A30" s="15" t="s">
        <v>75</v>
      </c>
      <c r="B30" s="10"/>
      <c r="C30" s="103"/>
      <c r="D30" s="26"/>
      <c r="E30" s="10">
        <v>22</v>
      </c>
      <c r="F30" s="26">
        <v>-21.42857142857143</v>
      </c>
      <c r="G30" s="26">
        <f t="shared" si="1"/>
        <v>56.41025641025641</v>
      </c>
      <c r="H30" s="10">
        <v>10</v>
      </c>
      <c r="I30" s="26">
        <v>25</v>
      </c>
      <c r="J30" s="26">
        <f t="shared" si="2"/>
        <v>25.641025641025642</v>
      </c>
      <c r="K30" s="10">
        <v>0</v>
      </c>
      <c r="L30" s="26">
        <v>-100</v>
      </c>
      <c r="M30" s="26">
        <f t="shared" si="3"/>
        <v>0</v>
      </c>
      <c r="N30" s="10">
        <v>7</v>
      </c>
      <c r="O30" s="26">
        <v>-56.25</v>
      </c>
      <c r="P30" s="26">
        <f t="shared" si="0"/>
        <v>17.94871794871795</v>
      </c>
    </row>
    <row r="31" spans="1:16" ht="14.25">
      <c r="A31" s="15" t="s">
        <v>76</v>
      </c>
      <c r="B31" s="10"/>
      <c r="C31" s="26"/>
      <c r="D31" s="26"/>
      <c r="E31" s="10">
        <v>16</v>
      </c>
      <c r="F31" s="26">
        <v>23.07692307692308</v>
      </c>
      <c r="G31" s="26">
        <f t="shared" si="1"/>
        <v>35.55555555555556</v>
      </c>
      <c r="H31" s="10">
        <v>4</v>
      </c>
      <c r="I31" s="26">
        <v>-55.55555555555556</v>
      </c>
      <c r="J31" s="26">
        <f t="shared" si="2"/>
        <v>8.88888888888889</v>
      </c>
      <c r="K31" s="10">
        <v>2</v>
      </c>
      <c r="L31" s="26">
        <v>-50</v>
      </c>
      <c r="M31" s="26">
        <f t="shared" si="3"/>
        <v>4.444444444444445</v>
      </c>
      <c r="N31" s="10">
        <v>23</v>
      </c>
      <c r="O31" s="26">
        <v>64.28571428571428</v>
      </c>
      <c r="P31" s="26">
        <f t="shared" si="0"/>
        <v>51.111111111111114</v>
      </c>
    </row>
    <row r="32" spans="1:16" ht="14.25">
      <c r="A32" s="15" t="s">
        <v>77</v>
      </c>
      <c r="B32" s="122"/>
      <c r="C32" s="26"/>
      <c r="D32" s="26"/>
      <c r="E32" s="10">
        <v>0</v>
      </c>
      <c r="F32" s="26"/>
      <c r="G32" s="26"/>
      <c r="H32" s="10">
        <v>0</v>
      </c>
      <c r="I32" s="26"/>
      <c r="J32" s="26"/>
      <c r="K32" s="10">
        <v>0</v>
      </c>
      <c r="L32" s="26"/>
      <c r="M32" s="26"/>
      <c r="N32" s="10">
        <v>0</v>
      </c>
      <c r="O32" s="26"/>
      <c r="P32" s="26"/>
    </row>
    <row r="33" spans="1:16" ht="15.75" customHeight="1">
      <c r="A33" s="18" t="s">
        <v>78</v>
      </c>
      <c r="B33" s="129">
        <v>270</v>
      </c>
      <c r="C33" s="28">
        <v>-2.5270758122743615</v>
      </c>
      <c r="D33" s="28">
        <f>B33*100/(N33+K33+H33+E33+B33)</f>
        <v>12.546468401486988</v>
      </c>
      <c r="E33" s="27">
        <v>975</v>
      </c>
      <c r="F33" s="28">
        <v>-7.757805108798493</v>
      </c>
      <c r="G33" s="28">
        <f t="shared" si="1"/>
        <v>45.306691449814124</v>
      </c>
      <c r="H33" s="27">
        <v>295</v>
      </c>
      <c r="I33" s="28">
        <v>-21.12299465240642</v>
      </c>
      <c r="J33" s="28">
        <f t="shared" si="2"/>
        <v>13.70817843866171</v>
      </c>
      <c r="K33" s="27">
        <v>180</v>
      </c>
      <c r="L33" s="28">
        <v>1.6949152542372872</v>
      </c>
      <c r="M33" s="28">
        <f t="shared" si="3"/>
        <v>8.364312267657992</v>
      </c>
      <c r="N33" s="27">
        <v>432</v>
      </c>
      <c r="O33" s="28">
        <v>-1.5945330296127622</v>
      </c>
      <c r="P33" s="28">
        <f>N33*100/(B33+E33+H33+K33+N33)</f>
        <v>20.074349442379184</v>
      </c>
    </row>
    <row r="34" spans="1:16" ht="13.5" customHeight="1">
      <c r="A34" s="23"/>
      <c r="B34" s="128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131"/>
    </row>
    <row r="35" spans="1:17" ht="15" hidden="1">
      <c r="A35" s="40" t="s">
        <v>51</v>
      </c>
      <c r="B35" s="127">
        <v>18</v>
      </c>
      <c r="C35" s="42">
        <f>B6*100/B35-100</f>
        <v>-100</v>
      </c>
      <c r="D35" s="23"/>
      <c r="E35" s="41">
        <v>0</v>
      </c>
      <c r="F35" s="42" t="e">
        <f aca="true" t="shared" si="4" ref="F35:F62">E6*100/E35-100</f>
        <v>#DIV/0!</v>
      </c>
      <c r="G35" s="23"/>
      <c r="H35" s="41">
        <v>0</v>
      </c>
      <c r="I35" s="42" t="e">
        <f aca="true" t="shared" si="5" ref="I35:I62">H6*100/H35-100</f>
        <v>#DIV/0!</v>
      </c>
      <c r="J35" s="23"/>
      <c r="K35" s="98">
        <v>0</v>
      </c>
      <c r="L35" s="42" t="e">
        <f aca="true" t="shared" si="6" ref="L35:L62">K6*100/K35-100</f>
        <v>#DIV/0!</v>
      </c>
      <c r="M35" s="23"/>
      <c r="N35" s="98">
        <v>0</v>
      </c>
      <c r="O35" s="42" t="e">
        <f aca="true" t="shared" si="7" ref="O35:O62">N6*100/N35-100</f>
        <v>#DIV/0!</v>
      </c>
      <c r="P35" s="130"/>
      <c r="Q35" s="5"/>
    </row>
    <row r="36" spans="1:16" ht="15" hidden="1">
      <c r="A36" s="40" t="s">
        <v>52</v>
      </c>
      <c r="B36" s="110">
        <v>0</v>
      </c>
      <c r="C36" s="42" t="e">
        <f aca="true" t="shared" si="8" ref="C36:C62">B7*100/B36-100</f>
        <v>#DIV/0!</v>
      </c>
      <c r="D36" s="23"/>
      <c r="E36" s="41">
        <v>27</v>
      </c>
      <c r="F36" s="42">
        <f t="shared" si="4"/>
        <v>-22.22222222222223</v>
      </c>
      <c r="G36" s="23"/>
      <c r="H36" s="41">
        <v>16</v>
      </c>
      <c r="I36" s="42">
        <f t="shared" si="5"/>
        <v>-31.25</v>
      </c>
      <c r="J36" s="23"/>
      <c r="K36" s="98">
        <v>5</v>
      </c>
      <c r="L36" s="42">
        <f t="shared" si="6"/>
        <v>0</v>
      </c>
      <c r="M36" s="23"/>
      <c r="N36" s="98">
        <v>15</v>
      </c>
      <c r="O36" s="42">
        <f t="shared" si="7"/>
        <v>33.33333333333334</v>
      </c>
      <c r="P36" s="39"/>
    </row>
    <row r="37" spans="1:16" ht="15" hidden="1">
      <c r="A37" s="40" t="s">
        <v>53</v>
      </c>
      <c r="B37" s="110">
        <v>0</v>
      </c>
      <c r="C37" s="42" t="e">
        <f t="shared" si="8"/>
        <v>#DIV/0!</v>
      </c>
      <c r="D37" s="23"/>
      <c r="E37" s="41">
        <v>40</v>
      </c>
      <c r="F37" s="42">
        <f t="shared" si="4"/>
        <v>-5</v>
      </c>
      <c r="G37" s="23"/>
      <c r="H37" s="41">
        <v>8</v>
      </c>
      <c r="I37" s="42">
        <f t="shared" si="5"/>
        <v>50</v>
      </c>
      <c r="J37" s="23"/>
      <c r="K37" s="98">
        <v>8</v>
      </c>
      <c r="L37" s="42">
        <f t="shared" si="6"/>
        <v>-100</v>
      </c>
      <c r="M37" s="23"/>
      <c r="N37" s="98">
        <v>12</v>
      </c>
      <c r="O37" s="42">
        <f t="shared" si="7"/>
        <v>50</v>
      </c>
      <c r="P37" s="39"/>
    </row>
    <row r="38" spans="1:16" ht="15" hidden="1">
      <c r="A38" s="40" t="s">
        <v>54</v>
      </c>
      <c r="B38" s="110">
        <v>1</v>
      </c>
      <c r="C38" s="42">
        <f t="shared" si="8"/>
        <v>-100</v>
      </c>
      <c r="D38" s="23"/>
      <c r="E38" s="41">
        <v>124</v>
      </c>
      <c r="F38" s="42">
        <f t="shared" si="4"/>
        <v>-19.354838709677423</v>
      </c>
      <c r="G38" s="23"/>
      <c r="H38" s="41">
        <v>17</v>
      </c>
      <c r="I38" s="42">
        <f t="shared" si="5"/>
        <v>17.647058823529406</v>
      </c>
      <c r="J38" s="23"/>
      <c r="K38" s="98">
        <v>66</v>
      </c>
      <c r="L38" s="42">
        <f t="shared" si="6"/>
        <v>-7.575757575757578</v>
      </c>
      <c r="M38" s="23"/>
      <c r="N38" s="98">
        <v>13</v>
      </c>
      <c r="O38" s="42">
        <f t="shared" si="7"/>
        <v>-30.769230769230774</v>
      </c>
      <c r="P38" s="39"/>
    </row>
    <row r="39" spans="1:16" ht="15" hidden="1">
      <c r="A39" s="40" t="s">
        <v>55</v>
      </c>
      <c r="B39" s="110">
        <v>0</v>
      </c>
      <c r="C39" s="42" t="e">
        <f t="shared" si="8"/>
        <v>#DIV/0!</v>
      </c>
      <c r="D39" s="23"/>
      <c r="E39" s="41">
        <v>0</v>
      </c>
      <c r="F39" s="42" t="e">
        <f t="shared" si="4"/>
        <v>#DIV/0!</v>
      </c>
      <c r="G39" s="23"/>
      <c r="H39" s="41">
        <v>32</v>
      </c>
      <c r="I39" s="42">
        <f t="shared" si="5"/>
        <v>-9.375</v>
      </c>
      <c r="J39" s="23"/>
      <c r="K39" s="98">
        <v>27</v>
      </c>
      <c r="L39" s="42">
        <f t="shared" si="6"/>
        <v>-29.629629629629633</v>
      </c>
      <c r="M39" s="23"/>
      <c r="N39" s="98">
        <v>27</v>
      </c>
      <c r="O39" s="42">
        <f t="shared" si="7"/>
        <v>44.44444444444446</v>
      </c>
      <c r="P39" s="39"/>
    </row>
    <row r="40" spans="1:16" ht="15" hidden="1">
      <c r="A40" s="40" t="s">
        <v>56</v>
      </c>
      <c r="B40" s="110">
        <v>1</v>
      </c>
      <c r="C40" s="42">
        <f t="shared" si="8"/>
        <v>-100</v>
      </c>
      <c r="D40" s="23"/>
      <c r="E40" s="41">
        <v>44</v>
      </c>
      <c r="F40" s="42">
        <f t="shared" si="4"/>
        <v>-25</v>
      </c>
      <c r="G40" s="23"/>
      <c r="H40" s="41">
        <v>28</v>
      </c>
      <c r="I40" s="42">
        <f t="shared" si="5"/>
        <v>-57.142857142857146</v>
      </c>
      <c r="J40" s="23"/>
      <c r="K40" s="98">
        <v>1</v>
      </c>
      <c r="L40" s="42">
        <f t="shared" si="6"/>
        <v>200</v>
      </c>
      <c r="M40" s="23"/>
      <c r="N40" s="98">
        <v>8</v>
      </c>
      <c r="O40" s="42">
        <f t="shared" si="7"/>
        <v>0</v>
      </c>
      <c r="P40" s="39"/>
    </row>
    <row r="41" spans="1:16" ht="15" hidden="1">
      <c r="A41" s="40" t="s">
        <v>57</v>
      </c>
      <c r="B41" s="110">
        <v>0</v>
      </c>
      <c r="C41" s="42" t="e">
        <f t="shared" si="8"/>
        <v>#DIV/0!</v>
      </c>
      <c r="D41" s="23"/>
      <c r="E41" s="41">
        <v>15</v>
      </c>
      <c r="F41" s="42">
        <f t="shared" si="4"/>
        <v>-46.666666666666664</v>
      </c>
      <c r="G41" s="23"/>
      <c r="H41" s="41">
        <v>18</v>
      </c>
      <c r="I41" s="42">
        <f t="shared" si="5"/>
        <v>-55.55555555555556</v>
      </c>
      <c r="J41" s="23"/>
      <c r="K41" s="98">
        <v>0</v>
      </c>
      <c r="L41" s="42" t="e">
        <f t="shared" si="6"/>
        <v>#DIV/0!</v>
      </c>
      <c r="M41" s="23"/>
      <c r="N41" s="98">
        <v>32</v>
      </c>
      <c r="O41" s="42">
        <f t="shared" si="7"/>
        <v>-78.125</v>
      </c>
      <c r="P41" s="39"/>
    </row>
    <row r="42" spans="1:16" ht="15" hidden="1">
      <c r="A42" s="40" t="s">
        <v>58</v>
      </c>
      <c r="B42" s="110">
        <v>0</v>
      </c>
      <c r="C42" s="42" t="e">
        <f t="shared" si="8"/>
        <v>#DIV/0!</v>
      </c>
      <c r="D42" s="23"/>
      <c r="E42" s="41">
        <v>93</v>
      </c>
      <c r="F42" s="42">
        <f t="shared" si="4"/>
        <v>-3.225806451612897</v>
      </c>
      <c r="G42" s="23"/>
      <c r="H42" s="41">
        <v>21</v>
      </c>
      <c r="I42" s="42">
        <f t="shared" si="5"/>
        <v>0</v>
      </c>
      <c r="J42" s="23"/>
      <c r="K42" s="98">
        <v>0</v>
      </c>
      <c r="L42" s="42" t="e">
        <f t="shared" si="6"/>
        <v>#DIV/0!</v>
      </c>
      <c r="M42" s="23"/>
      <c r="N42" s="98">
        <v>7</v>
      </c>
      <c r="O42" s="42">
        <f t="shared" si="7"/>
        <v>0</v>
      </c>
      <c r="P42" s="39"/>
    </row>
    <row r="43" spans="1:16" ht="15" hidden="1">
      <c r="A43" s="40" t="s">
        <v>59</v>
      </c>
      <c r="B43" s="110">
        <v>0</v>
      </c>
      <c r="C43" s="42" t="e">
        <f t="shared" si="8"/>
        <v>#DIV/0!</v>
      </c>
      <c r="D43" s="23"/>
      <c r="E43" s="41">
        <v>29</v>
      </c>
      <c r="F43" s="42">
        <f t="shared" si="4"/>
        <v>-31.034482758620683</v>
      </c>
      <c r="G43" s="23"/>
      <c r="H43" s="41">
        <v>10</v>
      </c>
      <c r="I43" s="42">
        <f t="shared" si="5"/>
        <v>-20</v>
      </c>
      <c r="J43" s="23"/>
      <c r="K43" s="98">
        <v>5</v>
      </c>
      <c r="L43" s="42">
        <f t="shared" si="6"/>
        <v>-60</v>
      </c>
      <c r="M43" s="23"/>
      <c r="N43" s="98">
        <v>37</v>
      </c>
      <c r="O43" s="42">
        <f t="shared" si="7"/>
        <v>10.810810810810807</v>
      </c>
      <c r="P43" s="39"/>
    </row>
    <row r="44" spans="1:16" ht="15" hidden="1">
      <c r="A44" s="40" t="s">
        <v>60</v>
      </c>
      <c r="B44" s="110">
        <v>0</v>
      </c>
      <c r="C44" s="42" t="e">
        <f t="shared" si="8"/>
        <v>#DIV/0!</v>
      </c>
      <c r="D44" s="23"/>
      <c r="E44" s="41">
        <v>0</v>
      </c>
      <c r="F44" s="42" t="e">
        <f t="shared" si="4"/>
        <v>#DIV/0!</v>
      </c>
      <c r="G44" s="23"/>
      <c r="H44" s="41">
        <v>38</v>
      </c>
      <c r="I44" s="42">
        <f t="shared" si="5"/>
        <v>7.89473684210526</v>
      </c>
      <c r="J44" s="23"/>
      <c r="K44" s="98">
        <v>7</v>
      </c>
      <c r="L44" s="42">
        <f t="shared" si="6"/>
        <v>-42.857142857142854</v>
      </c>
      <c r="M44" s="23"/>
      <c r="N44" s="98">
        <v>79</v>
      </c>
      <c r="O44" s="42">
        <f t="shared" si="7"/>
        <v>-15.189873417721515</v>
      </c>
      <c r="P44" s="39"/>
    </row>
    <row r="45" spans="1:16" ht="15" hidden="1">
      <c r="A45" s="40" t="s">
        <v>61</v>
      </c>
      <c r="B45" s="110">
        <v>277</v>
      </c>
      <c r="C45" s="42">
        <f t="shared" si="8"/>
        <v>-2.5270758122743615</v>
      </c>
      <c r="D45" s="23"/>
      <c r="E45" s="41">
        <v>0</v>
      </c>
      <c r="F45" s="42" t="e">
        <f t="shared" si="4"/>
        <v>#DIV/0!</v>
      </c>
      <c r="G45" s="23"/>
      <c r="H45" s="41">
        <v>0</v>
      </c>
      <c r="I45" s="42" t="e">
        <f t="shared" si="5"/>
        <v>#DIV/0!</v>
      </c>
      <c r="J45" s="23"/>
      <c r="K45" s="98">
        <v>0</v>
      </c>
      <c r="L45" s="42" t="e">
        <f t="shared" si="6"/>
        <v>#DIV/0!</v>
      </c>
      <c r="M45" s="23"/>
      <c r="N45" s="98">
        <v>0</v>
      </c>
      <c r="O45" s="42" t="e">
        <f t="shared" si="7"/>
        <v>#DIV/0!</v>
      </c>
      <c r="P45" s="39"/>
    </row>
    <row r="46" spans="1:16" ht="15" hidden="1">
      <c r="A46" s="40" t="s">
        <v>62</v>
      </c>
      <c r="B46" s="110">
        <v>0</v>
      </c>
      <c r="C46" s="42" t="e">
        <f t="shared" si="8"/>
        <v>#DIV/0!</v>
      </c>
      <c r="D46" s="23"/>
      <c r="E46" s="41">
        <v>22</v>
      </c>
      <c r="F46" s="42">
        <f t="shared" si="4"/>
        <v>-4.545454545454547</v>
      </c>
      <c r="G46" s="23"/>
      <c r="H46" s="41">
        <v>7</v>
      </c>
      <c r="I46" s="42">
        <f t="shared" si="5"/>
        <v>-57.142857142857146</v>
      </c>
      <c r="J46" s="23"/>
      <c r="K46" s="98">
        <v>0</v>
      </c>
      <c r="L46" s="42" t="e">
        <f t="shared" si="6"/>
        <v>#DIV/0!</v>
      </c>
      <c r="M46" s="23"/>
      <c r="N46" s="98">
        <v>6</v>
      </c>
      <c r="O46" s="42">
        <f t="shared" si="7"/>
        <v>33.33333333333334</v>
      </c>
      <c r="P46" s="39"/>
    </row>
    <row r="47" spans="1:16" ht="15" hidden="1">
      <c r="A47" s="40" t="s">
        <v>63</v>
      </c>
      <c r="B47" s="110">
        <v>0</v>
      </c>
      <c r="C47" s="42" t="e">
        <f t="shared" si="8"/>
        <v>#DIV/0!</v>
      </c>
      <c r="D47" s="23"/>
      <c r="E47" s="41">
        <v>0</v>
      </c>
      <c r="F47" s="42" t="e">
        <f t="shared" si="4"/>
        <v>#DIV/0!</v>
      </c>
      <c r="G47" s="23"/>
      <c r="H47" s="41">
        <v>8</v>
      </c>
      <c r="I47" s="42">
        <f t="shared" si="5"/>
        <v>-75</v>
      </c>
      <c r="J47" s="23"/>
      <c r="K47" s="98">
        <v>11</v>
      </c>
      <c r="L47" s="42">
        <f t="shared" si="6"/>
        <v>36.363636363636374</v>
      </c>
      <c r="M47" s="23"/>
      <c r="N47" s="98">
        <v>0</v>
      </c>
      <c r="O47" s="42" t="e">
        <f t="shared" si="7"/>
        <v>#DIV/0!</v>
      </c>
      <c r="P47" s="39"/>
    </row>
    <row r="48" spans="1:16" ht="15" hidden="1">
      <c r="A48" s="40" t="s">
        <v>64</v>
      </c>
      <c r="B48" s="110">
        <v>0</v>
      </c>
      <c r="C48" s="42" t="e">
        <f t="shared" si="8"/>
        <v>#DIV/0!</v>
      </c>
      <c r="D48" s="23"/>
      <c r="E48" s="41">
        <v>105</v>
      </c>
      <c r="F48" s="42">
        <f t="shared" si="4"/>
        <v>-27.61904761904762</v>
      </c>
      <c r="G48" s="23"/>
      <c r="H48" s="41">
        <v>18</v>
      </c>
      <c r="I48" s="42">
        <f t="shared" si="5"/>
        <v>11.111111111111114</v>
      </c>
      <c r="J48" s="23"/>
      <c r="K48" s="98">
        <v>10</v>
      </c>
      <c r="L48" s="42">
        <f t="shared" si="6"/>
        <v>80</v>
      </c>
      <c r="M48" s="23"/>
      <c r="N48" s="98">
        <v>44</v>
      </c>
      <c r="O48" s="42">
        <f t="shared" si="7"/>
        <v>22.727272727272734</v>
      </c>
      <c r="P48" s="39"/>
    </row>
    <row r="49" spans="1:16" ht="15" hidden="1">
      <c r="A49" s="40" t="s">
        <v>65</v>
      </c>
      <c r="B49" s="110">
        <v>0</v>
      </c>
      <c r="C49" s="42" t="e">
        <f t="shared" si="8"/>
        <v>#DIV/0!</v>
      </c>
      <c r="D49" s="23"/>
      <c r="E49" s="41">
        <v>64</v>
      </c>
      <c r="F49" s="42">
        <f t="shared" si="4"/>
        <v>-4.6875</v>
      </c>
      <c r="G49" s="23"/>
      <c r="H49" s="41">
        <v>9</v>
      </c>
      <c r="I49" s="42">
        <f t="shared" si="5"/>
        <v>-11.111111111111114</v>
      </c>
      <c r="J49" s="23"/>
      <c r="K49" s="98">
        <v>8</v>
      </c>
      <c r="L49" s="42">
        <f t="shared" si="6"/>
        <v>-62.5</v>
      </c>
      <c r="M49" s="23"/>
      <c r="N49" s="98">
        <v>16</v>
      </c>
      <c r="O49" s="42">
        <f t="shared" si="7"/>
        <v>-43.75</v>
      </c>
      <c r="P49" s="39"/>
    </row>
    <row r="50" spans="1:16" ht="15" hidden="1">
      <c r="A50" s="40" t="s">
        <v>66</v>
      </c>
      <c r="B50" s="110">
        <v>1</v>
      </c>
      <c r="C50" s="42">
        <f t="shared" si="8"/>
        <v>-100</v>
      </c>
      <c r="D50" s="23"/>
      <c r="E50" s="41">
        <v>130</v>
      </c>
      <c r="F50" s="42">
        <f t="shared" si="4"/>
        <v>5.384615384615387</v>
      </c>
      <c r="G50" s="23"/>
      <c r="H50" s="41">
        <v>19</v>
      </c>
      <c r="I50" s="42">
        <f t="shared" si="5"/>
        <v>21.05263157894737</v>
      </c>
      <c r="J50" s="23"/>
      <c r="K50" s="98">
        <v>7</v>
      </c>
      <c r="L50" s="42">
        <f t="shared" si="6"/>
        <v>28.571428571428584</v>
      </c>
      <c r="M50" s="23"/>
      <c r="N50" s="98">
        <v>22</v>
      </c>
      <c r="O50" s="42">
        <f t="shared" si="7"/>
        <v>68.18181818181819</v>
      </c>
      <c r="P50" s="39"/>
    </row>
    <row r="51" spans="1:16" ht="15" hidden="1">
      <c r="A51" s="40" t="s">
        <v>67</v>
      </c>
      <c r="B51" s="110">
        <v>0</v>
      </c>
      <c r="C51" s="42" t="e">
        <f t="shared" si="8"/>
        <v>#DIV/0!</v>
      </c>
      <c r="D51" s="23"/>
      <c r="E51" s="41">
        <v>34</v>
      </c>
      <c r="F51" s="42">
        <f t="shared" si="4"/>
        <v>23.529411764705884</v>
      </c>
      <c r="G51" s="23"/>
      <c r="H51" s="41">
        <v>16</v>
      </c>
      <c r="I51" s="42">
        <f t="shared" si="5"/>
        <v>-37.5</v>
      </c>
      <c r="J51" s="23"/>
      <c r="K51" s="98">
        <v>10</v>
      </c>
      <c r="L51" s="42">
        <f t="shared" si="6"/>
        <v>30</v>
      </c>
      <c r="M51" s="23"/>
      <c r="N51" s="98">
        <v>14</v>
      </c>
      <c r="O51" s="42">
        <f t="shared" si="7"/>
        <v>-50</v>
      </c>
      <c r="P51" s="39"/>
    </row>
    <row r="52" spans="1:16" ht="15" hidden="1">
      <c r="A52" s="40" t="s">
        <v>68</v>
      </c>
      <c r="B52" s="110">
        <v>0</v>
      </c>
      <c r="C52" s="42" t="e">
        <f t="shared" si="8"/>
        <v>#DIV/0!</v>
      </c>
      <c r="D52" s="23"/>
      <c r="E52" s="41">
        <v>21</v>
      </c>
      <c r="F52" s="42">
        <f t="shared" si="4"/>
        <v>61.9047619047619</v>
      </c>
      <c r="G52" s="23"/>
      <c r="H52" s="41">
        <v>8</v>
      </c>
      <c r="I52" s="42">
        <f t="shared" si="5"/>
        <v>-12.5</v>
      </c>
      <c r="J52" s="23"/>
      <c r="K52" s="98">
        <v>1</v>
      </c>
      <c r="L52" s="42">
        <f t="shared" si="6"/>
        <v>100</v>
      </c>
      <c r="M52" s="23"/>
      <c r="N52" s="98">
        <v>6</v>
      </c>
      <c r="O52" s="42">
        <f t="shared" si="7"/>
        <v>183.33333333333331</v>
      </c>
      <c r="P52" s="39"/>
    </row>
    <row r="53" spans="1:16" ht="15" hidden="1">
      <c r="A53" s="40" t="s">
        <v>69</v>
      </c>
      <c r="B53" s="110">
        <v>0</v>
      </c>
      <c r="C53" s="42" t="e">
        <f t="shared" si="8"/>
        <v>#DIV/0!</v>
      </c>
      <c r="D53" s="23"/>
      <c r="E53" s="41">
        <v>20</v>
      </c>
      <c r="F53" s="42">
        <f t="shared" si="4"/>
        <v>45</v>
      </c>
      <c r="G53" s="23"/>
      <c r="H53" s="41">
        <v>22</v>
      </c>
      <c r="I53" s="42">
        <f t="shared" si="5"/>
        <v>-59.09090909090909</v>
      </c>
      <c r="J53" s="23"/>
      <c r="K53" s="98">
        <v>0</v>
      </c>
      <c r="L53" s="42" t="e">
        <f t="shared" si="6"/>
        <v>#DIV/0!</v>
      </c>
      <c r="M53" s="23"/>
      <c r="N53" s="98">
        <v>14</v>
      </c>
      <c r="O53" s="42">
        <f t="shared" si="7"/>
        <v>-100</v>
      </c>
      <c r="P53" s="39"/>
    </row>
    <row r="54" spans="1:16" ht="15" hidden="1">
      <c r="A54" s="40" t="s">
        <v>70</v>
      </c>
      <c r="B54" s="110">
        <v>0</v>
      </c>
      <c r="C54" s="42" t="e">
        <f t="shared" si="8"/>
        <v>#DIV/0!</v>
      </c>
      <c r="D54" s="23"/>
      <c r="E54" s="41">
        <v>25</v>
      </c>
      <c r="F54" s="42">
        <f t="shared" si="4"/>
        <v>0</v>
      </c>
      <c r="G54" s="23"/>
      <c r="H54" s="41">
        <v>4</v>
      </c>
      <c r="I54" s="42">
        <f t="shared" si="5"/>
        <v>-50</v>
      </c>
      <c r="J54" s="23"/>
      <c r="K54" s="98">
        <v>2</v>
      </c>
      <c r="L54" s="42">
        <f t="shared" si="6"/>
        <v>50</v>
      </c>
      <c r="M54" s="23"/>
      <c r="N54" s="98">
        <v>22</v>
      </c>
      <c r="O54" s="42">
        <f t="shared" si="7"/>
        <v>-59.09090909090909</v>
      </c>
      <c r="P54" s="39"/>
    </row>
    <row r="55" spans="1:16" ht="15" hidden="1">
      <c r="A55" s="40" t="s">
        <v>71</v>
      </c>
      <c r="B55" s="110">
        <v>0</v>
      </c>
      <c r="C55" s="42" t="e">
        <f t="shared" si="8"/>
        <v>#DIV/0!</v>
      </c>
      <c r="D55" s="23"/>
      <c r="E55" s="41">
        <v>111</v>
      </c>
      <c r="F55" s="42">
        <f t="shared" si="4"/>
        <v>-2.702702702702709</v>
      </c>
      <c r="G55" s="23"/>
      <c r="H55" s="41">
        <v>7</v>
      </c>
      <c r="I55" s="42">
        <f t="shared" si="5"/>
        <v>28.571428571428584</v>
      </c>
      <c r="J55" s="23"/>
      <c r="K55" s="98">
        <v>0</v>
      </c>
      <c r="L55" s="42" t="e">
        <f t="shared" si="6"/>
        <v>#DIV/0!</v>
      </c>
      <c r="M55" s="23"/>
      <c r="N55" s="98">
        <v>4</v>
      </c>
      <c r="O55" s="42">
        <f t="shared" si="7"/>
        <v>275</v>
      </c>
      <c r="P55" s="39"/>
    </row>
    <row r="56" spans="1:16" ht="15" hidden="1">
      <c r="A56" s="40" t="s">
        <v>72</v>
      </c>
      <c r="B56" s="110">
        <v>0</v>
      </c>
      <c r="C56" s="42" t="e">
        <f t="shared" si="8"/>
        <v>#DIV/0!</v>
      </c>
      <c r="D56" s="23"/>
      <c r="E56" s="41">
        <v>43</v>
      </c>
      <c r="F56" s="42">
        <f t="shared" si="4"/>
        <v>-13.95348837209302</v>
      </c>
      <c r="G56" s="23"/>
      <c r="H56" s="41">
        <v>13</v>
      </c>
      <c r="I56" s="42">
        <f t="shared" si="5"/>
        <v>-53.84615384615385</v>
      </c>
      <c r="J56" s="23"/>
      <c r="K56" s="98">
        <v>1</v>
      </c>
      <c r="L56" s="42">
        <f t="shared" si="6"/>
        <v>-100</v>
      </c>
      <c r="M56" s="23"/>
      <c r="N56" s="98">
        <v>7</v>
      </c>
      <c r="O56" s="42">
        <f t="shared" si="7"/>
        <v>85.71428571428572</v>
      </c>
      <c r="P56" s="39"/>
    </row>
    <row r="57" spans="1:16" ht="15" hidden="1">
      <c r="A57" s="40" t="s">
        <v>73</v>
      </c>
      <c r="B57" s="110">
        <v>0</v>
      </c>
      <c r="C57" s="42" t="e">
        <f t="shared" si="8"/>
        <v>#DIV/0!</v>
      </c>
      <c r="D57" s="23"/>
      <c r="E57" s="41">
        <v>48</v>
      </c>
      <c r="F57" s="42">
        <f t="shared" si="4"/>
        <v>-39.583333333333336</v>
      </c>
      <c r="G57" s="23"/>
      <c r="H57" s="41">
        <v>18</v>
      </c>
      <c r="I57" s="42">
        <f t="shared" si="5"/>
        <v>-55.55555555555556</v>
      </c>
      <c r="J57" s="23"/>
      <c r="K57" s="98">
        <v>3</v>
      </c>
      <c r="L57" s="42">
        <f t="shared" si="6"/>
        <v>166.66666666666669</v>
      </c>
      <c r="M57" s="23"/>
      <c r="N57" s="98">
        <v>11</v>
      </c>
      <c r="O57" s="42">
        <f t="shared" si="7"/>
        <v>-45.45454545454545</v>
      </c>
      <c r="P57" s="39"/>
    </row>
    <row r="58" spans="1:16" ht="15" hidden="1">
      <c r="A58" s="40" t="s">
        <v>74</v>
      </c>
      <c r="B58" s="110">
        <v>0</v>
      </c>
      <c r="C58" s="42" t="e">
        <f t="shared" si="8"/>
        <v>#DIV/0!</v>
      </c>
      <c r="D58" s="23"/>
      <c r="E58" s="41">
        <v>21</v>
      </c>
      <c r="F58" s="42">
        <f t="shared" si="4"/>
        <v>33.33333333333334</v>
      </c>
      <c r="G58" s="23"/>
      <c r="H58" s="41">
        <v>20</v>
      </c>
      <c r="I58" s="42">
        <f t="shared" si="5"/>
        <v>-40</v>
      </c>
      <c r="J58" s="23"/>
      <c r="K58" s="98">
        <v>0</v>
      </c>
      <c r="L58" s="42" t="e">
        <f t="shared" si="6"/>
        <v>#DIV/0!</v>
      </c>
      <c r="M58" s="23"/>
      <c r="N58" s="98">
        <v>13</v>
      </c>
      <c r="O58" s="42">
        <f t="shared" si="7"/>
        <v>-38.46153846153846</v>
      </c>
      <c r="P58" s="39"/>
    </row>
    <row r="59" spans="1:16" ht="15" hidden="1">
      <c r="A59" s="40" t="s">
        <v>75</v>
      </c>
      <c r="B59" s="110">
        <v>0</v>
      </c>
      <c r="C59" s="42" t="e">
        <f t="shared" si="8"/>
        <v>#DIV/0!</v>
      </c>
      <c r="D59" s="23"/>
      <c r="E59" s="41">
        <v>28</v>
      </c>
      <c r="F59" s="42">
        <f t="shared" si="4"/>
        <v>-21.42857142857143</v>
      </c>
      <c r="G59" s="23"/>
      <c r="H59" s="41">
        <v>8</v>
      </c>
      <c r="I59" s="42">
        <f t="shared" si="5"/>
        <v>25</v>
      </c>
      <c r="J59" s="23"/>
      <c r="K59" s="98">
        <v>1</v>
      </c>
      <c r="L59" s="42">
        <f t="shared" si="6"/>
        <v>-100</v>
      </c>
      <c r="M59" s="23"/>
      <c r="N59" s="98">
        <v>16</v>
      </c>
      <c r="O59" s="42">
        <f t="shared" si="7"/>
        <v>-56.25</v>
      </c>
      <c r="P59" s="39"/>
    </row>
    <row r="60" spans="1:16" ht="15" hidden="1">
      <c r="A60" s="40" t="s">
        <v>76</v>
      </c>
      <c r="B60" s="80">
        <v>0</v>
      </c>
      <c r="C60" s="42" t="e">
        <f t="shared" si="8"/>
        <v>#DIV/0!</v>
      </c>
      <c r="D60" s="23"/>
      <c r="E60" s="41">
        <v>13</v>
      </c>
      <c r="F60" s="42">
        <f t="shared" si="4"/>
        <v>23.07692307692308</v>
      </c>
      <c r="G60" s="23"/>
      <c r="H60" s="41">
        <v>9</v>
      </c>
      <c r="I60" s="42">
        <f t="shared" si="5"/>
        <v>-55.55555555555556</v>
      </c>
      <c r="J60" s="23"/>
      <c r="K60" s="98">
        <v>4</v>
      </c>
      <c r="L60" s="42">
        <f t="shared" si="6"/>
        <v>-50</v>
      </c>
      <c r="M60" s="23"/>
      <c r="N60" s="98">
        <v>14</v>
      </c>
      <c r="O60" s="42">
        <f t="shared" si="7"/>
        <v>64.28571428571428</v>
      </c>
      <c r="P60" s="39"/>
    </row>
    <row r="61" spans="1:16" ht="14.25" hidden="1">
      <c r="A61" s="40" t="s">
        <v>77</v>
      </c>
      <c r="B61" s="41">
        <v>0</v>
      </c>
      <c r="C61" s="42" t="e">
        <f t="shared" si="8"/>
        <v>#DIV/0!</v>
      </c>
      <c r="D61" s="23"/>
      <c r="E61" s="41">
        <v>0</v>
      </c>
      <c r="F61" s="42" t="e">
        <f t="shared" si="4"/>
        <v>#DIV/0!</v>
      </c>
      <c r="G61" s="23"/>
      <c r="H61" s="41">
        <v>0</v>
      </c>
      <c r="I61" s="42" t="e">
        <f t="shared" si="5"/>
        <v>#DIV/0!</v>
      </c>
      <c r="J61" s="23"/>
      <c r="K61" s="98">
        <v>0</v>
      </c>
      <c r="L61" s="42" t="e">
        <f t="shared" si="6"/>
        <v>#DIV/0!</v>
      </c>
      <c r="M61" s="23"/>
      <c r="N61" s="98">
        <v>0</v>
      </c>
      <c r="O61" s="42" t="e">
        <f t="shared" si="7"/>
        <v>#DIV/0!</v>
      </c>
      <c r="P61" s="39"/>
    </row>
    <row r="62" spans="1:16" ht="15" hidden="1">
      <c r="A62" s="43" t="s">
        <v>78</v>
      </c>
      <c r="B62" s="43">
        <v>280</v>
      </c>
      <c r="C62" s="42">
        <f t="shared" si="8"/>
        <v>-3.5714285714285694</v>
      </c>
      <c r="D62" s="23"/>
      <c r="E62" s="43">
        <v>1057</v>
      </c>
      <c r="F62" s="42">
        <f t="shared" si="4"/>
        <v>-7.757805108798493</v>
      </c>
      <c r="G62" s="23"/>
      <c r="H62" s="43">
        <v>374</v>
      </c>
      <c r="I62" s="42">
        <f t="shared" si="5"/>
        <v>-21.12299465240642</v>
      </c>
      <c r="J62" s="23"/>
      <c r="K62" s="99">
        <v>177</v>
      </c>
      <c r="L62" s="42">
        <f t="shared" si="6"/>
        <v>1.6949152542372872</v>
      </c>
      <c r="M62" s="23"/>
      <c r="N62" s="99">
        <v>439</v>
      </c>
      <c r="O62" s="42">
        <f t="shared" si="7"/>
        <v>-1.5945330296127622</v>
      </c>
      <c r="P62" s="39"/>
    </row>
    <row r="63" ht="14.25">
      <c r="D63" s="5"/>
    </row>
    <row r="64" spans="3:7" ht="14.25">
      <c r="C64" s="5"/>
      <c r="D64" s="5"/>
      <c r="E64" s="5"/>
      <c r="G64" s="5"/>
    </row>
  </sheetData>
  <sheetProtection formatCells="0" formatColumns="0" formatRows="0" insertColumns="0" insertRows="0" insertHyperlinks="0" deleteColumns="0" deleteRows="0" sort="0" autoFilter="0" pivotTables="0"/>
  <mergeCells count="8">
    <mergeCell ref="A1:P1"/>
    <mergeCell ref="A2:P2"/>
    <mergeCell ref="A4:A5"/>
    <mergeCell ref="B4:D4"/>
    <mergeCell ref="E4:G4"/>
    <mergeCell ref="H4:J4"/>
    <mergeCell ref="K4:M4"/>
    <mergeCell ref="N4:P4"/>
  </mergeCells>
  <conditionalFormatting sqref="C35:C62 F35:F62 I35:I62 L35:L62 O35:O62">
    <cfRule type="cellIs" priority="10" dxfId="185" operator="lessThanOrEqual" stopIfTrue="1">
      <formula>0</formula>
    </cfRule>
  </conditionalFormatting>
  <conditionalFormatting sqref="C35:C62 F35:F62 I35:I62 L35:L62 O35:O62">
    <cfRule type="cellIs" priority="9" dxfId="184" operator="greaterThan" stopIfTrue="1">
      <formula>0</formula>
    </cfRule>
  </conditionalFormatting>
  <conditionalFormatting sqref="F6:F33 I6:I33 L6:L33 O6:O33 C6 C8 C10:C12 C14 C16:C18 C22:C23 C25 C28 C31:C33">
    <cfRule type="cellIs" priority="2" dxfId="184" operator="greaterThan" stopIfTrue="1">
      <formula>0</formula>
    </cfRule>
  </conditionalFormatting>
  <conditionalFormatting sqref="F6:F33 I6:I33 L6:L33 O6:O33 C6 C8 C10:C12 C14 C16:C18 C22:C23 C25 C28 C31:C33">
    <cfRule type="cellIs" priority="1" dxfId="186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&amp;Lлютий 2018-2019рр&amp;RДІАП НП України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S64"/>
  <sheetViews>
    <sheetView workbookViewId="0" topLeftCell="A1">
      <selection activeCell="B7" sqref="B7"/>
    </sheetView>
  </sheetViews>
  <sheetFormatPr defaultColWidth="9.140625" defaultRowHeight="15"/>
  <cols>
    <col min="1" max="1" width="20.421875" style="1" customWidth="1"/>
    <col min="2" max="19" width="7.7109375" style="1" customWidth="1"/>
    <col min="20" max="16384" width="9.140625" style="1" customWidth="1"/>
  </cols>
  <sheetData>
    <row r="1" spans="1:19" ht="18">
      <c r="A1" s="140" t="s">
        <v>14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18">
      <c r="A2" s="140" t="s">
        <v>315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</row>
    <row r="4" spans="1:19" s="9" customFormat="1" ht="14.25">
      <c r="A4" s="141" t="s">
        <v>42</v>
      </c>
      <c r="B4" s="141" t="s">
        <v>99</v>
      </c>
      <c r="C4" s="141"/>
      <c r="D4" s="141"/>
      <c r="E4" s="141" t="s">
        <v>100</v>
      </c>
      <c r="F4" s="141"/>
      <c r="G4" s="141"/>
      <c r="H4" s="141" t="s">
        <v>101</v>
      </c>
      <c r="I4" s="141"/>
      <c r="J4" s="141"/>
      <c r="K4" s="141" t="s">
        <v>102</v>
      </c>
      <c r="L4" s="141"/>
      <c r="M4" s="141"/>
      <c r="N4" s="141" t="s">
        <v>103</v>
      </c>
      <c r="O4" s="141"/>
      <c r="P4" s="141"/>
      <c r="Q4" s="141" t="s">
        <v>104</v>
      </c>
      <c r="R4" s="141"/>
      <c r="S4" s="141"/>
    </row>
    <row r="5" spans="1:19" s="9" customFormat="1" ht="28.5">
      <c r="A5" s="141"/>
      <c r="B5" s="65" t="s">
        <v>91</v>
      </c>
      <c r="C5" s="65" t="s">
        <v>92</v>
      </c>
      <c r="D5" s="65" t="s">
        <v>93</v>
      </c>
      <c r="E5" s="65" t="s">
        <v>91</v>
      </c>
      <c r="F5" s="65" t="s">
        <v>92</v>
      </c>
      <c r="G5" s="65" t="s">
        <v>93</v>
      </c>
      <c r="H5" s="65" t="s">
        <v>91</v>
      </c>
      <c r="I5" s="65" t="s">
        <v>92</v>
      </c>
      <c r="J5" s="65" t="s">
        <v>93</v>
      </c>
      <c r="K5" s="65" t="s">
        <v>91</v>
      </c>
      <c r="L5" s="60" t="s">
        <v>92</v>
      </c>
      <c r="M5" s="65" t="s">
        <v>93</v>
      </c>
      <c r="N5" s="65" t="s">
        <v>91</v>
      </c>
      <c r="O5" s="65" t="s">
        <v>92</v>
      </c>
      <c r="P5" s="65" t="s">
        <v>93</v>
      </c>
      <c r="Q5" s="65" t="s">
        <v>91</v>
      </c>
      <c r="R5" s="65" t="s">
        <v>92</v>
      </c>
      <c r="S5" s="65" t="s">
        <v>93</v>
      </c>
    </row>
    <row r="6" spans="1:19" ht="14.25">
      <c r="A6" s="44" t="s">
        <v>51</v>
      </c>
      <c r="B6" s="13">
        <v>0</v>
      </c>
      <c r="C6" s="13"/>
      <c r="D6" s="13"/>
      <c r="E6" s="13">
        <v>0</v>
      </c>
      <c r="F6" s="13"/>
      <c r="G6" s="13"/>
      <c r="H6" s="13">
        <v>0</v>
      </c>
      <c r="I6" s="13"/>
      <c r="J6" s="13"/>
      <c r="K6" s="13">
        <v>0</v>
      </c>
      <c r="L6" s="45"/>
      <c r="M6" s="46"/>
      <c r="N6" s="13">
        <v>0</v>
      </c>
      <c r="O6" s="13"/>
      <c r="P6" s="13"/>
      <c r="Q6" s="13">
        <v>0</v>
      </c>
      <c r="R6" s="13"/>
      <c r="S6" s="13"/>
    </row>
    <row r="7" spans="1:19" ht="14.25">
      <c r="A7" s="44" t="s">
        <v>52</v>
      </c>
      <c r="B7" s="13">
        <v>12</v>
      </c>
      <c r="C7" s="47">
        <v>-14.285714285714292</v>
      </c>
      <c r="D7" s="47">
        <f>B7*100/(B7+E7+H7+K7+N7+Q7)</f>
        <v>60</v>
      </c>
      <c r="E7" s="13">
        <v>0</v>
      </c>
      <c r="F7" s="13"/>
      <c r="G7" s="47">
        <f>E7*100/(B7+E7+H7+K7+N7+Q7)</f>
        <v>0</v>
      </c>
      <c r="H7" s="13">
        <v>2</v>
      </c>
      <c r="I7" s="47">
        <v>-60</v>
      </c>
      <c r="J7" s="47">
        <f>H7*100/(B7+E7+H7+K7+N7+Q7)</f>
        <v>10</v>
      </c>
      <c r="K7" s="13">
        <v>3</v>
      </c>
      <c r="L7" s="48">
        <v>0</v>
      </c>
      <c r="M7" s="49">
        <f>K7*100/(B7+E7+H7+K7+N7+Q7)</f>
        <v>15</v>
      </c>
      <c r="N7" s="13">
        <v>0</v>
      </c>
      <c r="O7" s="47">
        <v>-100</v>
      </c>
      <c r="P7" s="47">
        <f aca="true" t="shared" si="0" ref="P7:P33">N7*100/(B7+E7+H7+K7+N7+Q7)</f>
        <v>0</v>
      </c>
      <c r="Q7" s="13">
        <v>3</v>
      </c>
      <c r="R7" s="47">
        <v>-25</v>
      </c>
      <c r="S7" s="47">
        <f>Q7*100/(B7+E7+H7+K7+N7+Q7)</f>
        <v>15</v>
      </c>
    </row>
    <row r="8" spans="1:19" ht="14.25">
      <c r="A8" s="44" t="s">
        <v>53</v>
      </c>
      <c r="B8" s="13">
        <v>11</v>
      </c>
      <c r="C8" s="47">
        <v>-21.42857142857143</v>
      </c>
      <c r="D8" s="47">
        <f aca="true" t="shared" si="1" ref="D8:D33">B8*100/(B8+E8+H8+K8+N8+Q8)</f>
        <v>44</v>
      </c>
      <c r="E8" s="13">
        <v>7</v>
      </c>
      <c r="F8" s="47">
        <v>-36.36363636363637</v>
      </c>
      <c r="G8" s="47">
        <f aca="true" t="shared" si="2" ref="G8:G33">E8*100/(B8+E8+H8+K8+N8+Q8)</f>
        <v>28</v>
      </c>
      <c r="H8" s="13">
        <v>4</v>
      </c>
      <c r="I8" s="47">
        <v>300</v>
      </c>
      <c r="J8" s="47">
        <f aca="true" t="shared" si="3" ref="J8:J33">H8*100/(B8+E8+H8+K8+N8+Q8)</f>
        <v>16</v>
      </c>
      <c r="K8" s="13">
        <v>3</v>
      </c>
      <c r="L8" s="48">
        <v>200</v>
      </c>
      <c r="M8" s="49">
        <f aca="true" t="shared" si="4" ref="M8:M33">K8*100/(B8+E8+H8+K8+N8+Q8)</f>
        <v>12</v>
      </c>
      <c r="N8" s="13">
        <v>0</v>
      </c>
      <c r="O8" s="47">
        <v>-100</v>
      </c>
      <c r="P8" s="47">
        <f t="shared" si="0"/>
        <v>0</v>
      </c>
      <c r="Q8" s="13">
        <v>0</v>
      </c>
      <c r="R8" s="13"/>
      <c r="S8" s="47">
        <f aca="true" t="shared" si="5" ref="S8:S33">Q8*100/(B8+E8+H8+K8+N8+Q8)</f>
        <v>0</v>
      </c>
    </row>
    <row r="9" spans="1:19" ht="14.25">
      <c r="A9" s="44" t="s">
        <v>54</v>
      </c>
      <c r="B9" s="13">
        <v>6</v>
      </c>
      <c r="C9" s="47">
        <v>-14.285714285714292</v>
      </c>
      <c r="D9" s="47">
        <f t="shared" si="1"/>
        <v>40</v>
      </c>
      <c r="E9" s="13">
        <v>5</v>
      </c>
      <c r="F9" s="47">
        <v>25</v>
      </c>
      <c r="G9" s="47">
        <f t="shared" si="2"/>
        <v>33.333333333333336</v>
      </c>
      <c r="H9" s="13">
        <v>0</v>
      </c>
      <c r="I9" s="47">
        <v>-100</v>
      </c>
      <c r="J9" s="47">
        <f t="shared" si="3"/>
        <v>0</v>
      </c>
      <c r="K9" s="13">
        <v>1</v>
      </c>
      <c r="L9" s="48">
        <v>-66.66666666666666</v>
      </c>
      <c r="M9" s="49">
        <f t="shared" si="4"/>
        <v>6.666666666666667</v>
      </c>
      <c r="N9" s="13">
        <v>0</v>
      </c>
      <c r="O9" s="13"/>
      <c r="P9" s="47">
        <f t="shared" si="0"/>
        <v>0</v>
      </c>
      <c r="Q9" s="13">
        <v>3</v>
      </c>
      <c r="R9" s="47">
        <v>200</v>
      </c>
      <c r="S9" s="47">
        <f t="shared" si="5"/>
        <v>20</v>
      </c>
    </row>
    <row r="10" spans="1:19" ht="14.25">
      <c r="A10" s="44" t="s">
        <v>55</v>
      </c>
      <c r="B10" s="13">
        <v>4</v>
      </c>
      <c r="C10" s="47">
        <v>-55.55555555555556</v>
      </c>
      <c r="D10" s="47">
        <f t="shared" si="1"/>
        <v>17.391304347826086</v>
      </c>
      <c r="E10" s="13">
        <v>7</v>
      </c>
      <c r="F10" s="47">
        <v>40</v>
      </c>
      <c r="G10" s="47">
        <f t="shared" si="2"/>
        <v>30.434782608695652</v>
      </c>
      <c r="H10" s="13">
        <v>0</v>
      </c>
      <c r="I10" s="47"/>
      <c r="J10" s="47">
        <f t="shared" si="3"/>
        <v>0</v>
      </c>
      <c r="K10" s="13">
        <v>4</v>
      </c>
      <c r="L10" s="48">
        <v>-33.33333333333333</v>
      </c>
      <c r="M10" s="49">
        <f t="shared" si="4"/>
        <v>17.391304347826086</v>
      </c>
      <c r="N10" s="13">
        <v>4</v>
      </c>
      <c r="O10" s="47">
        <v>0</v>
      </c>
      <c r="P10" s="47">
        <f t="shared" si="0"/>
        <v>17.391304347826086</v>
      </c>
      <c r="Q10" s="13">
        <v>4</v>
      </c>
      <c r="R10" s="47">
        <v>-20</v>
      </c>
      <c r="S10" s="47">
        <f t="shared" si="5"/>
        <v>17.391304347826086</v>
      </c>
    </row>
    <row r="11" spans="1:19" ht="14.25">
      <c r="A11" s="44" t="s">
        <v>56</v>
      </c>
      <c r="B11" s="13">
        <v>30</v>
      </c>
      <c r="C11" s="47">
        <v>30.434782608695656</v>
      </c>
      <c r="D11" s="47">
        <f t="shared" si="1"/>
        <v>62.5</v>
      </c>
      <c r="E11" s="13">
        <v>5</v>
      </c>
      <c r="F11" s="47">
        <v>150</v>
      </c>
      <c r="G11" s="47">
        <f t="shared" si="2"/>
        <v>10.416666666666666</v>
      </c>
      <c r="H11" s="13">
        <v>6</v>
      </c>
      <c r="I11" s="47">
        <v>20</v>
      </c>
      <c r="J11" s="47">
        <f t="shared" si="3"/>
        <v>12.5</v>
      </c>
      <c r="K11" s="13">
        <v>5</v>
      </c>
      <c r="L11" s="48">
        <v>400</v>
      </c>
      <c r="M11" s="49">
        <f t="shared" si="4"/>
        <v>10.416666666666666</v>
      </c>
      <c r="N11" s="13">
        <v>0</v>
      </c>
      <c r="O11" s="47">
        <v>-100</v>
      </c>
      <c r="P11" s="47">
        <f t="shared" si="0"/>
        <v>0</v>
      </c>
      <c r="Q11" s="13">
        <v>2</v>
      </c>
      <c r="R11" s="47">
        <v>-50</v>
      </c>
      <c r="S11" s="47">
        <f t="shared" si="5"/>
        <v>4.166666666666667</v>
      </c>
    </row>
    <row r="12" spans="1:19" ht="14.25">
      <c r="A12" s="44" t="s">
        <v>57</v>
      </c>
      <c r="B12" s="13">
        <v>10</v>
      </c>
      <c r="C12" s="47">
        <v>-16.66666666666667</v>
      </c>
      <c r="D12" s="47">
        <f t="shared" si="1"/>
        <v>71.42857142857143</v>
      </c>
      <c r="E12" s="13">
        <v>3</v>
      </c>
      <c r="F12" s="47">
        <v>-40</v>
      </c>
      <c r="G12" s="47">
        <f t="shared" si="2"/>
        <v>21.428571428571427</v>
      </c>
      <c r="H12" s="13">
        <v>0</v>
      </c>
      <c r="I12" s="103"/>
      <c r="J12" s="47">
        <f t="shared" si="3"/>
        <v>0</v>
      </c>
      <c r="K12" s="13">
        <v>1</v>
      </c>
      <c r="L12" s="45">
        <v>-66.66666666666666</v>
      </c>
      <c r="M12" s="49">
        <f t="shared" si="4"/>
        <v>7.142857142857143</v>
      </c>
      <c r="N12" s="13">
        <v>0</v>
      </c>
      <c r="O12" s="13"/>
      <c r="P12" s="47">
        <f t="shared" si="0"/>
        <v>0</v>
      </c>
      <c r="Q12" s="13">
        <v>0</v>
      </c>
      <c r="R12" s="47">
        <v>-100</v>
      </c>
      <c r="S12" s="47">
        <f t="shared" si="5"/>
        <v>0</v>
      </c>
    </row>
    <row r="13" spans="1:19" ht="14.25">
      <c r="A13" s="44" t="s">
        <v>58</v>
      </c>
      <c r="B13" s="13">
        <v>6</v>
      </c>
      <c r="C13" s="47">
        <v>20</v>
      </c>
      <c r="D13" s="47">
        <f t="shared" si="1"/>
        <v>50</v>
      </c>
      <c r="E13" s="13">
        <v>4</v>
      </c>
      <c r="F13" s="47">
        <v>33.33333333333334</v>
      </c>
      <c r="G13" s="47">
        <f t="shared" si="2"/>
        <v>33.333333333333336</v>
      </c>
      <c r="H13" s="13">
        <v>1</v>
      </c>
      <c r="I13" s="47">
        <v>-80</v>
      </c>
      <c r="J13" s="47">
        <f t="shared" si="3"/>
        <v>8.333333333333334</v>
      </c>
      <c r="K13" s="13">
        <v>0</v>
      </c>
      <c r="L13" s="48">
        <v>-100</v>
      </c>
      <c r="M13" s="49">
        <f t="shared" si="4"/>
        <v>0</v>
      </c>
      <c r="N13" s="13">
        <v>1</v>
      </c>
      <c r="O13" s="47">
        <v>-50</v>
      </c>
      <c r="P13" s="47">
        <f t="shared" si="0"/>
        <v>8.333333333333334</v>
      </c>
      <c r="Q13" s="13">
        <v>0</v>
      </c>
      <c r="R13" s="47">
        <v>-100</v>
      </c>
      <c r="S13" s="47">
        <f t="shared" si="5"/>
        <v>0</v>
      </c>
    </row>
    <row r="14" spans="1:19" ht="14.25">
      <c r="A14" s="44" t="s">
        <v>59</v>
      </c>
      <c r="B14" s="13">
        <v>0</v>
      </c>
      <c r="C14" s="13">
        <v>-100</v>
      </c>
      <c r="D14" s="47">
        <f t="shared" si="1"/>
        <v>0</v>
      </c>
      <c r="E14" s="13">
        <v>31</v>
      </c>
      <c r="F14" s="47">
        <v>93.75</v>
      </c>
      <c r="G14" s="47">
        <f t="shared" si="2"/>
        <v>93.93939393939394</v>
      </c>
      <c r="H14" s="13">
        <v>1</v>
      </c>
      <c r="I14" s="47">
        <v>-66.66666666666666</v>
      </c>
      <c r="J14" s="47">
        <f t="shared" si="3"/>
        <v>3.0303030303030303</v>
      </c>
      <c r="K14" s="13">
        <v>1</v>
      </c>
      <c r="L14" s="13"/>
      <c r="M14" s="49">
        <f t="shared" si="4"/>
        <v>3.0303030303030303</v>
      </c>
      <c r="N14" s="13">
        <v>0</v>
      </c>
      <c r="O14" s="13"/>
      <c r="P14" s="47">
        <f t="shared" si="0"/>
        <v>0</v>
      </c>
      <c r="Q14" s="13">
        <v>0</v>
      </c>
      <c r="R14" s="103"/>
      <c r="S14" s="47">
        <f t="shared" si="5"/>
        <v>0</v>
      </c>
    </row>
    <row r="15" spans="1:19" ht="14.25">
      <c r="A15" s="44" t="s">
        <v>60</v>
      </c>
      <c r="B15" s="13">
        <v>38</v>
      </c>
      <c r="C15" s="47">
        <v>11.764705882352942</v>
      </c>
      <c r="D15" s="47">
        <f t="shared" si="1"/>
        <v>51.351351351351354</v>
      </c>
      <c r="E15" s="13">
        <v>9</v>
      </c>
      <c r="F15" s="47">
        <v>-18.181818181818187</v>
      </c>
      <c r="G15" s="47">
        <f t="shared" si="2"/>
        <v>12.162162162162161</v>
      </c>
      <c r="H15" s="13">
        <v>14</v>
      </c>
      <c r="I15" s="47">
        <v>27.272727272727266</v>
      </c>
      <c r="J15" s="47">
        <f t="shared" si="3"/>
        <v>18.91891891891892</v>
      </c>
      <c r="K15" s="13">
        <v>5</v>
      </c>
      <c r="L15" s="48">
        <v>0</v>
      </c>
      <c r="M15" s="49">
        <f t="shared" si="4"/>
        <v>6.756756756756757</v>
      </c>
      <c r="N15" s="13">
        <v>5</v>
      </c>
      <c r="O15" s="47">
        <v>-16.66666666666667</v>
      </c>
      <c r="P15" s="47">
        <f t="shared" si="0"/>
        <v>6.756756756756757</v>
      </c>
      <c r="Q15" s="13">
        <v>3</v>
      </c>
      <c r="R15" s="47">
        <v>-40</v>
      </c>
      <c r="S15" s="47">
        <f t="shared" si="5"/>
        <v>4.054054054054054</v>
      </c>
    </row>
    <row r="16" spans="1:19" ht="14.25">
      <c r="A16" s="44" t="s">
        <v>61</v>
      </c>
      <c r="B16" s="13">
        <v>1</v>
      </c>
      <c r="C16" s="47"/>
      <c r="D16" s="47">
        <f t="shared" si="1"/>
        <v>50</v>
      </c>
      <c r="E16" s="13">
        <v>0</v>
      </c>
      <c r="F16" s="13"/>
      <c r="G16" s="47">
        <f t="shared" si="2"/>
        <v>0</v>
      </c>
      <c r="H16" s="13">
        <v>1</v>
      </c>
      <c r="I16" s="13">
        <v>0</v>
      </c>
      <c r="J16" s="47">
        <f t="shared" si="3"/>
        <v>50</v>
      </c>
      <c r="K16" s="13">
        <v>0</v>
      </c>
      <c r="L16" s="48"/>
      <c r="M16" s="49">
        <f t="shared" si="4"/>
        <v>0</v>
      </c>
      <c r="N16" s="13">
        <v>0</v>
      </c>
      <c r="O16" s="48">
        <v>-100</v>
      </c>
      <c r="P16" s="47">
        <f t="shared" si="0"/>
        <v>0</v>
      </c>
      <c r="Q16" s="13">
        <v>0</v>
      </c>
      <c r="R16" s="47"/>
      <c r="S16" s="47">
        <f t="shared" si="5"/>
        <v>0</v>
      </c>
    </row>
    <row r="17" spans="1:19" ht="14.25">
      <c r="A17" s="44" t="s">
        <v>62</v>
      </c>
      <c r="B17" s="13">
        <v>4</v>
      </c>
      <c r="C17" s="47">
        <v>0</v>
      </c>
      <c r="D17" s="47">
        <f t="shared" si="1"/>
        <v>57.142857142857146</v>
      </c>
      <c r="E17" s="13">
        <v>0</v>
      </c>
      <c r="F17" s="47">
        <v>-100</v>
      </c>
      <c r="G17" s="47">
        <f t="shared" si="2"/>
        <v>0</v>
      </c>
      <c r="H17" s="13">
        <v>0</v>
      </c>
      <c r="I17" s="13"/>
      <c r="J17" s="47">
        <f t="shared" si="3"/>
        <v>0</v>
      </c>
      <c r="K17" s="13">
        <v>1</v>
      </c>
      <c r="L17" s="45">
        <v>0</v>
      </c>
      <c r="M17" s="49">
        <f t="shared" si="4"/>
        <v>14.285714285714286</v>
      </c>
      <c r="N17" s="13">
        <v>1</v>
      </c>
      <c r="O17" s="13"/>
      <c r="P17" s="47">
        <f t="shared" si="0"/>
        <v>14.285714285714286</v>
      </c>
      <c r="Q17" s="13">
        <v>1</v>
      </c>
      <c r="R17" s="47">
        <v>0</v>
      </c>
      <c r="S17" s="47">
        <f t="shared" si="5"/>
        <v>14.285714285714286</v>
      </c>
    </row>
    <row r="18" spans="1:19" ht="14.25">
      <c r="A18" s="44" t="s">
        <v>63</v>
      </c>
      <c r="B18" s="13">
        <v>0</v>
      </c>
      <c r="C18" s="47"/>
      <c r="D18" s="47">
        <f t="shared" si="1"/>
        <v>0</v>
      </c>
      <c r="E18" s="13">
        <v>1</v>
      </c>
      <c r="F18" s="13"/>
      <c r="G18" s="47">
        <f t="shared" si="2"/>
        <v>20</v>
      </c>
      <c r="H18" s="13">
        <v>0</v>
      </c>
      <c r="I18" s="47">
        <v>-100</v>
      </c>
      <c r="J18" s="47">
        <f t="shared" si="3"/>
        <v>0</v>
      </c>
      <c r="K18" s="13">
        <v>2</v>
      </c>
      <c r="L18" s="48">
        <v>0</v>
      </c>
      <c r="M18" s="49">
        <f t="shared" si="4"/>
        <v>40</v>
      </c>
      <c r="N18" s="13">
        <v>2</v>
      </c>
      <c r="O18" s="47">
        <v>-33.33333333333333</v>
      </c>
      <c r="P18" s="47">
        <f t="shared" si="0"/>
        <v>40</v>
      </c>
      <c r="Q18" s="13">
        <v>0</v>
      </c>
      <c r="R18" s="47"/>
      <c r="S18" s="47">
        <f t="shared" si="5"/>
        <v>0</v>
      </c>
    </row>
    <row r="19" spans="1:19" ht="14.25">
      <c r="A19" s="44" t="s">
        <v>64</v>
      </c>
      <c r="B19" s="13">
        <v>49</v>
      </c>
      <c r="C19" s="47">
        <v>-30</v>
      </c>
      <c r="D19" s="47">
        <f t="shared" si="1"/>
        <v>75.38461538461539</v>
      </c>
      <c r="E19" s="13">
        <v>8</v>
      </c>
      <c r="F19" s="47">
        <v>-27.272727272727266</v>
      </c>
      <c r="G19" s="47">
        <f t="shared" si="2"/>
        <v>12.307692307692308</v>
      </c>
      <c r="H19" s="13">
        <v>1</v>
      </c>
      <c r="I19" s="47">
        <v>-66.66666666666666</v>
      </c>
      <c r="J19" s="47">
        <f t="shared" si="3"/>
        <v>1.5384615384615385</v>
      </c>
      <c r="K19" s="13">
        <v>5</v>
      </c>
      <c r="L19" s="48">
        <v>0</v>
      </c>
      <c r="M19" s="49">
        <f t="shared" si="4"/>
        <v>7.6923076923076925</v>
      </c>
      <c r="N19" s="13">
        <v>2</v>
      </c>
      <c r="O19" s="47">
        <v>100</v>
      </c>
      <c r="P19" s="47">
        <f t="shared" si="0"/>
        <v>3.076923076923077</v>
      </c>
      <c r="Q19" s="13">
        <v>0</v>
      </c>
      <c r="R19" s="13"/>
      <c r="S19" s="47">
        <f t="shared" si="5"/>
        <v>0</v>
      </c>
    </row>
    <row r="20" spans="1:19" ht="14.25">
      <c r="A20" s="44" t="s">
        <v>65</v>
      </c>
      <c r="B20" s="13">
        <v>13</v>
      </c>
      <c r="C20" s="47">
        <v>8.333333333333329</v>
      </c>
      <c r="D20" s="47">
        <f t="shared" si="1"/>
        <v>65</v>
      </c>
      <c r="E20" s="13">
        <v>4</v>
      </c>
      <c r="F20" s="47">
        <v>33.33333333333334</v>
      </c>
      <c r="G20" s="47">
        <f t="shared" si="2"/>
        <v>20</v>
      </c>
      <c r="H20" s="13">
        <v>0</v>
      </c>
      <c r="I20" s="47">
        <v>-100</v>
      </c>
      <c r="J20" s="47">
        <f t="shared" si="3"/>
        <v>0</v>
      </c>
      <c r="K20" s="13">
        <v>2</v>
      </c>
      <c r="L20" s="48">
        <v>-33.33333333333333</v>
      </c>
      <c r="M20" s="49">
        <f t="shared" si="4"/>
        <v>10</v>
      </c>
      <c r="N20" s="13">
        <v>0</v>
      </c>
      <c r="O20" s="47">
        <v>-100</v>
      </c>
      <c r="P20" s="47">
        <f t="shared" si="0"/>
        <v>0</v>
      </c>
      <c r="Q20" s="13">
        <v>1</v>
      </c>
      <c r="R20" s="103"/>
      <c r="S20" s="47">
        <f t="shared" si="5"/>
        <v>5</v>
      </c>
    </row>
    <row r="21" spans="1:19" ht="14.25">
      <c r="A21" s="44" t="s">
        <v>66</v>
      </c>
      <c r="B21" s="13">
        <v>30</v>
      </c>
      <c r="C21" s="47">
        <v>30.434782608695656</v>
      </c>
      <c r="D21" s="47">
        <f t="shared" si="1"/>
        <v>71.42857142857143</v>
      </c>
      <c r="E21" s="13">
        <v>0</v>
      </c>
      <c r="F21" s="13"/>
      <c r="G21" s="47">
        <f t="shared" si="2"/>
        <v>0</v>
      </c>
      <c r="H21" s="13">
        <v>1</v>
      </c>
      <c r="I21" s="47">
        <v>-50</v>
      </c>
      <c r="J21" s="47">
        <f t="shared" si="3"/>
        <v>2.380952380952381</v>
      </c>
      <c r="K21" s="13">
        <v>9</v>
      </c>
      <c r="L21" s="48">
        <v>800</v>
      </c>
      <c r="M21" s="49">
        <f t="shared" si="4"/>
        <v>21.428571428571427</v>
      </c>
      <c r="N21" s="13">
        <v>0</v>
      </c>
      <c r="O21" s="47">
        <v>-100</v>
      </c>
      <c r="P21" s="47">
        <f t="shared" si="0"/>
        <v>0</v>
      </c>
      <c r="Q21" s="13">
        <v>2</v>
      </c>
      <c r="R21" s="13"/>
      <c r="S21" s="47">
        <f t="shared" si="5"/>
        <v>4.761904761904762</v>
      </c>
    </row>
    <row r="22" spans="1:19" ht="14.25">
      <c r="A22" s="44" t="s">
        <v>67</v>
      </c>
      <c r="B22" s="13">
        <v>21</v>
      </c>
      <c r="C22" s="47">
        <v>61.53846153846155</v>
      </c>
      <c r="D22" s="47">
        <f t="shared" si="1"/>
        <v>84</v>
      </c>
      <c r="E22" s="13">
        <v>0</v>
      </c>
      <c r="F22" s="47">
        <v>-100</v>
      </c>
      <c r="G22" s="47">
        <f t="shared" si="2"/>
        <v>0</v>
      </c>
      <c r="H22" s="13">
        <v>2</v>
      </c>
      <c r="I22" s="47">
        <v>0</v>
      </c>
      <c r="J22" s="47">
        <f t="shared" si="3"/>
        <v>8</v>
      </c>
      <c r="K22" s="13">
        <v>1</v>
      </c>
      <c r="L22" s="48">
        <v>-75</v>
      </c>
      <c r="M22" s="49">
        <f t="shared" si="4"/>
        <v>4</v>
      </c>
      <c r="N22" s="13">
        <v>0</v>
      </c>
      <c r="O22" s="13"/>
      <c r="P22" s="47">
        <f t="shared" si="0"/>
        <v>0</v>
      </c>
      <c r="Q22" s="13">
        <v>1</v>
      </c>
      <c r="R22" s="47"/>
      <c r="S22" s="47">
        <f t="shared" si="5"/>
        <v>4</v>
      </c>
    </row>
    <row r="23" spans="1:19" ht="14.25">
      <c r="A23" s="44" t="s">
        <v>68</v>
      </c>
      <c r="B23" s="13">
        <v>10</v>
      </c>
      <c r="C23" s="47">
        <v>-16.66666666666667</v>
      </c>
      <c r="D23" s="47">
        <f t="shared" si="1"/>
        <v>71.42857142857143</v>
      </c>
      <c r="E23" s="13">
        <v>3</v>
      </c>
      <c r="F23" s="47">
        <v>-25</v>
      </c>
      <c r="G23" s="47">
        <f t="shared" si="2"/>
        <v>21.428571428571427</v>
      </c>
      <c r="H23" s="13">
        <v>0</v>
      </c>
      <c r="I23" s="47">
        <v>-100</v>
      </c>
      <c r="J23" s="47">
        <f t="shared" si="3"/>
        <v>0</v>
      </c>
      <c r="K23" s="13">
        <v>1</v>
      </c>
      <c r="L23" s="48">
        <v>-50</v>
      </c>
      <c r="M23" s="49">
        <f t="shared" si="4"/>
        <v>7.142857142857143</v>
      </c>
      <c r="N23" s="13">
        <v>0</v>
      </c>
      <c r="O23" s="47">
        <v>-100</v>
      </c>
      <c r="P23" s="47">
        <f t="shared" si="0"/>
        <v>0</v>
      </c>
      <c r="Q23" s="13">
        <v>0</v>
      </c>
      <c r="R23" s="47">
        <v>-100</v>
      </c>
      <c r="S23" s="47">
        <f t="shared" si="5"/>
        <v>0</v>
      </c>
    </row>
    <row r="24" spans="1:19" ht="14.25">
      <c r="A24" s="44" t="s">
        <v>69</v>
      </c>
      <c r="B24" s="13">
        <v>0</v>
      </c>
      <c r="C24" s="13"/>
      <c r="D24" s="47">
        <f t="shared" si="1"/>
        <v>0</v>
      </c>
      <c r="E24" s="13">
        <v>0</v>
      </c>
      <c r="F24" s="47">
        <v>-100</v>
      </c>
      <c r="G24" s="47">
        <f t="shared" si="2"/>
        <v>0</v>
      </c>
      <c r="H24" s="13">
        <v>4</v>
      </c>
      <c r="I24" s="47">
        <v>100</v>
      </c>
      <c r="J24" s="47">
        <f t="shared" si="3"/>
        <v>100</v>
      </c>
      <c r="K24" s="13">
        <v>0</v>
      </c>
      <c r="L24" s="48">
        <v>-100</v>
      </c>
      <c r="M24" s="49">
        <f t="shared" si="4"/>
        <v>0</v>
      </c>
      <c r="N24" s="13">
        <v>0</v>
      </c>
      <c r="O24" s="13"/>
      <c r="P24" s="47">
        <f t="shared" si="0"/>
        <v>0</v>
      </c>
      <c r="Q24" s="13">
        <v>0</v>
      </c>
      <c r="R24" s="103"/>
      <c r="S24" s="47">
        <f t="shared" si="5"/>
        <v>0</v>
      </c>
    </row>
    <row r="25" spans="1:19" ht="14.25">
      <c r="A25" s="44" t="s">
        <v>70</v>
      </c>
      <c r="B25" s="13">
        <v>14</v>
      </c>
      <c r="C25" s="47">
        <v>27.272727272727266</v>
      </c>
      <c r="D25" s="47">
        <f t="shared" si="1"/>
        <v>63.63636363636363</v>
      </c>
      <c r="E25" s="13">
        <v>1</v>
      </c>
      <c r="F25" s="47">
        <v>-87.5</v>
      </c>
      <c r="G25" s="47">
        <f t="shared" si="2"/>
        <v>4.545454545454546</v>
      </c>
      <c r="H25" s="13">
        <v>2</v>
      </c>
      <c r="I25" s="47">
        <v>-60</v>
      </c>
      <c r="J25" s="47">
        <f t="shared" si="3"/>
        <v>9.090909090909092</v>
      </c>
      <c r="K25" s="13">
        <v>4</v>
      </c>
      <c r="L25" s="48">
        <v>-20</v>
      </c>
      <c r="M25" s="49">
        <f t="shared" si="4"/>
        <v>18.181818181818183</v>
      </c>
      <c r="N25" s="13">
        <v>1</v>
      </c>
      <c r="O25" s="47">
        <v>0</v>
      </c>
      <c r="P25" s="47">
        <f t="shared" si="0"/>
        <v>4.545454545454546</v>
      </c>
      <c r="Q25" s="13">
        <v>0</v>
      </c>
      <c r="R25" s="47"/>
      <c r="S25" s="47">
        <f t="shared" si="5"/>
        <v>0</v>
      </c>
    </row>
    <row r="26" spans="1:19" ht="14.25">
      <c r="A26" s="44" t="s">
        <v>71</v>
      </c>
      <c r="B26" s="13">
        <v>19</v>
      </c>
      <c r="C26" s="47">
        <v>375</v>
      </c>
      <c r="D26" s="47">
        <f t="shared" si="1"/>
        <v>67.85714285714286</v>
      </c>
      <c r="E26" s="13">
        <v>0</v>
      </c>
      <c r="F26" s="13"/>
      <c r="G26" s="47">
        <f t="shared" si="2"/>
        <v>0</v>
      </c>
      <c r="H26" s="13">
        <v>6</v>
      </c>
      <c r="I26" s="47">
        <v>0</v>
      </c>
      <c r="J26" s="47">
        <f t="shared" si="3"/>
        <v>21.428571428571427</v>
      </c>
      <c r="K26" s="13">
        <v>2</v>
      </c>
      <c r="L26" s="48">
        <v>0</v>
      </c>
      <c r="M26" s="49">
        <f t="shared" si="4"/>
        <v>7.142857142857143</v>
      </c>
      <c r="N26" s="13">
        <v>1</v>
      </c>
      <c r="O26" s="47"/>
      <c r="P26" s="47">
        <f t="shared" si="0"/>
        <v>3.5714285714285716</v>
      </c>
      <c r="Q26" s="13">
        <v>0</v>
      </c>
      <c r="R26" s="13"/>
      <c r="S26" s="47">
        <f t="shared" si="5"/>
        <v>0</v>
      </c>
    </row>
    <row r="27" spans="1:19" ht="14.25">
      <c r="A27" s="44" t="s">
        <v>72</v>
      </c>
      <c r="B27" s="13">
        <v>4</v>
      </c>
      <c r="C27" s="47">
        <v>-66.66666666666666</v>
      </c>
      <c r="D27" s="47">
        <f t="shared" si="1"/>
        <v>20</v>
      </c>
      <c r="E27" s="13">
        <v>0</v>
      </c>
      <c r="F27" s="13"/>
      <c r="G27" s="47">
        <f t="shared" si="2"/>
        <v>0</v>
      </c>
      <c r="H27" s="13">
        <v>5</v>
      </c>
      <c r="I27" s="47">
        <v>150</v>
      </c>
      <c r="J27" s="47">
        <f t="shared" si="3"/>
        <v>25</v>
      </c>
      <c r="K27" s="13">
        <v>6</v>
      </c>
      <c r="L27" s="48">
        <v>50</v>
      </c>
      <c r="M27" s="49">
        <f t="shared" si="4"/>
        <v>30</v>
      </c>
      <c r="N27" s="13">
        <v>5</v>
      </c>
      <c r="O27" s="47">
        <v>150</v>
      </c>
      <c r="P27" s="47">
        <f t="shared" si="0"/>
        <v>25</v>
      </c>
      <c r="Q27" s="13">
        <v>0</v>
      </c>
      <c r="R27" s="47">
        <v>-100</v>
      </c>
      <c r="S27" s="47">
        <f t="shared" si="5"/>
        <v>0</v>
      </c>
    </row>
    <row r="28" spans="1:19" ht="14.25">
      <c r="A28" s="44" t="s">
        <v>73</v>
      </c>
      <c r="B28" s="13">
        <v>3</v>
      </c>
      <c r="C28" s="47">
        <v>-50</v>
      </c>
      <c r="D28" s="47">
        <f t="shared" si="1"/>
        <v>23.076923076923077</v>
      </c>
      <c r="E28" s="13">
        <v>2</v>
      </c>
      <c r="F28" s="47">
        <v>-71.42857142857143</v>
      </c>
      <c r="G28" s="47">
        <f t="shared" si="2"/>
        <v>15.384615384615385</v>
      </c>
      <c r="H28" s="13">
        <v>3</v>
      </c>
      <c r="I28" s="47">
        <v>50</v>
      </c>
      <c r="J28" s="47">
        <f t="shared" si="3"/>
        <v>23.076923076923077</v>
      </c>
      <c r="K28" s="13">
        <v>2</v>
      </c>
      <c r="L28" s="48">
        <v>-83.33333333333333</v>
      </c>
      <c r="M28" s="49">
        <f t="shared" si="4"/>
        <v>15.384615384615385</v>
      </c>
      <c r="N28" s="13">
        <v>2</v>
      </c>
      <c r="O28" s="47">
        <v>100</v>
      </c>
      <c r="P28" s="47">
        <f t="shared" si="0"/>
        <v>15.384615384615385</v>
      </c>
      <c r="Q28" s="13">
        <v>1</v>
      </c>
      <c r="R28" s="13"/>
      <c r="S28" s="47">
        <f t="shared" si="5"/>
        <v>7.6923076923076925</v>
      </c>
    </row>
    <row r="29" spans="1:19" ht="14.25">
      <c r="A29" s="44" t="s">
        <v>74</v>
      </c>
      <c r="B29" s="13">
        <v>5</v>
      </c>
      <c r="C29" s="47">
        <v>-44.44444444444444</v>
      </c>
      <c r="D29" s="47">
        <f t="shared" si="1"/>
        <v>29.41176470588235</v>
      </c>
      <c r="E29" s="13">
        <v>11</v>
      </c>
      <c r="F29" s="47">
        <v>57.14285714285714</v>
      </c>
      <c r="G29" s="47">
        <f t="shared" si="2"/>
        <v>64.70588235294117</v>
      </c>
      <c r="H29" s="13">
        <v>0</v>
      </c>
      <c r="I29" s="47">
        <v>-100</v>
      </c>
      <c r="J29" s="47">
        <f t="shared" si="3"/>
        <v>0</v>
      </c>
      <c r="K29" s="13">
        <v>0</v>
      </c>
      <c r="L29" s="48">
        <v>-100</v>
      </c>
      <c r="M29" s="49">
        <f t="shared" si="4"/>
        <v>0</v>
      </c>
      <c r="N29" s="13">
        <v>1</v>
      </c>
      <c r="O29" s="47">
        <v>-75</v>
      </c>
      <c r="P29" s="47">
        <f t="shared" si="0"/>
        <v>5.882352941176471</v>
      </c>
      <c r="Q29" s="13">
        <v>0</v>
      </c>
      <c r="R29" s="47">
        <v>-100</v>
      </c>
      <c r="S29" s="47">
        <f t="shared" si="5"/>
        <v>0</v>
      </c>
    </row>
    <row r="30" spans="1:19" ht="14.25">
      <c r="A30" s="44" t="s">
        <v>75</v>
      </c>
      <c r="B30" s="13">
        <v>9</v>
      </c>
      <c r="C30" s="47">
        <v>-10</v>
      </c>
      <c r="D30" s="47">
        <f t="shared" si="1"/>
        <v>50</v>
      </c>
      <c r="E30" s="13">
        <v>3</v>
      </c>
      <c r="F30" s="47">
        <v>-25</v>
      </c>
      <c r="G30" s="47">
        <f t="shared" si="2"/>
        <v>16.666666666666668</v>
      </c>
      <c r="H30" s="13">
        <v>4</v>
      </c>
      <c r="I30" s="47">
        <v>-42.857142857142854</v>
      </c>
      <c r="J30" s="47">
        <f t="shared" si="3"/>
        <v>22.22222222222222</v>
      </c>
      <c r="K30" s="13">
        <v>1</v>
      </c>
      <c r="L30" s="48">
        <v>-83.33333333333333</v>
      </c>
      <c r="M30" s="49">
        <f t="shared" si="4"/>
        <v>5.555555555555555</v>
      </c>
      <c r="N30" s="13">
        <v>1</v>
      </c>
      <c r="O30" s="47">
        <v>-66.66666666666666</v>
      </c>
      <c r="P30" s="47">
        <f t="shared" si="0"/>
        <v>5.555555555555555</v>
      </c>
      <c r="Q30" s="13">
        <v>0</v>
      </c>
      <c r="R30" s="47">
        <v>-100</v>
      </c>
      <c r="S30" s="47">
        <f t="shared" si="5"/>
        <v>0</v>
      </c>
    </row>
    <row r="31" spans="1:19" ht="14.25">
      <c r="A31" s="44" t="s">
        <v>76</v>
      </c>
      <c r="B31" s="13">
        <v>2</v>
      </c>
      <c r="C31" s="47">
        <v>0</v>
      </c>
      <c r="D31" s="47">
        <f t="shared" si="1"/>
        <v>22.22222222222222</v>
      </c>
      <c r="E31" s="13">
        <v>4</v>
      </c>
      <c r="F31" s="47">
        <v>0</v>
      </c>
      <c r="G31" s="47">
        <f t="shared" si="2"/>
        <v>44.44444444444444</v>
      </c>
      <c r="H31" s="13">
        <v>0</v>
      </c>
      <c r="I31" s="13"/>
      <c r="J31" s="47">
        <f t="shared" si="3"/>
        <v>0</v>
      </c>
      <c r="K31" s="13">
        <v>2</v>
      </c>
      <c r="L31" s="45"/>
      <c r="M31" s="49">
        <f t="shared" si="4"/>
        <v>22.22222222222222</v>
      </c>
      <c r="N31" s="13">
        <v>0</v>
      </c>
      <c r="O31" s="13"/>
      <c r="P31" s="47">
        <f t="shared" si="0"/>
        <v>0</v>
      </c>
      <c r="Q31" s="13">
        <v>1</v>
      </c>
      <c r="R31" s="47"/>
      <c r="S31" s="47">
        <f t="shared" si="5"/>
        <v>11.11111111111111</v>
      </c>
    </row>
    <row r="32" spans="1:19" ht="14.25">
      <c r="A32" s="44" t="s">
        <v>77</v>
      </c>
      <c r="B32" s="13">
        <v>0</v>
      </c>
      <c r="C32" s="47"/>
      <c r="D32" s="47"/>
      <c r="E32" s="13">
        <v>0</v>
      </c>
      <c r="F32" s="47"/>
      <c r="G32" s="47"/>
      <c r="H32" s="13">
        <v>0</v>
      </c>
      <c r="I32" s="13"/>
      <c r="J32" s="47"/>
      <c r="K32" s="13">
        <v>0</v>
      </c>
      <c r="L32" s="45"/>
      <c r="M32" s="49"/>
      <c r="N32" s="13">
        <v>0</v>
      </c>
      <c r="O32" s="47"/>
      <c r="P32" s="47"/>
      <c r="Q32" s="13">
        <v>0</v>
      </c>
      <c r="R32" s="47"/>
      <c r="S32" s="47"/>
    </row>
    <row r="33" spans="1:19" ht="13.5" customHeight="1">
      <c r="A33" s="50" t="s">
        <v>78</v>
      </c>
      <c r="B33" s="50">
        <v>301</v>
      </c>
      <c r="C33" s="51">
        <v>-1.9543973941368051</v>
      </c>
      <c r="D33" s="51">
        <f t="shared" si="1"/>
        <v>52.34782608695652</v>
      </c>
      <c r="E33" s="50">
        <v>108</v>
      </c>
      <c r="F33" s="51">
        <v>-0.9174311926605441</v>
      </c>
      <c r="G33" s="51">
        <f t="shared" si="2"/>
        <v>18.782608695652176</v>
      </c>
      <c r="H33" s="50">
        <v>57</v>
      </c>
      <c r="I33" s="51">
        <v>-36.666666666666664</v>
      </c>
      <c r="J33" s="51">
        <f t="shared" si="3"/>
        <v>9.91304347826087</v>
      </c>
      <c r="K33" s="50">
        <v>61</v>
      </c>
      <c r="L33" s="52">
        <v>-18.66666666666667</v>
      </c>
      <c r="M33" s="53">
        <f t="shared" si="4"/>
        <v>10.608695652173912</v>
      </c>
      <c r="N33" s="50">
        <v>26</v>
      </c>
      <c r="O33" s="51">
        <v>-33.33333333333333</v>
      </c>
      <c r="P33" s="51">
        <f t="shared" si="0"/>
        <v>4.521739130434782</v>
      </c>
      <c r="Q33" s="50">
        <v>22</v>
      </c>
      <c r="R33" s="51">
        <v>-15.384615384615387</v>
      </c>
      <c r="S33" s="51">
        <f t="shared" si="5"/>
        <v>3.8260869565217392</v>
      </c>
    </row>
    <row r="34" spans="1:19" ht="14.25" customHeight="1" hidden="1">
      <c r="A34" s="4" t="s">
        <v>51</v>
      </c>
      <c r="B34" s="3"/>
      <c r="E34" s="3"/>
      <c r="F34" s="1" t="e">
        <f aca="true" t="shared" si="6" ref="F34:F61">E6*100/E34-100</f>
        <v>#DIV/0!</v>
      </c>
      <c r="H34" s="3"/>
      <c r="I34" s="1" t="e">
        <f aca="true" t="shared" si="7" ref="I34:I61">H6*100/H34-100</f>
        <v>#DIV/0!</v>
      </c>
      <c r="K34" s="3"/>
      <c r="L34" s="1" t="e">
        <f aca="true" t="shared" si="8" ref="L34:L61">K6*100/K34-100</f>
        <v>#DIV/0!</v>
      </c>
      <c r="N34" s="3"/>
      <c r="O34" s="1" t="e">
        <f aca="true" t="shared" si="9" ref="O34:O61">N6*100/N34-100</f>
        <v>#DIV/0!</v>
      </c>
      <c r="P34" s="8"/>
      <c r="Q34" s="3"/>
      <c r="R34" s="1" t="e">
        <f aca="true" t="shared" si="10" ref="R34:R61">Q6*100/Q34-100</f>
        <v>#DIV/0!</v>
      </c>
      <c r="S34" s="8"/>
    </row>
    <row r="35" spans="1:19" ht="14.25" customHeight="1" hidden="1">
      <c r="A35" s="4" t="s">
        <v>52</v>
      </c>
      <c r="B35" s="3">
        <v>14</v>
      </c>
      <c r="C35" s="5">
        <f aca="true" t="shared" si="11" ref="C35:C61">B7*100/B35-100</f>
        <v>-14.285714285714292</v>
      </c>
      <c r="E35" s="3">
        <v>0</v>
      </c>
      <c r="F35" s="1" t="e">
        <f t="shared" si="6"/>
        <v>#DIV/0!</v>
      </c>
      <c r="H35" s="3">
        <v>5</v>
      </c>
      <c r="I35" s="1">
        <f t="shared" si="7"/>
        <v>-60</v>
      </c>
      <c r="K35" s="3">
        <v>3</v>
      </c>
      <c r="L35" s="1">
        <f t="shared" si="8"/>
        <v>0</v>
      </c>
      <c r="N35" s="3">
        <v>1</v>
      </c>
      <c r="O35" s="1">
        <f t="shared" si="9"/>
        <v>-100</v>
      </c>
      <c r="P35" s="8"/>
      <c r="Q35" s="3">
        <v>4</v>
      </c>
      <c r="R35" s="1">
        <f t="shared" si="10"/>
        <v>-25</v>
      </c>
      <c r="S35" s="8"/>
    </row>
    <row r="36" spans="1:19" ht="14.25" customHeight="1" hidden="1">
      <c r="A36" s="4" t="s">
        <v>53</v>
      </c>
      <c r="B36" s="3">
        <v>14</v>
      </c>
      <c r="C36" s="5">
        <f t="shared" si="11"/>
        <v>-21.42857142857143</v>
      </c>
      <c r="E36" s="3">
        <v>11</v>
      </c>
      <c r="F36" s="1">
        <f t="shared" si="6"/>
        <v>-36.36363636363637</v>
      </c>
      <c r="H36" s="3">
        <v>1</v>
      </c>
      <c r="I36" s="1">
        <f t="shared" si="7"/>
        <v>300</v>
      </c>
      <c r="K36" s="3">
        <v>1</v>
      </c>
      <c r="L36" s="1">
        <f t="shared" si="8"/>
        <v>200</v>
      </c>
      <c r="N36" s="3">
        <v>2</v>
      </c>
      <c r="O36" s="1">
        <f t="shared" si="9"/>
        <v>-100</v>
      </c>
      <c r="P36" s="8"/>
      <c r="Q36" s="3">
        <v>0</v>
      </c>
      <c r="R36" s="1" t="e">
        <f t="shared" si="10"/>
        <v>#DIV/0!</v>
      </c>
      <c r="S36" s="8"/>
    </row>
    <row r="37" spans="1:19" ht="14.25" customHeight="1" hidden="1">
      <c r="A37" s="4" t="s">
        <v>54</v>
      </c>
      <c r="B37" s="3">
        <v>7</v>
      </c>
      <c r="C37" s="5">
        <f t="shared" si="11"/>
        <v>-14.285714285714292</v>
      </c>
      <c r="E37" s="3">
        <v>4</v>
      </c>
      <c r="F37" s="1">
        <f t="shared" si="6"/>
        <v>25</v>
      </c>
      <c r="H37" s="3">
        <v>2</v>
      </c>
      <c r="I37" s="1">
        <f t="shared" si="7"/>
        <v>-100</v>
      </c>
      <c r="K37" s="3">
        <v>3</v>
      </c>
      <c r="L37" s="1">
        <f t="shared" si="8"/>
        <v>-66.66666666666666</v>
      </c>
      <c r="N37" s="3">
        <v>0</v>
      </c>
      <c r="O37" s="1" t="e">
        <f t="shared" si="9"/>
        <v>#DIV/0!</v>
      </c>
      <c r="P37" s="8"/>
      <c r="Q37" s="3">
        <v>1</v>
      </c>
      <c r="R37" s="1">
        <f t="shared" si="10"/>
        <v>200</v>
      </c>
      <c r="S37" s="8"/>
    </row>
    <row r="38" spans="1:19" ht="14.25" customHeight="1" hidden="1">
      <c r="A38" s="4" t="s">
        <v>55</v>
      </c>
      <c r="B38" s="3">
        <v>9</v>
      </c>
      <c r="C38" s="5">
        <f t="shared" si="11"/>
        <v>-55.55555555555556</v>
      </c>
      <c r="E38" s="3">
        <v>5</v>
      </c>
      <c r="F38" s="1">
        <f t="shared" si="6"/>
        <v>40</v>
      </c>
      <c r="H38" s="3">
        <v>0</v>
      </c>
      <c r="I38" s="1" t="e">
        <f t="shared" si="7"/>
        <v>#DIV/0!</v>
      </c>
      <c r="K38" s="3">
        <v>6</v>
      </c>
      <c r="L38" s="1">
        <f t="shared" si="8"/>
        <v>-33.33333333333333</v>
      </c>
      <c r="N38" s="3">
        <v>4</v>
      </c>
      <c r="O38" s="1">
        <f t="shared" si="9"/>
        <v>0</v>
      </c>
      <c r="P38" s="8"/>
      <c r="Q38" s="3">
        <v>5</v>
      </c>
      <c r="R38" s="1">
        <f t="shared" si="10"/>
        <v>-20</v>
      </c>
      <c r="S38" s="8"/>
    </row>
    <row r="39" spans="1:19" ht="14.25" customHeight="1" hidden="1">
      <c r="A39" s="4" t="s">
        <v>56</v>
      </c>
      <c r="B39" s="3">
        <v>23</v>
      </c>
      <c r="C39" s="5">
        <f t="shared" si="11"/>
        <v>30.434782608695656</v>
      </c>
      <c r="E39" s="3">
        <v>2</v>
      </c>
      <c r="F39" s="1">
        <f t="shared" si="6"/>
        <v>150</v>
      </c>
      <c r="H39" s="3">
        <v>5</v>
      </c>
      <c r="I39" s="1">
        <f t="shared" si="7"/>
        <v>20</v>
      </c>
      <c r="K39" s="3">
        <v>1</v>
      </c>
      <c r="L39" s="1">
        <f t="shared" si="8"/>
        <v>400</v>
      </c>
      <c r="N39" s="3">
        <v>3</v>
      </c>
      <c r="O39" s="1">
        <f t="shared" si="9"/>
        <v>-100</v>
      </c>
      <c r="P39" s="8"/>
      <c r="Q39" s="3">
        <v>4</v>
      </c>
      <c r="R39" s="1">
        <f t="shared" si="10"/>
        <v>-50</v>
      </c>
      <c r="S39" s="8"/>
    </row>
    <row r="40" spans="1:19" ht="14.25" customHeight="1" hidden="1">
      <c r="A40" s="4" t="s">
        <v>57</v>
      </c>
      <c r="B40" s="3">
        <v>12</v>
      </c>
      <c r="C40" s="5">
        <f t="shared" si="11"/>
        <v>-16.66666666666667</v>
      </c>
      <c r="E40" s="3">
        <v>5</v>
      </c>
      <c r="F40" s="1">
        <f t="shared" si="6"/>
        <v>-40</v>
      </c>
      <c r="H40" s="3">
        <v>0</v>
      </c>
      <c r="I40" s="1" t="e">
        <f t="shared" si="7"/>
        <v>#DIV/0!</v>
      </c>
      <c r="K40" s="3">
        <v>3</v>
      </c>
      <c r="L40" s="1">
        <f t="shared" si="8"/>
        <v>-66.66666666666666</v>
      </c>
      <c r="N40" s="3">
        <v>0</v>
      </c>
      <c r="O40" s="1" t="e">
        <f t="shared" si="9"/>
        <v>#DIV/0!</v>
      </c>
      <c r="P40" s="8"/>
      <c r="Q40" s="3">
        <v>1</v>
      </c>
      <c r="R40" s="1">
        <f t="shared" si="10"/>
        <v>-100</v>
      </c>
      <c r="S40" s="8"/>
    </row>
    <row r="41" spans="1:19" ht="14.25" customHeight="1" hidden="1">
      <c r="A41" s="4" t="s">
        <v>58</v>
      </c>
      <c r="B41" s="3">
        <v>5</v>
      </c>
      <c r="C41" s="5">
        <f t="shared" si="11"/>
        <v>20</v>
      </c>
      <c r="E41" s="3">
        <v>3</v>
      </c>
      <c r="F41" s="1">
        <f t="shared" si="6"/>
        <v>33.33333333333334</v>
      </c>
      <c r="H41" s="3">
        <v>5</v>
      </c>
      <c r="I41" s="1">
        <f t="shared" si="7"/>
        <v>-80</v>
      </c>
      <c r="K41" s="3">
        <v>3</v>
      </c>
      <c r="L41" s="1">
        <f t="shared" si="8"/>
        <v>-100</v>
      </c>
      <c r="N41" s="3">
        <v>2</v>
      </c>
      <c r="O41" s="1">
        <f t="shared" si="9"/>
        <v>-50</v>
      </c>
      <c r="P41" s="8"/>
      <c r="Q41" s="3">
        <v>1</v>
      </c>
      <c r="R41" s="1">
        <f t="shared" si="10"/>
        <v>-100</v>
      </c>
      <c r="S41" s="8"/>
    </row>
    <row r="42" spans="1:19" ht="14.25" customHeight="1" hidden="1">
      <c r="A42" s="4" t="s">
        <v>59</v>
      </c>
      <c r="B42" s="3">
        <v>1</v>
      </c>
      <c r="C42" s="5">
        <f t="shared" si="11"/>
        <v>-100</v>
      </c>
      <c r="E42" s="3">
        <v>16</v>
      </c>
      <c r="F42" s="1">
        <f t="shared" si="6"/>
        <v>93.75</v>
      </c>
      <c r="H42" s="3">
        <v>3</v>
      </c>
      <c r="I42" s="1">
        <f t="shared" si="7"/>
        <v>-66.66666666666666</v>
      </c>
      <c r="K42" s="3">
        <v>0</v>
      </c>
      <c r="L42" s="1" t="e">
        <f t="shared" si="8"/>
        <v>#DIV/0!</v>
      </c>
      <c r="N42" s="3">
        <v>0</v>
      </c>
      <c r="O42" s="1" t="e">
        <f t="shared" si="9"/>
        <v>#DIV/0!</v>
      </c>
      <c r="P42" s="8"/>
      <c r="Q42" s="3">
        <v>0</v>
      </c>
      <c r="R42" s="1" t="e">
        <f t="shared" si="10"/>
        <v>#DIV/0!</v>
      </c>
      <c r="S42" s="8"/>
    </row>
    <row r="43" spans="1:19" ht="14.25" customHeight="1" hidden="1">
      <c r="A43" s="4" t="s">
        <v>60</v>
      </c>
      <c r="B43" s="3">
        <v>34</v>
      </c>
      <c r="C43" s="5">
        <f t="shared" si="11"/>
        <v>11.764705882352942</v>
      </c>
      <c r="E43" s="3">
        <v>11</v>
      </c>
      <c r="F43" s="1">
        <f t="shared" si="6"/>
        <v>-18.181818181818187</v>
      </c>
      <c r="H43" s="3">
        <v>11</v>
      </c>
      <c r="I43" s="1">
        <f t="shared" si="7"/>
        <v>27.272727272727266</v>
      </c>
      <c r="K43" s="3">
        <v>5</v>
      </c>
      <c r="L43" s="1">
        <f t="shared" si="8"/>
        <v>0</v>
      </c>
      <c r="N43" s="3">
        <v>6</v>
      </c>
      <c r="O43" s="1">
        <f t="shared" si="9"/>
        <v>-16.66666666666667</v>
      </c>
      <c r="P43" s="8"/>
      <c r="Q43" s="3">
        <v>5</v>
      </c>
      <c r="R43" s="1">
        <f t="shared" si="10"/>
        <v>-40</v>
      </c>
      <c r="S43" s="8"/>
    </row>
    <row r="44" spans="1:19" ht="14.25" customHeight="1" hidden="1">
      <c r="A44" s="4" t="s">
        <v>61</v>
      </c>
      <c r="B44" s="3">
        <v>0</v>
      </c>
      <c r="C44" s="5" t="e">
        <f t="shared" si="11"/>
        <v>#DIV/0!</v>
      </c>
      <c r="E44" s="3">
        <v>0</v>
      </c>
      <c r="F44" s="1" t="e">
        <f t="shared" si="6"/>
        <v>#DIV/0!</v>
      </c>
      <c r="H44" s="3">
        <v>1</v>
      </c>
      <c r="I44" s="1">
        <f t="shared" si="7"/>
        <v>0</v>
      </c>
      <c r="K44" s="3">
        <v>0</v>
      </c>
      <c r="L44" s="1" t="e">
        <f t="shared" si="8"/>
        <v>#DIV/0!</v>
      </c>
      <c r="N44" s="3">
        <v>1</v>
      </c>
      <c r="O44" s="1">
        <f t="shared" si="9"/>
        <v>-100</v>
      </c>
      <c r="P44" s="8"/>
      <c r="Q44" s="3">
        <v>0</v>
      </c>
      <c r="R44" s="1" t="e">
        <f t="shared" si="10"/>
        <v>#DIV/0!</v>
      </c>
      <c r="S44" s="8"/>
    </row>
    <row r="45" spans="1:19" ht="14.25" customHeight="1" hidden="1">
      <c r="A45" s="4" t="s">
        <v>62</v>
      </c>
      <c r="B45" s="3">
        <v>4</v>
      </c>
      <c r="C45" s="5">
        <f t="shared" si="11"/>
        <v>0</v>
      </c>
      <c r="E45" s="3">
        <v>1</v>
      </c>
      <c r="F45" s="1">
        <f t="shared" si="6"/>
        <v>-100</v>
      </c>
      <c r="H45" s="3">
        <v>0</v>
      </c>
      <c r="I45" s="1" t="e">
        <f t="shared" si="7"/>
        <v>#DIV/0!</v>
      </c>
      <c r="K45" s="3">
        <v>1</v>
      </c>
      <c r="L45" s="1">
        <f t="shared" si="8"/>
        <v>0</v>
      </c>
      <c r="N45" s="3">
        <v>0</v>
      </c>
      <c r="O45" s="1" t="e">
        <f t="shared" si="9"/>
        <v>#DIV/0!</v>
      </c>
      <c r="P45" s="8"/>
      <c r="Q45" s="3">
        <v>1</v>
      </c>
      <c r="R45" s="1">
        <f t="shared" si="10"/>
        <v>0</v>
      </c>
      <c r="S45" s="8"/>
    </row>
    <row r="46" spans="1:19" ht="14.25" customHeight="1" hidden="1">
      <c r="A46" s="4" t="s">
        <v>63</v>
      </c>
      <c r="B46" s="3">
        <v>0</v>
      </c>
      <c r="C46" s="5" t="e">
        <f t="shared" si="11"/>
        <v>#DIV/0!</v>
      </c>
      <c r="E46" s="3">
        <v>0</v>
      </c>
      <c r="F46" s="1" t="e">
        <f t="shared" si="6"/>
        <v>#DIV/0!</v>
      </c>
      <c r="H46" s="3">
        <v>2</v>
      </c>
      <c r="I46" s="1">
        <f t="shared" si="7"/>
        <v>-100</v>
      </c>
      <c r="K46" s="3">
        <v>2</v>
      </c>
      <c r="L46" s="1">
        <f t="shared" si="8"/>
        <v>0</v>
      </c>
      <c r="N46" s="3">
        <v>3</v>
      </c>
      <c r="O46" s="1">
        <f t="shared" si="9"/>
        <v>-33.33333333333333</v>
      </c>
      <c r="P46" s="8"/>
      <c r="Q46" s="3">
        <v>0</v>
      </c>
      <c r="R46" s="1" t="e">
        <f t="shared" si="10"/>
        <v>#DIV/0!</v>
      </c>
      <c r="S46" s="8"/>
    </row>
    <row r="47" spans="1:19" ht="14.25" customHeight="1" hidden="1">
      <c r="A47" s="4" t="s">
        <v>64</v>
      </c>
      <c r="B47" s="3">
        <v>70</v>
      </c>
      <c r="C47" s="5">
        <f t="shared" si="11"/>
        <v>-30</v>
      </c>
      <c r="E47" s="3">
        <v>11</v>
      </c>
      <c r="F47" s="1">
        <f t="shared" si="6"/>
        <v>-27.272727272727266</v>
      </c>
      <c r="H47" s="3">
        <v>3</v>
      </c>
      <c r="I47" s="1">
        <f t="shared" si="7"/>
        <v>-66.66666666666666</v>
      </c>
      <c r="K47" s="3">
        <v>5</v>
      </c>
      <c r="L47" s="1">
        <f t="shared" si="8"/>
        <v>0</v>
      </c>
      <c r="N47" s="3">
        <v>1</v>
      </c>
      <c r="O47" s="1">
        <f t="shared" si="9"/>
        <v>100</v>
      </c>
      <c r="P47" s="8"/>
      <c r="Q47" s="3">
        <v>0</v>
      </c>
      <c r="R47" s="1" t="e">
        <f t="shared" si="10"/>
        <v>#DIV/0!</v>
      </c>
      <c r="S47" s="8"/>
    </row>
    <row r="48" spans="1:19" ht="14.25" customHeight="1" hidden="1">
      <c r="A48" s="4" t="s">
        <v>65</v>
      </c>
      <c r="B48" s="3">
        <v>12</v>
      </c>
      <c r="C48" s="5">
        <f t="shared" si="11"/>
        <v>8.333333333333329</v>
      </c>
      <c r="E48" s="3">
        <v>3</v>
      </c>
      <c r="F48" s="1">
        <f t="shared" si="6"/>
        <v>33.33333333333334</v>
      </c>
      <c r="H48" s="3">
        <v>13</v>
      </c>
      <c r="I48" s="1">
        <f t="shared" si="7"/>
        <v>-100</v>
      </c>
      <c r="K48" s="3">
        <v>3</v>
      </c>
      <c r="L48" s="1">
        <f t="shared" si="8"/>
        <v>-33.33333333333333</v>
      </c>
      <c r="N48" s="3">
        <v>3</v>
      </c>
      <c r="O48" s="1">
        <f t="shared" si="9"/>
        <v>-100</v>
      </c>
      <c r="P48" s="8"/>
      <c r="Q48" s="3">
        <v>0</v>
      </c>
      <c r="R48" s="1" t="e">
        <f t="shared" si="10"/>
        <v>#DIV/0!</v>
      </c>
      <c r="S48" s="8"/>
    </row>
    <row r="49" spans="1:19" ht="14.25" customHeight="1" hidden="1">
      <c r="A49" s="4" t="s">
        <v>66</v>
      </c>
      <c r="B49" s="3">
        <v>23</v>
      </c>
      <c r="C49" s="5">
        <f t="shared" si="11"/>
        <v>30.434782608695656</v>
      </c>
      <c r="E49" s="3">
        <v>0</v>
      </c>
      <c r="F49" s="1" t="e">
        <f t="shared" si="6"/>
        <v>#DIV/0!</v>
      </c>
      <c r="H49" s="3">
        <v>2</v>
      </c>
      <c r="I49" s="1">
        <f t="shared" si="7"/>
        <v>-50</v>
      </c>
      <c r="K49" s="3">
        <v>1</v>
      </c>
      <c r="L49" s="1">
        <f t="shared" si="8"/>
        <v>800</v>
      </c>
      <c r="N49" s="3">
        <v>1</v>
      </c>
      <c r="O49" s="1">
        <f t="shared" si="9"/>
        <v>-100</v>
      </c>
      <c r="P49" s="8"/>
      <c r="Q49" s="3">
        <v>0</v>
      </c>
      <c r="R49" s="1" t="e">
        <f t="shared" si="10"/>
        <v>#DIV/0!</v>
      </c>
      <c r="S49" s="8"/>
    </row>
    <row r="50" spans="1:19" ht="14.25" customHeight="1" hidden="1">
      <c r="A50" s="4" t="s">
        <v>67</v>
      </c>
      <c r="B50" s="3">
        <v>13</v>
      </c>
      <c r="C50" s="5">
        <f t="shared" si="11"/>
        <v>61.53846153846155</v>
      </c>
      <c r="E50" s="3">
        <v>1</v>
      </c>
      <c r="F50" s="1">
        <f t="shared" si="6"/>
        <v>-100</v>
      </c>
      <c r="H50" s="3">
        <v>2</v>
      </c>
      <c r="I50" s="1">
        <f t="shared" si="7"/>
        <v>0</v>
      </c>
      <c r="K50" s="3">
        <v>4</v>
      </c>
      <c r="L50" s="1">
        <f t="shared" si="8"/>
        <v>-75</v>
      </c>
      <c r="N50" s="3">
        <v>0</v>
      </c>
      <c r="O50" s="1" t="e">
        <f t="shared" si="9"/>
        <v>#DIV/0!</v>
      </c>
      <c r="P50" s="8"/>
      <c r="Q50" s="3">
        <v>0</v>
      </c>
      <c r="R50" s="1" t="e">
        <f t="shared" si="10"/>
        <v>#DIV/0!</v>
      </c>
      <c r="S50" s="8"/>
    </row>
    <row r="51" spans="1:19" ht="14.25" customHeight="1" hidden="1">
      <c r="A51" s="4" t="s">
        <v>68</v>
      </c>
      <c r="B51" s="3">
        <v>12</v>
      </c>
      <c r="C51" s="5">
        <f t="shared" si="11"/>
        <v>-16.66666666666667</v>
      </c>
      <c r="E51" s="3">
        <v>4</v>
      </c>
      <c r="F51" s="1">
        <f t="shared" si="6"/>
        <v>-25</v>
      </c>
      <c r="H51" s="3">
        <v>8</v>
      </c>
      <c r="I51" s="1">
        <f t="shared" si="7"/>
        <v>-100</v>
      </c>
      <c r="K51" s="3">
        <v>2</v>
      </c>
      <c r="L51" s="1">
        <f t="shared" si="8"/>
        <v>-50</v>
      </c>
      <c r="N51" s="3">
        <v>1</v>
      </c>
      <c r="O51" s="1">
        <f t="shared" si="9"/>
        <v>-100</v>
      </c>
      <c r="P51" s="8"/>
      <c r="Q51" s="3">
        <v>1</v>
      </c>
      <c r="R51" s="1">
        <f t="shared" si="10"/>
        <v>-100</v>
      </c>
      <c r="S51" s="8"/>
    </row>
    <row r="52" spans="1:19" ht="14.25" customHeight="1" hidden="1">
      <c r="A52" s="4" t="s">
        <v>69</v>
      </c>
      <c r="B52" s="3">
        <v>0</v>
      </c>
      <c r="C52" s="5" t="e">
        <f t="shared" si="11"/>
        <v>#DIV/0!</v>
      </c>
      <c r="E52" s="3">
        <v>2</v>
      </c>
      <c r="F52" s="1">
        <f t="shared" si="6"/>
        <v>-100</v>
      </c>
      <c r="H52" s="3">
        <v>2</v>
      </c>
      <c r="I52" s="1">
        <f t="shared" si="7"/>
        <v>100</v>
      </c>
      <c r="K52" s="3">
        <v>1</v>
      </c>
      <c r="L52" s="1">
        <f t="shared" si="8"/>
        <v>-100</v>
      </c>
      <c r="N52" s="3">
        <v>0</v>
      </c>
      <c r="O52" s="1" t="e">
        <f t="shared" si="9"/>
        <v>#DIV/0!</v>
      </c>
      <c r="P52" s="8"/>
      <c r="Q52" s="3">
        <v>0</v>
      </c>
      <c r="R52" s="1" t="e">
        <f t="shared" si="10"/>
        <v>#DIV/0!</v>
      </c>
      <c r="S52" s="8"/>
    </row>
    <row r="53" spans="1:19" ht="14.25" customHeight="1" hidden="1">
      <c r="A53" s="4" t="s">
        <v>70</v>
      </c>
      <c r="B53" s="3">
        <v>11</v>
      </c>
      <c r="C53" s="5">
        <f t="shared" si="11"/>
        <v>27.272727272727266</v>
      </c>
      <c r="E53" s="3">
        <v>8</v>
      </c>
      <c r="F53" s="1">
        <f t="shared" si="6"/>
        <v>-87.5</v>
      </c>
      <c r="H53" s="3">
        <v>5</v>
      </c>
      <c r="I53" s="1">
        <f t="shared" si="7"/>
        <v>-60</v>
      </c>
      <c r="K53" s="3">
        <v>5</v>
      </c>
      <c r="L53" s="1">
        <f t="shared" si="8"/>
        <v>-20</v>
      </c>
      <c r="N53" s="3">
        <v>1</v>
      </c>
      <c r="O53" s="1">
        <f t="shared" si="9"/>
        <v>0</v>
      </c>
      <c r="P53" s="8"/>
      <c r="Q53" s="3">
        <v>0</v>
      </c>
      <c r="R53" s="1" t="e">
        <f t="shared" si="10"/>
        <v>#DIV/0!</v>
      </c>
      <c r="S53" s="8"/>
    </row>
    <row r="54" spans="1:19" ht="14.25" customHeight="1" hidden="1">
      <c r="A54" s="4" t="s">
        <v>71</v>
      </c>
      <c r="B54" s="3">
        <v>4</v>
      </c>
      <c r="C54" s="5">
        <f t="shared" si="11"/>
        <v>375</v>
      </c>
      <c r="E54" s="3">
        <v>0</v>
      </c>
      <c r="F54" s="1" t="e">
        <f t="shared" si="6"/>
        <v>#DIV/0!</v>
      </c>
      <c r="H54" s="3">
        <v>6</v>
      </c>
      <c r="I54" s="1">
        <f t="shared" si="7"/>
        <v>0</v>
      </c>
      <c r="K54" s="3">
        <v>2</v>
      </c>
      <c r="L54" s="1">
        <f t="shared" si="8"/>
        <v>0</v>
      </c>
      <c r="N54" s="3">
        <v>0</v>
      </c>
      <c r="O54" s="1" t="e">
        <f t="shared" si="9"/>
        <v>#DIV/0!</v>
      </c>
      <c r="P54" s="8"/>
      <c r="Q54" s="3">
        <v>0</v>
      </c>
      <c r="R54" s="1" t="e">
        <f t="shared" si="10"/>
        <v>#DIV/0!</v>
      </c>
      <c r="S54" s="8"/>
    </row>
    <row r="55" spans="1:19" ht="14.25" customHeight="1" hidden="1">
      <c r="A55" s="4" t="s">
        <v>72</v>
      </c>
      <c r="B55" s="3">
        <v>12</v>
      </c>
      <c r="C55" s="5">
        <f t="shared" si="11"/>
        <v>-66.66666666666666</v>
      </c>
      <c r="E55" s="3">
        <v>0</v>
      </c>
      <c r="F55" s="1" t="e">
        <f t="shared" si="6"/>
        <v>#DIV/0!</v>
      </c>
      <c r="H55" s="3">
        <v>2</v>
      </c>
      <c r="I55" s="1">
        <f t="shared" si="7"/>
        <v>150</v>
      </c>
      <c r="K55" s="3">
        <v>4</v>
      </c>
      <c r="L55" s="1">
        <f t="shared" si="8"/>
        <v>50</v>
      </c>
      <c r="N55" s="3">
        <v>2</v>
      </c>
      <c r="O55" s="1">
        <f t="shared" si="9"/>
        <v>150</v>
      </c>
      <c r="P55" s="8"/>
      <c r="Q55" s="3">
        <v>1</v>
      </c>
      <c r="R55" s="1">
        <f t="shared" si="10"/>
        <v>-100</v>
      </c>
      <c r="S55" s="8"/>
    </row>
    <row r="56" spans="1:19" ht="14.25" customHeight="1" hidden="1">
      <c r="A56" s="4" t="s">
        <v>73</v>
      </c>
      <c r="B56" s="3">
        <v>6</v>
      </c>
      <c r="C56" s="5">
        <f t="shared" si="11"/>
        <v>-50</v>
      </c>
      <c r="E56" s="3">
        <v>7</v>
      </c>
      <c r="F56" s="1">
        <f t="shared" si="6"/>
        <v>-71.42857142857143</v>
      </c>
      <c r="H56" s="3">
        <v>2</v>
      </c>
      <c r="I56" s="1">
        <f t="shared" si="7"/>
        <v>50</v>
      </c>
      <c r="K56" s="3">
        <v>12</v>
      </c>
      <c r="L56" s="1">
        <f t="shared" si="8"/>
        <v>-83.33333333333333</v>
      </c>
      <c r="N56" s="3">
        <v>1</v>
      </c>
      <c r="O56" s="1">
        <f t="shared" si="9"/>
        <v>100</v>
      </c>
      <c r="P56" s="8"/>
      <c r="Q56" s="3">
        <v>0</v>
      </c>
      <c r="R56" s="1" t="e">
        <f t="shared" si="10"/>
        <v>#DIV/0!</v>
      </c>
      <c r="S56" s="8"/>
    </row>
    <row r="57" spans="1:19" ht="14.25" customHeight="1" hidden="1">
      <c r="A57" s="4" t="s">
        <v>74</v>
      </c>
      <c r="B57" s="3">
        <v>9</v>
      </c>
      <c r="C57" s="5">
        <f t="shared" si="11"/>
        <v>-44.44444444444444</v>
      </c>
      <c r="E57" s="3">
        <v>7</v>
      </c>
      <c r="F57" s="1">
        <f t="shared" si="6"/>
        <v>57.14285714285714</v>
      </c>
      <c r="H57" s="3">
        <v>3</v>
      </c>
      <c r="I57" s="1">
        <f t="shared" si="7"/>
        <v>-100</v>
      </c>
      <c r="K57" s="3">
        <v>2</v>
      </c>
      <c r="L57" s="1">
        <f t="shared" si="8"/>
        <v>-100</v>
      </c>
      <c r="N57" s="3">
        <v>4</v>
      </c>
      <c r="O57" s="1">
        <f t="shared" si="9"/>
        <v>-75</v>
      </c>
      <c r="P57" s="8"/>
      <c r="Q57" s="3">
        <v>1</v>
      </c>
      <c r="R57" s="1">
        <f t="shared" si="10"/>
        <v>-100</v>
      </c>
      <c r="S57" s="8"/>
    </row>
    <row r="58" spans="1:19" ht="14.25" customHeight="1" hidden="1">
      <c r="A58" s="4" t="s">
        <v>75</v>
      </c>
      <c r="B58" s="3">
        <v>10</v>
      </c>
      <c r="C58" s="5">
        <f t="shared" si="11"/>
        <v>-10</v>
      </c>
      <c r="E58" s="3">
        <v>4</v>
      </c>
      <c r="F58" s="1">
        <f t="shared" si="6"/>
        <v>-25</v>
      </c>
      <c r="H58" s="3">
        <v>7</v>
      </c>
      <c r="I58" s="1">
        <f t="shared" si="7"/>
        <v>-42.857142857142854</v>
      </c>
      <c r="K58" s="3">
        <v>6</v>
      </c>
      <c r="L58" s="1">
        <f t="shared" si="8"/>
        <v>-83.33333333333333</v>
      </c>
      <c r="N58" s="3">
        <v>3</v>
      </c>
      <c r="O58" s="1">
        <f t="shared" si="9"/>
        <v>-66.66666666666666</v>
      </c>
      <c r="P58" s="8"/>
      <c r="Q58" s="3">
        <v>1</v>
      </c>
      <c r="R58" s="1">
        <f t="shared" si="10"/>
        <v>-100</v>
      </c>
      <c r="S58" s="8"/>
    </row>
    <row r="59" spans="1:19" ht="14.25" customHeight="1" hidden="1">
      <c r="A59" s="4" t="s">
        <v>76</v>
      </c>
      <c r="B59" s="3">
        <v>2</v>
      </c>
      <c r="C59" s="5">
        <f t="shared" si="11"/>
        <v>0</v>
      </c>
      <c r="E59" s="3">
        <v>4</v>
      </c>
      <c r="F59" s="1">
        <f t="shared" si="6"/>
        <v>0</v>
      </c>
      <c r="H59" s="3">
        <v>0</v>
      </c>
      <c r="I59" s="1" t="e">
        <f t="shared" si="7"/>
        <v>#DIV/0!</v>
      </c>
      <c r="K59" s="3">
        <v>0</v>
      </c>
      <c r="L59" s="1" t="e">
        <f t="shared" si="8"/>
        <v>#DIV/0!</v>
      </c>
      <c r="N59" s="3">
        <v>0</v>
      </c>
      <c r="O59" s="1" t="e">
        <f t="shared" si="9"/>
        <v>#DIV/0!</v>
      </c>
      <c r="P59" s="8"/>
      <c r="Q59" s="3">
        <v>0</v>
      </c>
      <c r="R59" s="1" t="e">
        <f t="shared" si="10"/>
        <v>#DIV/0!</v>
      </c>
      <c r="S59" s="8"/>
    </row>
    <row r="60" spans="1:19" ht="14.25" customHeight="1" hidden="1">
      <c r="A60" s="4" t="s">
        <v>77</v>
      </c>
      <c r="B60" s="3">
        <v>0</v>
      </c>
      <c r="C60" s="5" t="e">
        <f t="shared" si="11"/>
        <v>#DIV/0!</v>
      </c>
      <c r="E60" s="3">
        <v>0</v>
      </c>
      <c r="F60" s="1" t="e">
        <f t="shared" si="6"/>
        <v>#DIV/0!</v>
      </c>
      <c r="H60" s="3">
        <v>0</v>
      </c>
      <c r="I60" s="1" t="e">
        <f t="shared" si="7"/>
        <v>#DIV/0!</v>
      </c>
      <c r="K60" s="3">
        <v>0</v>
      </c>
      <c r="L60" s="1" t="e">
        <f t="shared" si="8"/>
        <v>#DIV/0!</v>
      </c>
      <c r="N60" s="3">
        <v>0</v>
      </c>
      <c r="O60" s="1" t="e">
        <f t="shared" si="9"/>
        <v>#DIV/0!</v>
      </c>
      <c r="P60" s="8"/>
      <c r="Q60" s="3">
        <v>0</v>
      </c>
      <c r="R60" s="1" t="e">
        <f t="shared" si="10"/>
        <v>#DIV/0!</v>
      </c>
      <c r="S60" s="8"/>
    </row>
    <row r="61" spans="1:18" ht="15" customHeight="1" hidden="1">
      <c r="A61" s="6" t="s">
        <v>78</v>
      </c>
      <c r="B61" s="6">
        <v>307</v>
      </c>
      <c r="C61" s="5">
        <f t="shared" si="11"/>
        <v>-1.9543973941368051</v>
      </c>
      <c r="E61" s="6">
        <v>109</v>
      </c>
      <c r="F61" s="1">
        <f t="shared" si="6"/>
        <v>-0.9174311926605441</v>
      </c>
      <c r="H61" s="6">
        <v>90</v>
      </c>
      <c r="I61" s="1">
        <f t="shared" si="7"/>
        <v>-36.666666666666664</v>
      </c>
      <c r="K61" s="6">
        <v>75</v>
      </c>
      <c r="L61" s="1">
        <f t="shared" si="8"/>
        <v>-18.66666666666667</v>
      </c>
      <c r="N61" s="6">
        <v>39</v>
      </c>
      <c r="O61" s="1">
        <f t="shared" si="9"/>
        <v>-33.33333333333333</v>
      </c>
      <c r="Q61" s="6">
        <v>26</v>
      </c>
      <c r="R61" s="1">
        <f t="shared" si="10"/>
        <v>-15.384615384615387</v>
      </c>
    </row>
    <row r="63" spans="3:8" ht="14.25">
      <c r="C63" s="5"/>
      <c r="D63" s="5"/>
      <c r="E63" s="5"/>
      <c r="H63" s="5"/>
    </row>
    <row r="64" ht="14.25">
      <c r="F64" s="5"/>
    </row>
  </sheetData>
  <sheetProtection formatCells="0" formatColumns="0" formatRows="0" insertColumns="0" insertRows="0" insertHyperlinks="0" deleteColumns="0" deleteRows="0" sort="0" autoFilter="0" pivotTables="0"/>
  <mergeCells count="9">
    <mergeCell ref="A1:S1"/>
    <mergeCell ref="A2:S2"/>
    <mergeCell ref="A4:A5"/>
    <mergeCell ref="B4:D4"/>
    <mergeCell ref="E4:G4"/>
    <mergeCell ref="H4:J4"/>
    <mergeCell ref="K4:M4"/>
    <mergeCell ref="N4:P4"/>
    <mergeCell ref="Q4:S4"/>
  </mergeCells>
  <conditionalFormatting sqref="C6:C33 F6:F33 I13:I33 L6:L33 O6:O33 I6:I11 R25:R33 R21:R23 R6:R13 R15:R19">
    <cfRule type="cellIs" priority="1" dxfId="186" operator="lessThanOrEqual" stopIfTrue="1">
      <formula>0</formula>
    </cfRule>
    <cfRule type="cellIs" priority="2" dxfId="1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&amp;Lлютий 2018-2019рр&amp;RДІАП НП України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57.140625" style="1" customWidth="1"/>
    <col min="2" max="13" width="10.8515625" style="1" customWidth="1"/>
    <col min="14" max="16384" width="9.140625" style="1" customWidth="1"/>
  </cols>
  <sheetData>
    <row r="1" spans="1:10" ht="18">
      <c r="A1" s="143" t="s">
        <v>15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8">
      <c r="A2" s="143" t="s">
        <v>315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14.25">
      <c r="A3" s="23" t="s">
        <v>115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s="9" customFormat="1" ht="14.25">
      <c r="A4" s="141" t="s">
        <v>116</v>
      </c>
      <c r="B4" s="141" t="s">
        <v>44</v>
      </c>
      <c r="C4" s="141"/>
      <c r="D4" s="141"/>
      <c r="E4" s="141"/>
      <c r="F4" s="141"/>
      <c r="G4" s="141"/>
      <c r="H4" s="141"/>
      <c r="I4" s="141"/>
      <c r="J4" s="141"/>
    </row>
    <row r="5" spans="1:10" s="9" customFormat="1" ht="14.25">
      <c r="A5" s="141"/>
      <c r="B5" s="141" t="s">
        <v>117</v>
      </c>
      <c r="C5" s="141"/>
      <c r="D5" s="141"/>
      <c r="E5" s="141" t="s">
        <v>46</v>
      </c>
      <c r="F5" s="141"/>
      <c r="G5" s="141"/>
      <c r="H5" s="141" t="s">
        <v>47</v>
      </c>
      <c r="I5" s="141"/>
      <c r="J5" s="141"/>
    </row>
    <row r="6" spans="1:10" s="9" customFormat="1" ht="14.25">
      <c r="A6" s="141"/>
      <c r="B6" s="60" t="s">
        <v>48</v>
      </c>
      <c r="C6" s="60" t="s">
        <v>49</v>
      </c>
      <c r="D6" s="60" t="s">
        <v>50</v>
      </c>
      <c r="E6" s="60" t="s">
        <v>48</v>
      </c>
      <c r="F6" s="60" t="s">
        <v>49</v>
      </c>
      <c r="G6" s="60" t="s">
        <v>50</v>
      </c>
      <c r="H6" s="60" t="s">
        <v>48</v>
      </c>
      <c r="I6" s="60" t="s">
        <v>49</v>
      </c>
      <c r="J6" s="60" t="s">
        <v>50</v>
      </c>
    </row>
    <row r="7" spans="1:10" ht="14.25">
      <c r="A7" s="15" t="s">
        <v>118</v>
      </c>
      <c r="B7" s="12">
        <v>100</v>
      </c>
      <c r="C7" s="10">
        <v>96</v>
      </c>
      <c r="D7" s="26">
        <f>C7*100/B7-100</f>
        <v>-4</v>
      </c>
      <c r="E7" s="72">
        <v>8</v>
      </c>
      <c r="F7" s="10">
        <v>6</v>
      </c>
      <c r="G7" s="26">
        <f>F7*100/E7-100</f>
        <v>-25</v>
      </c>
      <c r="H7" s="12">
        <v>142</v>
      </c>
      <c r="I7" s="10">
        <v>137</v>
      </c>
      <c r="J7" s="26">
        <f aca="true" t="shared" si="0" ref="J7:J33">I7*100/H7-100</f>
        <v>-3.5211267605633765</v>
      </c>
    </row>
    <row r="8" spans="1:10" ht="14.25">
      <c r="A8" s="15" t="s">
        <v>119</v>
      </c>
      <c r="B8" s="12">
        <v>23</v>
      </c>
      <c r="C8" s="10">
        <v>30</v>
      </c>
      <c r="D8" s="26">
        <f aca="true" t="shared" si="1" ref="D8:D33">C8*100/B8-100</f>
        <v>30.434782608695656</v>
      </c>
      <c r="E8" s="72">
        <v>3</v>
      </c>
      <c r="F8" s="10">
        <v>6</v>
      </c>
      <c r="G8" s="26">
        <f>F8*100/E8-100</f>
        <v>100</v>
      </c>
      <c r="H8" s="12">
        <v>27</v>
      </c>
      <c r="I8" s="10">
        <v>32</v>
      </c>
      <c r="J8" s="26">
        <f t="shared" si="0"/>
        <v>18.51851851851852</v>
      </c>
    </row>
    <row r="9" spans="1:10" ht="14.25">
      <c r="A9" s="15" t="s">
        <v>120</v>
      </c>
      <c r="B9" s="12">
        <v>545</v>
      </c>
      <c r="C9" s="10">
        <v>599</v>
      </c>
      <c r="D9" s="26">
        <f t="shared" si="1"/>
        <v>9.908256880733944</v>
      </c>
      <c r="E9" s="72">
        <v>64</v>
      </c>
      <c r="F9" s="10">
        <v>76</v>
      </c>
      <c r="G9" s="26">
        <f>F9*100/E9-100</f>
        <v>18.75</v>
      </c>
      <c r="H9" s="12">
        <v>733</v>
      </c>
      <c r="I9" s="10">
        <v>805</v>
      </c>
      <c r="J9" s="26">
        <f t="shared" si="0"/>
        <v>9.822646657571624</v>
      </c>
    </row>
    <row r="10" spans="1:10" ht="14.25">
      <c r="A10" s="15" t="s">
        <v>121</v>
      </c>
      <c r="B10" s="12">
        <v>23</v>
      </c>
      <c r="C10" s="10">
        <v>31</v>
      </c>
      <c r="D10" s="26">
        <f t="shared" si="1"/>
        <v>34.782608695652186</v>
      </c>
      <c r="E10" s="72">
        <v>0</v>
      </c>
      <c r="F10" s="10">
        <v>0</v>
      </c>
      <c r="G10" s="26"/>
      <c r="H10" s="12">
        <v>30</v>
      </c>
      <c r="I10" s="10">
        <v>39</v>
      </c>
      <c r="J10" s="26">
        <f t="shared" si="0"/>
        <v>30</v>
      </c>
    </row>
    <row r="11" spans="1:10" ht="14.25">
      <c r="A11" s="15" t="s">
        <v>122</v>
      </c>
      <c r="B11" s="12">
        <v>4</v>
      </c>
      <c r="C11" s="10">
        <v>4</v>
      </c>
      <c r="D11" s="26">
        <f t="shared" si="1"/>
        <v>0</v>
      </c>
      <c r="E11" s="72">
        <v>0</v>
      </c>
      <c r="F11" s="10">
        <v>0</v>
      </c>
      <c r="G11" s="26"/>
      <c r="H11" s="12">
        <v>4</v>
      </c>
      <c r="I11" s="10">
        <v>4</v>
      </c>
      <c r="J11" s="26">
        <f t="shared" si="0"/>
        <v>0</v>
      </c>
    </row>
    <row r="12" spans="1:10" ht="14.25">
      <c r="A12" s="15" t="s">
        <v>123</v>
      </c>
      <c r="B12" s="12">
        <v>241</v>
      </c>
      <c r="C12" s="10">
        <v>283</v>
      </c>
      <c r="D12" s="26">
        <f t="shared" si="1"/>
        <v>17.427385892116178</v>
      </c>
      <c r="E12" s="72">
        <v>21</v>
      </c>
      <c r="F12" s="10">
        <v>13</v>
      </c>
      <c r="G12" s="26">
        <f>F12*100/E12-100</f>
        <v>-38.095238095238095</v>
      </c>
      <c r="H12" s="12">
        <v>298</v>
      </c>
      <c r="I12" s="10">
        <v>339</v>
      </c>
      <c r="J12" s="26">
        <f t="shared" si="0"/>
        <v>13.758389261744966</v>
      </c>
    </row>
    <row r="13" spans="1:10" ht="14.25">
      <c r="A13" s="15" t="s">
        <v>124</v>
      </c>
      <c r="B13" s="12">
        <v>143</v>
      </c>
      <c r="C13" s="10">
        <v>110</v>
      </c>
      <c r="D13" s="26">
        <f t="shared" si="1"/>
        <v>-23.07692307692308</v>
      </c>
      <c r="E13" s="72">
        <v>4</v>
      </c>
      <c r="F13" s="10">
        <v>4</v>
      </c>
      <c r="G13" s="26">
        <f>F13*100/E13-100</f>
        <v>0</v>
      </c>
      <c r="H13" s="12">
        <v>153</v>
      </c>
      <c r="I13" s="10">
        <v>113</v>
      </c>
      <c r="J13" s="26">
        <f t="shared" si="0"/>
        <v>-26.14379084967321</v>
      </c>
    </row>
    <row r="14" spans="1:10" ht="28.5">
      <c r="A14" s="15" t="s">
        <v>125</v>
      </c>
      <c r="B14" s="12">
        <v>1</v>
      </c>
      <c r="C14" s="10">
        <v>0</v>
      </c>
      <c r="D14" s="106" t="s">
        <v>312</v>
      </c>
      <c r="E14" s="72">
        <v>1</v>
      </c>
      <c r="F14" s="10">
        <v>0</v>
      </c>
      <c r="G14" s="106" t="s">
        <v>312</v>
      </c>
      <c r="H14" s="12">
        <v>0</v>
      </c>
      <c r="I14" s="10">
        <v>0</v>
      </c>
      <c r="J14" s="26"/>
    </row>
    <row r="15" spans="1:10" ht="28.5">
      <c r="A15" s="15" t="s">
        <v>126</v>
      </c>
      <c r="B15" s="12">
        <v>0</v>
      </c>
      <c r="C15" s="10">
        <v>3</v>
      </c>
      <c r="D15" s="112" t="s">
        <v>311</v>
      </c>
      <c r="E15" s="72">
        <v>0</v>
      </c>
      <c r="F15" s="10">
        <v>0</v>
      </c>
      <c r="G15" s="26"/>
      <c r="H15" s="12">
        <v>0</v>
      </c>
      <c r="I15" s="10">
        <v>7</v>
      </c>
      <c r="J15" s="112" t="s">
        <v>311</v>
      </c>
    </row>
    <row r="16" spans="1:10" ht="14.25">
      <c r="A16" s="15" t="s">
        <v>127</v>
      </c>
      <c r="B16" s="12">
        <v>20</v>
      </c>
      <c r="C16" s="10">
        <v>16</v>
      </c>
      <c r="D16" s="26">
        <f t="shared" si="1"/>
        <v>-20</v>
      </c>
      <c r="E16" s="72">
        <v>2</v>
      </c>
      <c r="F16" s="10">
        <v>2</v>
      </c>
      <c r="G16" s="26">
        <f>F16*100/E16-100</f>
        <v>0</v>
      </c>
      <c r="H16" s="12">
        <v>32</v>
      </c>
      <c r="I16" s="10">
        <v>22</v>
      </c>
      <c r="J16" s="26">
        <f t="shared" si="0"/>
        <v>-31.25</v>
      </c>
    </row>
    <row r="17" spans="1:10" ht="28.5">
      <c r="A17" s="15" t="s">
        <v>128</v>
      </c>
      <c r="B17" s="12">
        <v>6</v>
      </c>
      <c r="C17" s="10">
        <v>5</v>
      </c>
      <c r="D17" s="26">
        <f t="shared" si="1"/>
        <v>-16.66666666666667</v>
      </c>
      <c r="E17" s="72">
        <v>1</v>
      </c>
      <c r="F17" s="10">
        <v>0</v>
      </c>
      <c r="G17" s="106" t="s">
        <v>312</v>
      </c>
      <c r="H17" s="12">
        <v>5</v>
      </c>
      <c r="I17" s="10">
        <v>6</v>
      </c>
      <c r="J17" s="26">
        <f t="shared" si="0"/>
        <v>20</v>
      </c>
    </row>
    <row r="18" spans="1:10" ht="14.25">
      <c r="A18" s="15" t="s">
        <v>129</v>
      </c>
      <c r="B18" s="12">
        <v>2</v>
      </c>
      <c r="C18" s="10">
        <v>3</v>
      </c>
      <c r="D18" s="26">
        <f t="shared" si="1"/>
        <v>50</v>
      </c>
      <c r="E18" s="72">
        <v>0</v>
      </c>
      <c r="F18" s="10">
        <v>0</v>
      </c>
      <c r="G18" s="26"/>
      <c r="H18" s="12">
        <v>2</v>
      </c>
      <c r="I18" s="10">
        <v>4</v>
      </c>
      <c r="J18" s="26">
        <f t="shared" si="0"/>
        <v>100</v>
      </c>
    </row>
    <row r="19" spans="1:10" ht="14.25">
      <c r="A19" s="15" t="s">
        <v>130</v>
      </c>
      <c r="B19" s="12">
        <v>2</v>
      </c>
      <c r="C19" s="10">
        <v>1</v>
      </c>
      <c r="D19" s="26">
        <f t="shared" si="1"/>
        <v>-50</v>
      </c>
      <c r="E19" s="72">
        <v>1</v>
      </c>
      <c r="F19" s="10">
        <v>0</v>
      </c>
      <c r="G19" s="106" t="s">
        <v>312</v>
      </c>
      <c r="H19" s="12">
        <v>1</v>
      </c>
      <c r="I19" s="10">
        <v>1</v>
      </c>
      <c r="J19" s="26">
        <f t="shared" si="0"/>
        <v>0</v>
      </c>
    </row>
    <row r="20" spans="1:10" ht="14.25">
      <c r="A20" s="15" t="s">
        <v>131</v>
      </c>
      <c r="B20" s="12">
        <v>0</v>
      </c>
      <c r="C20" s="10">
        <v>1</v>
      </c>
      <c r="D20" s="112" t="s">
        <v>311</v>
      </c>
      <c r="E20" s="72">
        <v>0</v>
      </c>
      <c r="F20" s="10">
        <v>0</v>
      </c>
      <c r="G20" s="26"/>
      <c r="H20" s="12">
        <v>0</v>
      </c>
      <c r="I20" s="10">
        <v>2</v>
      </c>
      <c r="J20" s="112" t="s">
        <v>311</v>
      </c>
    </row>
    <row r="21" spans="1:10" ht="14.25">
      <c r="A21" s="15" t="s">
        <v>132</v>
      </c>
      <c r="B21" s="12">
        <v>18</v>
      </c>
      <c r="C21" s="10">
        <v>22</v>
      </c>
      <c r="D21" s="26">
        <f t="shared" si="1"/>
        <v>22.22222222222223</v>
      </c>
      <c r="E21" s="72">
        <v>1</v>
      </c>
      <c r="F21" s="10">
        <v>10</v>
      </c>
      <c r="G21" s="26">
        <f>F21*100/E21-100</f>
        <v>900</v>
      </c>
      <c r="H21" s="12">
        <v>42</v>
      </c>
      <c r="I21" s="10">
        <v>32</v>
      </c>
      <c r="J21" s="26">
        <f t="shared" si="0"/>
        <v>-23.80952380952381</v>
      </c>
    </row>
    <row r="22" spans="1:10" ht="14.25">
      <c r="A22" s="15" t="s">
        <v>133</v>
      </c>
      <c r="B22" s="12">
        <v>66</v>
      </c>
      <c r="C22" s="10">
        <v>84</v>
      </c>
      <c r="D22" s="26">
        <f t="shared" si="1"/>
        <v>27.272727272727266</v>
      </c>
      <c r="E22" s="72">
        <v>15</v>
      </c>
      <c r="F22" s="10">
        <v>17</v>
      </c>
      <c r="G22" s="26">
        <f>F22*100/E22-100</f>
        <v>13.333333333333329</v>
      </c>
      <c r="H22" s="12">
        <v>122</v>
      </c>
      <c r="I22" s="10">
        <v>167</v>
      </c>
      <c r="J22" s="26">
        <f t="shared" si="0"/>
        <v>36.88524590163934</v>
      </c>
    </row>
    <row r="23" spans="1:10" ht="14.25">
      <c r="A23" s="15" t="s">
        <v>134</v>
      </c>
      <c r="B23" s="12">
        <v>150</v>
      </c>
      <c r="C23" s="10">
        <v>154</v>
      </c>
      <c r="D23" s="26">
        <f t="shared" si="1"/>
        <v>2.6666666666666714</v>
      </c>
      <c r="E23" s="72">
        <v>0</v>
      </c>
      <c r="F23" s="10">
        <v>1</v>
      </c>
      <c r="G23" s="112" t="s">
        <v>311</v>
      </c>
      <c r="H23" s="12">
        <v>217</v>
      </c>
      <c r="I23" s="10">
        <v>211</v>
      </c>
      <c r="J23" s="26">
        <f t="shared" si="0"/>
        <v>-2.7649769585253523</v>
      </c>
    </row>
    <row r="24" spans="1:10" ht="14.25">
      <c r="A24" s="15" t="s">
        <v>135</v>
      </c>
      <c r="B24" s="12">
        <v>4</v>
      </c>
      <c r="C24" s="10">
        <v>4</v>
      </c>
      <c r="D24" s="26">
        <f t="shared" si="1"/>
        <v>0</v>
      </c>
      <c r="E24" s="72">
        <v>0</v>
      </c>
      <c r="F24" s="10">
        <v>0</v>
      </c>
      <c r="G24" s="26"/>
      <c r="H24" s="12">
        <v>7</v>
      </c>
      <c r="I24" s="10">
        <v>4</v>
      </c>
      <c r="J24" s="26">
        <f t="shared" si="0"/>
        <v>-42.857142857142854</v>
      </c>
    </row>
    <row r="25" spans="1:10" ht="14.25">
      <c r="A25" s="15" t="s">
        <v>136</v>
      </c>
      <c r="B25" s="12">
        <v>131</v>
      </c>
      <c r="C25" s="10">
        <v>130</v>
      </c>
      <c r="D25" s="26">
        <f t="shared" si="1"/>
        <v>-0.7633587786259568</v>
      </c>
      <c r="E25" s="72">
        <v>6</v>
      </c>
      <c r="F25" s="10">
        <v>5</v>
      </c>
      <c r="G25" s="26">
        <f>F25*100/E25-100</f>
        <v>-16.66666666666667</v>
      </c>
      <c r="H25" s="12">
        <v>167</v>
      </c>
      <c r="I25" s="10">
        <v>166</v>
      </c>
      <c r="J25" s="26">
        <f t="shared" si="0"/>
        <v>-0.5988023952095745</v>
      </c>
    </row>
    <row r="26" spans="1:10" ht="14.25">
      <c r="A26" s="15" t="s">
        <v>137</v>
      </c>
      <c r="B26" s="12">
        <v>2</v>
      </c>
      <c r="C26" s="10">
        <v>2</v>
      </c>
      <c r="D26" s="26">
        <f t="shared" si="1"/>
        <v>0</v>
      </c>
      <c r="E26" s="72">
        <v>0</v>
      </c>
      <c r="F26" s="10">
        <v>2</v>
      </c>
      <c r="G26" s="112" t="s">
        <v>311</v>
      </c>
      <c r="H26" s="12">
        <v>4</v>
      </c>
      <c r="I26" s="10">
        <v>1</v>
      </c>
      <c r="J26" s="26">
        <f t="shared" si="0"/>
        <v>-75</v>
      </c>
    </row>
    <row r="27" spans="1:10" ht="28.5">
      <c r="A27" s="15" t="s">
        <v>138</v>
      </c>
      <c r="B27" s="12">
        <v>0</v>
      </c>
      <c r="C27" s="10">
        <v>2</v>
      </c>
      <c r="D27" s="112" t="s">
        <v>311</v>
      </c>
      <c r="E27" s="72">
        <v>0</v>
      </c>
      <c r="F27" s="10">
        <v>1</v>
      </c>
      <c r="G27" s="112" t="s">
        <v>311</v>
      </c>
      <c r="H27" s="12">
        <v>0</v>
      </c>
      <c r="I27" s="10">
        <v>2</v>
      </c>
      <c r="J27" s="112" t="s">
        <v>311</v>
      </c>
    </row>
    <row r="28" spans="1:10" ht="14.25">
      <c r="A28" s="15" t="s">
        <v>139</v>
      </c>
      <c r="B28" s="12">
        <v>75</v>
      </c>
      <c r="C28" s="10">
        <v>58</v>
      </c>
      <c r="D28" s="26">
        <f t="shared" si="1"/>
        <v>-22.66666666666667</v>
      </c>
      <c r="E28" s="72">
        <v>15</v>
      </c>
      <c r="F28" s="10">
        <v>12</v>
      </c>
      <c r="G28" s="26">
        <f>F28*100/E28-100</f>
        <v>-20</v>
      </c>
      <c r="H28" s="12">
        <v>64</v>
      </c>
      <c r="I28" s="10">
        <v>49</v>
      </c>
      <c r="J28" s="26">
        <f t="shared" si="0"/>
        <v>-23.4375</v>
      </c>
    </row>
    <row r="29" spans="1:10" ht="14.25">
      <c r="A29" s="15" t="s">
        <v>140</v>
      </c>
      <c r="B29" s="12">
        <v>5</v>
      </c>
      <c r="C29" s="10">
        <v>8</v>
      </c>
      <c r="D29" s="26">
        <f t="shared" si="1"/>
        <v>60</v>
      </c>
      <c r="E29" s="72">
        <v>0</v>
      </c>
      <c r="F29" s="10">
        <v>1</v>
      </c>
      <c r="G29" s="112" t="s">
        <v>311</v>
      </c>
      <c r="H29" s="12">
        <v>5</v>
      </c>
      <c r="I29" s="10">
        <v>7</v>
      </c>
      <c r="J29" s="26">
        <f t="shared" si="0"/>
        <v>40</v>
      </c>
    </row>
    <row r="30" spans="1:10" ht="14.25">
      <c r="A30" s="15" t="s">
        <v>141</v>
      </c>
      <c r="B30" s="12">
        <v>49</v>
      </c>
      <c r="C30" s="10">
        <v>28</v>
      </c>
      <c r="D30" s="26">
        <f t="shared" si="1"/>
        <v>-42.857142857142854</v>
      </c>
      <c r="E30" s="72">
        <v>11</v>
      </c>
      <c r="F30" s="10">
        <v>7</v>
      </c>
      <c r="G30" s="26">
        <f>F30*100/E30-100</f>
        <v>-36.36363636363637</v>
      </c>
      <c r="H30" s="12">
        <v>40</v>
      </c>
      <c r="I30" s="10">
        <v>21</v>
      </c>
      <c r="J30" s="26">
        <f t="shared" si="0"/>
        <v>-47.5</v>
      </c>
    </row>
    <row r="31" spans="1:10" ht="14.25">
      <c r="A31" s="15" t="s">
        <v>142</v>
      </c>
      <c r="B31" s="12">
        <v>19</v>
      </c>
      <c r="C31" s="10">
        <v>21</v>
      </c>
      <c r="D31" s="26">
        <f t="shared" si="1"/>
        <v>10.526315789473685</v>
      </c>
      <c r="E31" s="72">
        <v>1</v>
      </c>
      <c r="F31" s="10">
        <v>3</v>
      </c>
      <c r="G31" s="26">
        <f>F31*100/E31-100</f>
        <v>200</v>
      </c>
      <c r="H31" s="12">
        <v>19</v>
      </c>
      <c r="I31" s="10">
        <v>19</v>
      </c>
      <c r="J31" s="26">
        <f t="shared" si="0"/>
        <v>0</v>
      </c>
    </row>
    <row r="32" spans="1:10" ht="14.25">
      <c r="A32" s="15" t="s">
        <v>143</v>
      </c>
      <c r="B32" s="12">
        <v>0</v>
      </c>
      <c r="C32" s="10">
        <v>1</v>
      </c>
      <c r="D32" s="112" t="s">
        <v>311</v>
      </c>
      <c r="E32" s="72">
        <v>0</v>
      </c>
      <c r="F32" s="10">
        <v>0</v>
      </c>
      <c r="G32" s="26"/>
      <c r="H32" s="12">
        <v>0</v>
      </c>
      <c r="I32" s="10">
        <v>1</v>
      </c>
      <c r="J32" s="112" t="s">
        <v>311</v>
      </c>
    </row>
    <row r="33" spans="1:10" ht="14.25">
      <c r="A33" s="15" t="s">
        <v>144</v>
      </c>
      <c r="B33" s="12">
        <v>2</v>
      </c>
      <c r="C33" s="10">
        <v>1</v>
      </c>
      <c r="D33" s="26">
        <f t="shared" si="1"/>
        <v>-50</v>
      </c>
      <c r="E33" s="72">
        <v>1</v>
      </c>
      <c r="F33" s="10">
        <v>0</v>
      </c>
      <c r="G33" s="106" t="s">
        <v>312</v>
      </c>
      <c r="H33" s="12">
        <v>1</v>
      </c>
      <c r="I33" s="10">
        <v>1</v>
      </c>
      <c r="J33" s="26">
        <f t="shared" si="0"/>
        <v>0</v>
      </c>
    </row>
    <row r="34" spans="1:10" ht="14.25">
      <c r="A34" s="15" t="s">
        <v>145</v>
      </c>
      <c r="B34" s="12">
        <v>0</v>
      </c>
      <c r="C34" s="10">
        <v>1</v>
      </c>
      <c r="D34" s="112" t="s">
        <v>311</v>
      </c>
      <c r="E34" s="72">
        <v>0</v>
      </c>
      <c r="F34" s="10">
        <v>0</v>
      </c>
      <c r="G34" s="26"/>
      <c r="H34" s="12">
        <v>0</v>
      </c>
      <c r="I34" s="94">
        <v>1</v>
      </c>
      <c r="J34" s="112" t="s">
        <v>311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30:G32 G34 D7:D13 G7:G13 G15:G16 G18 D33 D16:D19 D21:D26 D28:D31 G20:G22 G24:G25 G28 J7:J14 J16:J19 J21:J26 J28:J31 J33">
    <cfRule type="cellIs" priority="1" dxfId="184" operator="greaterThan" stopIfTrue="1">
      <formula>0</formula>
    </cfRule>
    <cfRule type="cellIs" priority="2" dxfId="185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&amp;Lлютий 2018-2019рр&amp;RДІАП НП України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5"/>
  <sheetViews>
    <sheetView workbookViewId="0" topLeftCell="A1">
      <selection activeCell="A7" sqref="A7:IV7"/>
    </sheetView>
  </sheetViews>
  <sheetFormatPr defaultColWidth="9.140625" defaultRowHeight="15"/>
  <cols>
    <col min="1" max="1" width="28.57421875" style="1" customWidth="1"/>
    <col min="2" max="10" width="13.28125" style="1" customWidth="1"/>
    <col min="11" max="13" width="10.8515625" style="1" customWidth="1"/>
    <col min="14" max="16384" width="9.140625" style="1" customWidth="1"/>
  </cols>
  <sheetData>
    <row r="1" spans="1:10" ht="18">
      <c r="A1" s="140" t="s">
        <v>16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8">
      <c r="A2" s="140" t="s">
        <v>315</v>
      </c>
      <c r="B2" s="140"/>
      <c r="C2" s="140"/>
      <c r="D2" s="140"/>
      <c r="E2" s="140"/>
      <c r="F2" s="140"/>
      <c r="G2" s="140"/>
      <c r="H2" s="140"/>
      <c r="I2" s="140"/>
      <c r="J2" s="140"/>
    </row>
    <row r="4" spans="1:10" s="9" customFormat="1" ht="14.25">
      <c r="A4" s="141" t="s">
        <v>42</v>
      </c>
      <c r="B4" s="141" t="s">
        <v>44</v>
      </c>
      <c r="C4" s="141"/>
      <c r="D4" s="141"/>
      <c r="E4" s="141"/>
      <c r="F4" s="141"/>
      <c r="G4" s="141"/>
      <c r="H4" s="141"/>
      <c r="I4" s="141"/>
      <c r="J4" s="141"/>
    </row>
    <row r="5" spans="1:10" s="9" customFormat="1" ht="14.25">
      <c r="A5" s="141"/>
      <c r="B5" s="141" t="s">
        <v>45</v>
      </c>
      <c r="C5" s="141"/>
      <c r="D5" s="141"/>
      <c r="E5" s="141" t="s">
        <v>46</v>
      </c>
      <c r="F5" s="141"/>
      <c r="G5" s="141"/>
      <c r="H5" s="141" t="s">
        <v>47</v>
      </c>
      <c r="I5" s="141"/>
      <c r="J5" s="141"/>
    </row>
    <row r="6" spans="1:10" s="9" customFormat="1" ht="14.25">
      <c r="A6" s="141"/>
      <c r="B6" s="60" t="s">
        <v>48</v>
      </c>
      <c r="C6" s="60" t="s">
        <v>49</v>
      </c>
      <c r="D6" s="60" t="s">
        <v>50</v>
      </c>
      <c r="E6" s="60" t="s">
        <v>48</v>
      </c>
      <c r="F6" s="60" t="s">
        <v>49</v>
      </c>
      <c r="G6" s="60" t="s">
        <v>50</v>
      </c>
      <c r="H6" s="60" t="s">
        <v>48</v>
      </c>
      <c r="I6" s="60" t="s">
        <v>49</v>
      </c>
      <c r="J6" s="60" t="s">
        <v>50</v>
      </c>
    </row>
    <row r="7" spans="1:10" s="9" customFormat="1" ht="14.25">
      <c r="A7" s="135"/>
      <c r="B7" s="134"/>
      <c r="C7" s="134"/>
      <c r="D7" s="136"/>
      <c r="E7" s="134"/>
      <c r="F7" s="134"/>
      <c r="G7" s="136"/>
      <c r="H7" s="134"/>
      <c r="I7" s="134"/>
      <c r="J7" s="136"/>
    </row>
    <row r="8" spans="1:10" ht="15">
      <c r="A8" s="18" t="s">
        <v>78</v>
      </c>
      <c r="B8" s="27">
        <v>100</v>
      </c>
      <c r="C8" s="27">
        <v>96</v>
      </c>
      <c r="D8" s="28">
        <f aca="true" t="shared" si="0" ref="D8:D21">C8*100/B8-100</f>
        <v>-4</v>
      </c>
      <c r="E8" s="27">
        <v>8</v>
      </c>
      <c r="F8" s="27">
        <v>6</v>
      </c>
      <c r="G8" s="28">
        <f>F8*100/E8-100</f>
        <v>-25</v>
      </c>
      <c r="H8" s="27">
        <v>142</v>
      </c>
      <c r="I8" s="27">
        <v>137</v>
      </c>
      <c r="J8" s="28">
        <f aca="true" t="shared" si="1" ref="J8:J21">I8*100/H8-100</f>
        <v>-3.5211267605633765</v>
      </c>
    </row>
    <row r="9" spans="1:10" ht="14.25">
      <c r="A9" s="15" t="s">
        <v>60</v>
      </c>
      <c r="B9" s="12">
        <v>6</v>
      </c>
      <c r="C9" s="10">
        <v>9</v>
      </c>
      <c r="D9" s="26">
        <f t="shared" si="0"/>
        <v>50</v>
      </c>
      <c r="E9" s="12">
        <v>0</v>
      </c>
      <c r="F9" s="10">
        <v>1</v>
      </c>
      <c r="G9" s="112" t="s">
        <v>311</v>
      </c>
      <c r="H9" s="12">
        <v>9</v>
      </c>
      <c r="I9" s="10">
        <v>12</v>
      </c>
      <c r="J9" s="26">
        <f t="shared" si="1"/>
        <v>33.33333333333334</v>
      </c>
    </row>
    <row r="10" spans="1:10" ht="14.25">
      <c r="A10" s="15" t="s">
        <v>66</v>
      </c>
      <c r="B10" s="12">
        <v>2</v>
      </c>
      <c r="C10" s="10">
        <v>9</v>
      </c>
      <c r="D10" s="26">
        <f t="shared" si="0"/>
        <v>350</v>
      </c>
      <c r="E10" s="12">
        <v>0</v>
      </c>
      <c r="F10" s="10">
        <v>0</v>
      </c>
      <c r="G10" s="26"/>
      <c r="H10" s="12">
        <v>8</v>
      </c>
      <c r="I10" s="10">
        <v>19</v>
      </c>
      <c r="J10" s="26">
        <f t="shared" si="1"/>
        <v>137.5</v>
      </c>
    </row>
    <row r="11" spans="1:10" ht="14.25">
      <c r="A11" s="15" t="s">
        <v>58</v>
      </c>
      <c r="B11" s="12">
        <v>6</v>
      </c>
      <c r="C11" s="10">
        <v>7</v>
      </c>
      <c r="D11" s="26">
        <f t="shared" si="0"/>
        <v>16.66666666666667</v>
      </c>
      <c r="E11" s="12">
        <v>0</v>
      </c>
      <c r="F11" s="10">
        <v>0</v>
      </c>
      <c r="G11" s="26"/>
      <c r="H11" s="12">
        <v>9</v>
      </c>
      <c r="I11" s="10">
        <v>8</v>
      </c>
      <c r="J11" s="26">
        <f t="shared" si="1"/>
        <v>-11.111111111111114</v>
      </c>
    </row>
    <row r="12" spans="1:10" ht="14.25">
      <c r="A12" s="15" t="s">
        <v>64</v>
      </c>
      <c r="B12" s="12">
        <v>10</v>
      </c>
      <c r="C12" s="10">
        <v>7</v>
      </c>
      <c r="D12" s="26">
        <f t="shared" si="0"/>
        <v>-30</v>
      </c>
      <c r="E12" s="12">
        <v>1</v>
      </c>
      <c r="F12" s="10">
        <v>0</v>
      </c>
      <c r="G12" s="137" t="s">
        <v>312</v>
      </c>
      <c r="H12" s="12">
        <v>12</v>
      </c>
      <c r="I12" s="10">
        <v>11</v>
      </c>
      <c r="J12" s="26">
        <f t="shared" si="1"/>
        <v>-8.333333333333329</v>
      </c>
    </row>
    <row r="13" spans="1:10" ht="14.25">
      <c r="A13" s="15" t="s">
        <v>68</v>
      </c>
      <c r="B13" s="12">
        <v>2</v>
      </c>
      <c r="C13" s="10">
        <v>7</v>
      </c>
      <c r="D13" s="37">
        <f t="shared" si="0"/>
        <v>250</v>
      </c>
      <c r="E13" s="12">
        <v>0</v>
      </c>
      <c r="F13" s="10">
        <v>1</v>
      </c>
      <c r="G13" s="138" t="s">
        <v>311</v>
      </c>
      <c r="H13" s="12">
        <v>2</v>
      </c>
      <c r="I13" s="10">
        <v>9</v>
      </c>
      <c r="J13" s="37">
        <f t="shared" si="1"/>
        <v>350</v>
      </c>
    </row>
    <row r="14" spans="1:10" ht="14.25">
      <c r="A14" s="15" t="s">
        <v>52</v>
      </c>
      <c r="B14" s="12">
        <v>5</v>
      </c>
      <c r="C14" s="10">
        <v>6</v>
      </c>
      <c r="D14" s="37">
        <f t="shared" si="0"/>
        <v>20</v>
      </c>
      <c r="E14" s="12">
        <v>0</v>
      </c>
      <c r="F14" s="10">
        <v>1</v>
      </c>
      <c r="G14" s="112" t="s">
        <v>311</v>
      </c>
      <c r="H14" s="12">
        <v>9</v>
      </c>
      <c r="I14" s="10">
        <v>8</v>
      </c>
      <c r="J14" s="37">
        <f t="shared" si="1"/>
        <v>-11.111111111111114</v>
      </c>
    </row>
    <row r="15" spans="1:10" ht="14.25">
      <c r="A15" s="15" t="s">
        <v>54</v>
      </c>
      <c r="B15" s="12">
        <v>6</v>
      </c>
      <c r="C15" s="10">
        <v>6</v>
      </c>
      <c r="D15" s="26">
        <f t="shared" si="0"/>
        <v>0</v>
      </c>
      <c r="E15" s="12">
        <v>0</v>
      </c>
      <c r="F15" s="10">
        <v>0</v>
      </c>
      <c r="G15" s="26"/>
      <c r="H15" s="12">
        <v>7</v>
      </c>
      <c r="I15" s="10">
        <v>7</v>
      </c>
      <c r="J15" s="26">
        <f t="shared" si="1"/>
        <v>0</v>
      </c>
    </row>
    <row r="16" spans="1:10" ht="14.25">
      <c r="A16" s="15" t="s">
        <v>59</v>
      </c>
      <c r="B16" s="12">
        <v>4</v>
      </c>
      <c r="C16" s="10">
        <v>6</v>
      </c>
      <c r="D16" s="26">
        <f t="shared" si="0"/>
        <v>50</v>
      </c>
      <c r="E16" s="12">
        <v>2</v>
      </c>
      <c r="F16" s="10">
        <v>0</v>
      </c>
      <c r="G16" s="106" t="s">
        <v>312</v>
      </c>
      <c r="H16" s="12">
        <v>7</v>
      </c>
      <c r="I16" s="10">
        <v>9</v>
      </c>
      <c r="J16" s="26">
        <f t="shared" si="1"/>
        <v>28.571428571428584</v>
      </c>
    </row>
    <row r="17" spans="1:10" ht="14.25">
      <c r="A17" s="15" t="s">
        <v>76</v>
      </c>
      <c r="B17" s="12">
        <v>3</v>
      </c>
      <c r="C17" s="10">
        <v>6</v>
      </c>
      <c r="D17" s="26">
        <f t="shared" si="0"/>
        <v>100</v>
      </c>
      <c r="E17" s="12">
        <v>1</v>
      </c>
      <c r="F17" s="10">
        <v>0</v>
      </c>
      <c r="G17" s="137" t="s">
        <v>312</v>
      </c>
      <c r="H17" s="12">
        <v>5</v>
      </c>
      <c r="I17" s="10">
        <v>8</v>
      </c>
      <c r="J17" s="26">
        <f t="shared" si="1"/>
        <v>60</v>
      </c>
    </row>
    <row r="18" spans="1:10" ht="14.25">
      <c r="A18" s="15" t="s">
        <v>73</v>
      </c>
      <c r="B18" s="12">
        <v>5</v>
      </c>
      <c r="C18" s="10">
        <v>5</v>
      </c>
      <c r="D18" s="26">
        <f t="shared" si="0"/>
        <v>0</v>
      </c>
      <c r="E18" s="12">
        <v>0</v>
      </c>
      <c r="F18" s="10">
        <v>2</v>
      </c>
      <c r="G18" s="112" t="s">
        <v>311</v>
      </c>
      <c r="H18" s="12">
        <v>9</v>
      </c>
      <c r="I18" s="10">
        <v>9</v>
      </c>
      <c r="J18" s="26">
        <f t="shared" si="1"/>
        <v>0</v>
      </c>
    </row>
    <row r="19" spans="1:10" ht="14.25">
      <c r="A19" s="15" t="s">
        <v>55</v>
      </c>
      <c r="B19" s="12">
        <v>5</v>
      </c>
      <c r="C19" s="10">
        <v>4</v>
      </c>
      <c r="D19" s="37">
        <f t="shared" si="0"/>
        <v>-20</v>
      </c>
      <c r="E19" s="12">
        <v>0</v>
      </c>
      <c r="F19" s="10">
        <v>0</v>
      </c>
      <c r="G19" s="26"/>
      <c r="H19" s="12">
        <v>6</v>
      </c>
      <c r="I19" s="10">
        <v>6</v>
      </c>
      <c r="J19" s="37">
        <f t="shared" si="1"/>
        <v>0</v>
      </c>
    </row>
    <row r="20" spans="1:10" ht="14.25">
      <c r="A20" s="15" t="s">
        <v>65</v>
      </c>
      <c r="B20" s="12">
        <v>6</v>
      </c>
      <c r="C20" s="10">
        <v>4</v>
      </c>
      <c r="D20" s="37">
        <f t="shared" si="0"/>
        <v>-33.33333333333333</v>
      </c>
      <c r="E20" s="12">
        <v>0</v>
      </c>
      <c r="F20" s="10">
        <v>0</v>
      </c>
      <c r="G20" s="26"/>
      <c r="H20" s="12">
        <v>10</v>
      </c>
      <c r="I20" s="10">
        <v>4</v>
      </c>
      <c r="J20" s="37">
        <f t="shared" si="1"/>
        <v>-60</v>
      </c>
    </row>
    <row r="21" spans="1:10" ht="14.25">
      <c r="A21" s="15" t="s">
        <v>67</v>
      </c>
      <c r="B21" s="12">
        <v>3</v>
      </c>
      <c r="C21" s="10">
        <v>4</v>
      </c>
      <c r="D21" s="26">
        <f t="shared" si="0"/>
        <v>33.33333333333334</v>
      </c>
      <c r="E21" s="12">
        <v>0</v>
      </c>
      <c r="F21" s="10">
        <v>0</v>
      </c>
      <c r="G21" s="37"/>
      <c r="H21" s="12">
        <v>3</v>
      </c>
      <c r="I21" s="10">
        <v>8</v>
      </c>
      <c r="J21" s="26">
        <f t="shared" si="1"/>
        <v>166.66666666666669</v>
      </c>
    </row>
    <row r="22" spans="1:10" ht="14.25">
      <c r="A22" s="15" t="s">
        <v>72</v>
      </c>
      <c r="B22" s="12">
        <v>0</v>
      </c>
      <c r="C22" s="10">
        <v>4</v>
      </c>
      <c r="D22" s="112" t="s">
        <v>311</v>
      </c>
      <c r="E22" s="12">
        <v>0</v>
      </c>
      <c r="F22" s="10">
        <v>0</v>
      </c>
      <c r="G22" s="26"/>
      <c r="H22" s="12">
        <v>0</v>
      </c>
      <c r="I22" s="10">
        <v>5</v>
      </c>
      <c r="J22" s="112" t="s">
        <v>311</v>
      </c>
    </row>
    <row r="23" spans="1:10" ht="14.25">
      <c r="A23" s="15" t="s">
        <v>74</v>
      </c>
      <c r="B23" s="12">
        <v>2</v>
      </c>
      <c r="C23" s="10">
        <v>4</v>
      </c>
      <c r="D23" s="26">
        <f aca="true" t="shared" si="2" ref="D23:D28">C23*100/B23-100</f>
        <v>100</v>
      </c>
      <c r="E23" s="12">
        <v>1</v>
      </c>
      <c r="F23" s="10">
        <v>0</v>
      </c>
      <c r="G23" s="137" t="s">
        <v>312</v>
      </c>
      <c r="H23" s="12">
        <v>2</v>
      </c>
      <c r="I23" s="10">
        <v>4</v>
      </c>
      <c r="J23" s="26">
        <f>I23*100/H23-100</f>
        <v>100</v>
      </c>
    </row>
    <row r="24" spans="1:10" ht="14.25">
      <c r="A24" s="15" t="s">
        <v>69</v>
      </c>
      <c r="B24" s="12">
        <v>1</v>
      </c>
      <c r="C24" s="10">
        <v>3</v>
      </c>
      <c r="D24" s="26">
        <f t="shared" si="2"/>
        <v>200</v>
      </c>
      <c r="E24" s="12">
        <v>0</v>
      </c>
      <c r="F24" s="10">
        <v>0</v>
      </c>
      <c r="G24" s="26"/>
      <c r="H24" s="12">
        <v>1</v>
      </c>
      <c r="I24" s="10">
        <v>3</v>
      </c>
      <c r="J24" s="26">
        <f>I24*100/H24-100</f>
        <v>200</v>
      </c>
    </row>
    <row r="25" spans="1:10" ht="14.25">
      <c r="A25" s="15" t="s">
        <v>75</v>
      </c>
      <c r="B25" s="12">
        <v>4</v>
      </c>
      <c r="C25" s="10">
        <v>2</v>
      </c>
      <c r="D25" s="26">
        <f t="shared" si="2"/>
        <v>-50</v>
      </c>
      <c r="E25" s="12">
        <v>0</v>
      </c>
      <c r="F25" s="10">
        <v>1</v>
      </c>
      <c r="G25" s="112" t="s">
        <v>311</v>
      </c>
      <c r="H25" s="12">
        <v>8</v>
      </c>
      <c r="I25" s="10">
        <v>2</v>
      </c>
      <c r="J25" s="26">
        <f>I25*100/H25-100</f>
        <v>-75</v>
      </c>
    </row>
    <row r="26" spans="1:10" ht="14.25">
      <c r="A26" s="15" t="s">
        <v>53</v>
      </c>
      <c r="B26" s="12">
        <v>3</v>
      </c>
      <c r="C26" s="10">
        <v>1</v>
      </c>
      <c r="D26" s="26">
        <f t="shared" si="2"/>
        <v>-66.66666666666666</v>
      </c>
      <c r="E26" s="12">
        <v>0</v>
      </c>
      <c r="F26" s="10">
        <v>0</v>
      </c>
      <c r="G26" s="26"/>
      <c r="H26" s="12">
        <v>4</v>
      </c>
      <c r="I26" s="10">
        <v>1</v>
      </c>
      <c r="J26" s="26">
        <f>I26*100/H26-100</f>
        <v>-75</v>
      </c>
    </row>
    <row r="27" spans="1:10" ht="14.25">
      <c r="A27" s="15" t="s">
        <v>61</v>
      </c>
      <c r="B27" s="12">
        <v>9</v>
      </c>
      <c r="C27" s="10">
        <v>1</v>
      </c>
      <c r="D27" s="26">
        <f t="shared" si="2"/>
        <v>-88.88888888888889</v>
      </c>
      <c r="E27" s="12">
        <v>0</v>
      </c>
      <c r="F27" s="10">
        <v>0</v>
      </c>
      <c r="G27" s="37"/>
      <c r="H27" s="12">
        <v>11</v>
      </c>
      <c r="I27" s="10">
        <v>2</v>
      </c>
      <c r="J27" s="26">
        <f>I27*100/H27-100</f>
        <v>-81.81818181818181</v>
      </c>
    </row>
    <row r="28" spans="1:10" ht="14.25">
      <c r="A28" s="15" t="s">
        <v>70</v>
      </c>
      <c r="B28" s="12">
        <v>2</v>
      </c>
      <c r="C28" s="10">
        <v>1</v>
      </c>
      <c r="D28" s="37">
        <f t="shared" si="2"/>
        <v>-50</v>
      </c>
      <c r="E28" s="12">
        <v>2</v>
      </c>
      <c r="F28" s="10">
        <v>0</v>
      </c>
      <c r="G28" s="137" t="s">
        <v>312</v>
      </c>
      <c r="H28" s="12">
        <v>0</v>
      </c>
      <c r="I28" s="10">
        <v>2</v>
      </c>
      <c r="J28" s="138" t="s">
        <v>311</v>
      </c>
    </row>
    <row r="29" spans="1:10" ht="14.25">
      <c r="A29" s="15" t="s">
        <v>51</v>
      </c>
      <c r="B29" s="12">
        <v>0</v>
      </c>
      <c r="C29" s="10">
        <v>0</v>
      </c>
      <c r="D29" s="26"/>
      <c r="E29" s="12">
        <v>0</v>
      </c>
      <c r="F29" s="10">
        <v>0</v>
      </c>
      <c r="G29" s="26"/>
      <c r="H29" s="12">
        <v>0</v>
      </c>
      <c r="I29" s="10">
        <v>0</v>
      </c>
      <c r="J29" s="26"/>
    </row>
    <row r="30" spans="1:10" ht="14.25">
      <c r="A30" s="15" t="s">
        <v>56</v>
      </c>
      <c r="B30" s="12">
        <v>5</v>
      </c>
      <c r="C30" s="10">
        <v>0</v>
      </c>
      <c r="D30" s="137" t="s">
        <v>312</v>
      </c>
      <c r="E30" s="12">
        <v>1</v>
      </c>
      <c r="F30" s="10">
        <v>0</v>
      </c>
      <c r="G30" s="137" t="s">
        <v>312</v>
      </c>
      <c r="H30" s="12">
        <v>7</v>
      </c>
      <c r="I30" s="10">
        <v>0</v>
      </c>
      <c r="J30" s="137" t="s">
        <v>312</v>
      </c>
    </row>
    <row r="31" spans="1:10" ht="14.25">
      <c r="A31" s="15" t="s">
        <v>57</v>
      </c>
      <c r="B31" s="12">
        <v>3</v>
      </c>
      <c r="C31" s="10">
        <v>0</v>
      </c>
      <c r="D31" s="137" t="s">
        <v>312</v>
      </c>
      <c r="E31" s="12">
        <v>0</v>
      </c>
      <c r="F31" s="10">
        <v>0</v>
      </c>
      <c r="G31" s="37"/>
      <c r="H31" s="12">
        <v>4</v>
      </c>
      <c r="I31" s="10">
        <v>0</v>
      </c>
      <c r="J31" s="137" t="s">
        <v>312</v>
      </c>
    </row>
    <row r="32" spans="1:10" ht="14.25">
      <c r="A32" s="15" t="s">
        <v>62</v>
      </c>
      <c r="B32" s="12">
        <v>2</v>
      </c>
      <c r="C32" s="10">
        <v>0</v>
      </c>
      <c r="D32" s="137" t="s">
        <v>312</v>
      </c>
      <c r="E32" s="12">
        <v>0</v>
      </c>
      <c r="F32" s="10">
        <v>0</v>
      </c>
      <c r="G32" s="26"/>
      <c r="H32" s="12">
        <v>3</v>
      </c>
      <c r="I32" s="10">
        <v>0</v>
      </c>
      <c r="J32" s="137" t="s">
        <v>312</v>
      </c>
    </row>
    <row r="33" spans="1:10" ht="14.25">
      <c r="A33" s="15" t="s">
        <v>63</v>
      </c>
      <c r="B33" s="12">
        <v>3</v>
      </c>
      <c r="C33" s="10">
        <v>0</v>
      </c>
      <c r="D33" s="137" t="s">
        <v>312</v>
      </c>
      <c r="E33" s="12">
        <v>0</v>
      </c>
      <c r="F33" s="10">
        <v>0</v>
      </c>
      <c r="G33" s="37"/>
      <c r="H33" s="12">
        <v>3</v>
      </c>
      <c r="I33" s="10">
        <v>0</v>
      </c>
      <c r="J33" s="137" t="s">
        <v>312</v>
      </c>
    </row>
    <row r="34" spans="1:10" ht="14.25">
      <c r="A34" s="15" t="s">
        <v>71</v>
      </c>
      <c r="B34" s="12">
        <v>3</v>
      </c>
      <c r="C34" s="10">
        <v>0</v>
      </c>
      <c r="D34" s="137" t="s">
        <v>312</v>
      </c>
      <c r="E34" s="12">
        <v>0</v>
      </c>
      <c r="F34" s="10">
        <v>0</v>
      </c>
      <c r="G34" s="26"/>
      <c r="H34" s="12">
        <v>3</v>
      </c>
      <c r="I34" s="10">
        <v>0</v>
      </c>
      <c r="J34" s="137" t="s">
        <v>312</v>
      </c>
    </row>
    <row r="35" spans="1:10" ht="14.25">
      <c r="A35" s="15" t="s">
        <v>77</v>
      </c>
      <c r="B35" s="12">
        <v>0</v>
      </c>
      <c r="C35" s="10">
        <v>0</v>
      </c>
      <c r="D35" s="26"/>
      <c r="E35" s="12">
        <v>0</v>
      </c>
      <c r="F35" s="10">
        <v>0</v>
      </c>
      <c r="G35" s="26"/>
      <c r="H35" s="12">
        <v>0</v>
      </c>
      <c r="I35" s="10">
        <v>0</v>
      </c>
      <c r="J35" s="26"/>
    </row>
  </sheetData>
  <sheetProtection formatCells="0" formatColumns="0" formatRows="0" insertColumns="0" insertRows="0" insertHyperlinks="0" deleteColumns="0" deleteRows="0" sort="0" autoFilter="0" pivotTables="0"/>
  <autoFilter ref="A7:M7">
    <sortState ref="A8:M35">
      <sortCondition descending="1" sortBy="value" ref="C8:C35"/>
    </sortState>
  </autoFilter>
  <mergeCells count="7">
    <mergeCell ref="A1:J1"/>
    <mergeCell ref="A2:J2"/>
    <mergeCell ref="A4:A6"/>
    <mergeCell ref="B4:J4"/>
    <mergeCell ref="B5:D5"/>
    <mergeCell ref="E5:G5"/>
    <mergeCell ref="H5:J5"/>
  </mergeCells>
  <conditionalFormatting sqref="G34:G35 G22:G24 D8:D12 D15:D18 D21:D27 D30:D35 G14:G15 G10:G12 G18:G20 G26 G28:G29 J8:J12 J15:J18 J30:J35 G8 J21:J26">
    <cfRule type="cellIs" priority="1" dxfId="186" operator="lessThanOrEqual" stopIfTrue="1">
      <formula>0</formula>
    </cfRule>
    <cfRule type="cellIs" priority="2" dxfId="1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&amp;Lлютий 2018-2019рр&amp;RДІАП НП України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R35"/>
  <sheetViews>
    <sheetView tabSelected="1" workbookViewId="0" topLeftCell="A1">
      <selection activeCell="Q14" sqref="Q14"/>
    </sheetView>
  </sheetViews>
  <sheetFormatPr defaultColWidth="9.140625" defaultRowHeight="15"/>
  <cols>
    <col min="1" max="1" width="22.8515625" style="1" customWidth="1"/>
    <col min="2" max="2" width="10.8515625" style="1" customWidth="1"/>
    <col min="3" max="3" width="11.00390625" style="1" customWidth="1"/>
    <col min="4" max="13" width="10.8515625" style="1" customWidth="1"/>
    <col min="14" max="16" width="9.140625" style="1" customWidth="1"/>
    <col min="17" max="18" width="14.140625" style="1" bestFit="1" customWidth="1"/>
    <col min="19" max="16384" width="9.140625" style="1" customWidth="1"/>
  </cols>
  <sheetData>
    <row r="1" spans="1:13" ht="18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8">
      <c r="A2" s="140" t="s">
        <v>313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4" spans="1:13" s="9" customFormat="1" ht="14.25">
      <c r="A4" s="141" t="s">
        <v>42</v>
      </c>
      <c r="B4" s="141" t="s">
        <v>43</v>
      </c>
      <c r="C4" s="141"/>
      <c r="D4" s="141"/>
      <c r="E4" s="141" t="s">
        <v>44</v>
      </c>
      <c r="F4" s="141"/>
      <c r="G4" s="141"/>
      <c r="H4" s="141"/>
      <c r="I4" s="141"/>
      <c r="J4" s="141"/>
      <c r="K4" s="141"/>
      <c r="L4" s="141"/>
      <c r="M4" s="141"/>
    </row>
    <row r="5" spans="1:13" s="9" customFormat="1" ht="14.25">
      <c r="A5" s="141"/>
      <c r="B5" s="141"/>
      <c r="C5" s="141"/>
      <c r="D5" s="141"/>
      <c r="E5" s="141" t="s">
        <v>45</v>
      </c>
      <c r="F5" s="141"/>
      <c r="G5" s="141"/>
      <c r="H5" s="141" t="s">
        <v>46</v>
      </c>
      <c r="I5" s="141"/>
      <c r="J5" s="141"/>
      <c r="K5" s="141" t="s">
        <v>47</v>
      </c>
      <c r="L5" s="142"/>
      <c r="M5" s="141"/>
    </row>
    <row r="6" spans="1:13" s="9" customFormat="1" ht="14.25">
      <c r="A6" s="141"/>
      <c r="B6" s="60" t="s">
        <v>48</v>
      </c>
      <c r="C6" s="60" t="s">
        <v>49</v>
      </c>
      <c r="D6" s="60" t="s">
        <v>50</v>
      </c>
      <c r="E6" s="60" t="s">
        <v>48</v>
      </c>
      <c r="F6" s="60" t="s">
        <v>49</v>
      </c>
      <c r="G6" s="60" t="s">
        <v>50</v>
      </c>
      <c r="H6" s="60" t="s">
        <v>48</v>
      </c>
      <c r="I6" s="60" t="s">
        <v>49</v>
      </c>
      <c r="J6" s="60" t="s">
        <v>50</v>
      </c>
      <c r="K6" s="61" t="s">
        <v>48</v>
      </c>
      <c r="L6" s="62" t="s">
        <v>49</v>
      </c>
      <c r="M6" s="63" t="s">
        <v>50</v>
      </c>
    </row>
    <row r="7" spans="1:18" ht="14.25">
      <c r="A7" s="15" t="s">
        <v>51</v>
      </c>
      <c r="B7" s="81">
        <v>0</v>
      </c>
      <c r="C7" s="81">
        <v>0</v>
      </c>
      <c r="D7" s="16"/>
      <c r="E7" s="81">
        <v>0</v>
      </c>
      <c r="F7" s="81">
        <v>0</v>
      </c>
      <c r="G7" s="81"/>
      <c r="H7" s="81">
        <v>0</v>
      </c>
      <c r="I7" s="81">
        <v>0</v>
      </c>
      <c r="J7" s="16"/>
      <c r="K7" s="81">
        <v>0</v>
      </c>
      <c r="L7" s="81">
        <v>0</v>
      </c>
      <c r="M7" s="82"/>
      <c r="Q7" s="2"/>
      <c r="R7" s="2"/>
    </row>
    <row r="8" spans="1:13" ht="14.25">
      <c r="A8" s="15" t="s">
        <v>52</v>
      </c>
      <c r="B8" s="83">
        <v>446</v>
      </c>
      <c r="C8" s="17">
        <v>448</v>
      </c>
      <c r="D8" s="84">
        <f aca="true" t="shared" si="0" ref="D8:D34">C8*100/B8-100</f>
        <v>0.44843049327354834</v>
      </c>
      <c r="E8" s="83">
        <v>90</v>
      </c>
      <c r="F8" s="17">
        <v>75</v>
      </c>
      <c r="G8" s="84">
        <f aca="true" t="shared" si="1" ref="G8:G35">F8*100/E8-100</f>
        <v>-16.66666666666667</v>
      </c>
      <c r="H8" s="83">
        <v>19</v>
      </c>
      <c r="I8" s="17">
        <v>21</v>
      </c>
      <c r="J8" s="84">
        <f aca="true" t="shared" si="2" ref="J8:J35">I8*100/H8-100</f>
        <v>10.526315789473685</v>
      </c>
      <c r="K8" s="83">
        <v>137</v>
      </c>
      <c r="L8" s="17">
        <v>93</v>
      </c>
      <c r="M8" s="84">
        <f aca="true" t="shared" si="3" ref="M8:M35">L8*100/K8-100</f>
        <v>-32.11678832116789</v>
      </c>
    </row>
    <row r="9" spans="1:13" ht="14.25">
      <c r="A9" s="15" t="s">
        <v>53</v>
      </c>
      <c r="B9" s="83">
        <v>382</v>
      </c>
      <c r="C9" s="17">
        <v>397</v>
      </c>
      <c r="D9" s="84">
        <f t="shared" si="0"/>
        <v>3.9267015706806347</v>
      </c>
      <c r="E9" s="83">
        <v>95</v>
      </c>
      <c r="F9" s="17">
        <v>92</v>
      </c>
      <c r="G9" s="84">
        <f t="shared" si="1"/>
        <v>-3.1578947368421098</v>
      </c>
      <c r="H9" s="83">
        <v>13</v>
      </c>
      <c r="I9" s="17">
        <v>11</v>
      </c>
      <c r="J9" s="84">
        <f t="shared" si="2"/>
        <v>-15.384615384615387</v>
      </c>
      <c r="K9" s="83">
        <v>115</v>
      </c>
      <c r="L9" s="17">
        <v>110</v>
      </c>
      <c r="M9" s="84">
        <f t="shared" si="3"/>
        <v>-4.347826086956516</v>
      </c>
    </row>
    <row r="10" spans="1:13" ht="14.25">
      <c r="A10" s="15" t="s">
        <v>54</v>
      </c>
      <c r="B10" s="83">
        <v>1401</v>
      </c>
      <c r="C10" s="17">
        <v>1616</v>
      </c>
      <c r="D10" s="84">
        <f t="shared" si="0"/>
        <v>15.346181299072086</v>
      </c>
      <c r="E10" s="83">
        <v>233</v>
      </c>
      <c r="F10" s="17">
        <v>204</v>
      </c>
      <c r="G10" s="84">
        <f t="shared" si="1"/>
        <v>-12.446351931330469</v>
      </c>
      <c r="H10" s="83">
        <v>18</v>
      </c>
      <c r="I10" s="17">
        <v>16</v>
      </c>
      <c r="J10" s="84">
        <f t="shared" si="2"/>
        <v>-11.111111111111114</v>
      </c>
      <c r="K10" s="83">
        <v>301</v>
      </c>
      <c r="L10" s="17">
        <v>232</v>
      </c>
      <c r="M10" s="84">
        <f t="shared" si="3"/>
        <v>-22.923588039867113</v>
      </c>
    </row>
    <row r="11" spans="1:13" ht="14.25">
      <c r="A11" s="15" t="s">
        <v>55</v>
      </c>
      <c r="B11" s="83">
        <v>526</v>
      </c>
      <c r="C11" s="17">
        <v>563</v>
      </c>
      <c r="D11" s="84">
        <f t="shared" si="0"/>
        <v>7.034220532319395</v>
      </c>
      <c r="E11" s="83">
        <v>115</v>
      </c>
      <c r="F11" s="17">
        <v>110</v>
      </c>
      <c r="G11" s="84">
        <f t="shared" si="1"/>
        <v>-4.347826086956516</v>
      </c>
      <c r="H11" s="83">
        <v>12</v>
      </c>
      <c r="I11" s="17">
        <v>20</v>
      </c>
      <c r="J11" s="84">
        <f t="shared" si="2"/>
        <v>66.66666666666666</v>
      </c>
      <c r="K11" s="83">
        <v>171</v>
      </c>
      <c r="L11" s="17">
        <v>134</v>
      </c>
      <c r="M11" s="84">
        <f t="shared" si="3"/>
        <v>-21.6374269005848</v>
      </c>
    </row>
    <row r="12" spans="1:13" ht="14.25">
      <c r="A12" s="15" t="s">
        <v>56</v>
      </c>
      <c r="B12" s="83">
        <v>533</v>
      </c>
      <c r="C12" s="17">
        <v>571</v>
      </c>
      <c r="D12" s="84">
        <f t="shared" si="0"/>
        <v>7.129455909943715</v>
      </c>
      <c r="E12" s="83">
        <v>119</v>
      </c>
      <c r="F12" s="17">
        <v>104</v>
      </c>
      <c r="G12" s="84">
        <f t="shared" si="1"/>
        <v>-12.60504201680672</v>
      </c>
      <c r="H12" s="83">
        <v>12</v>
      </c>
      <c r="I12" s="17">
        <v>12</v>
      </c>
      <c r="J12" s="84">
        <f t="shared" si="2"/>
        <v>0</v>
      </c>
      <c r="K12" s="83">
        <v>140</v>
      </c>
      <c r="L12" s="17">
        <v>144</v>
      </c>
      <c r="M12" s="84">
        <f t="shared" si="3"/>
        <v>2.857142857142861</v>
      </c>
    </row>
    <row r="13" spans="1:13" ht="14.25">
      <c r="A13" s="15" t="s">
        <v>57</v>
      </c>
      <c r="B13" s="83">
        <v>366</v>
      </c>
      <c r="C13" s="17">
        <v>479</v>
      </c>
      <c r="D13" s="84">
        <f t="shared" si="0"/>
        <v>30.87431693989072</v>
      </c>
      <c r="E13" s="83">
        <v>76</v>
      </c>
      <c r="F13" s="17">
        <v>39</v>
      </c>
      <c r="G13" s="84">
        <f t="shared" si="1"/>
        <v>-48.68421052631579</v>
      </c>
      <c r="H13" s="83">
        <v>16</v>
      </c>
      <c r="I13" s="17">
        <v>6</v>
      </c>
      <c r="J13" s="84">
        <f t="shared" si="2"/>
        <v>-62.5</v>
      </c>
      <c r="K13" s="83">
        <v>94</v>
      </c>
      <c r="L13" s="17">
        <v>52</v>
      </c>
      <c r="M13" s="84">
        <f t="shared" si="3"/>
        <v>-44.680851063829785</v>
      </c>
    </row>
    <row r="14" spans="1:13" ht="14.25">
      <c r="A14" s="15" t="s">
        <v>58</v>
      </c>
      <c r="B14" s="83">
        <v>777</v>
      </c>
      <c r="C14" s="17">
        <v>798</v>
      </c>
      <c r="D14" s="84">
        <f t="shared" si="0"/>
        <v>2.702702702702709</v>
      </c>
      <c r="E14" s="83">
        <v>140</v>
      </c>
      <c r="F14" s="17">
        <v>133</v>
      </c>
      <c r="G14" s="84">
        <f t="shared" si="1"/>
        <v>-5</v>
      </c>
      <c r="H14" s="83">
        <v>13</v>
      </c>
      <c r="I14" s="17">
        <v>15</v>
      </c>
      <c r="J14" s="84">
        <f t="shared" si="2"/>
        <v>15.384615384615387</v>
      </c>
      <c r="K14" s="83">
        <v>193</v>
      </c>
      <c r="L14" s="17">
        <v>165</v>
      </c>
      <c r="M14" s="84">
        <f t="shared" si="3"/>
        <v>-14.507772020725383</v>
      </c>
    </row>
    <row r="15" spans="1:13" ht="14.25">
      <c r="A15" s="15" t="s">
        <v>59</v>
      </c>
      <c r="B15" s="83">
        <v>430</v>
      </c>
      <c r="C15" s="17">
        <v>528</v>
      </c>
      <c r="D15" s="84">
        <f t="shared" si="0"/>
        <v>22.79069767441861</v>
      </c>
      <c r="E15" s="83">
        <v>100</v>
      </c>
      <c r="F15" s="17">
        <v>102</v>
      </c>
      <c r="G15" s="84">
        <f t="shared" si="1"/>
        <v>2</v>
      </c>
      <c r="H15" s="83">
        <v>20</v>
      </c>
      <c r="I15" s="17">
        <v>21</v>
      </c>
      <c r="J15" s="84">
        <f t="shared" si="2"/>
        <v>5</v>
      </c>
      <c r="K15" s="83">
        <v>124</v>
      </c>
      <c r="L15" s="17">
        <v>129</v>
      </c>
      <c r="M15" s="84">
        <f t="shared" si="3"/>
        <v>4.032258064516128</v>
      </c>
    </row>
    <row r="16" spans="1:13" ht="14.25">
      <c r="A16" s="15" t="s">
        <v>60</v>
      </c>
      <c r="B16" s="83">
        <v>1569</v>
      </c>
      <c r="C16" s="17">
        <v>1828</v>
      </c>
      <c r="D16" s="84">
        <f t="shared" si="0"/>
        <v>16.507329509241558</v>
      </c>
      <c r="E16" s="83">
        <v>194</v>
      </c>
      <c r="F16" s="17">
        <v>186</v>
      </c>
      <c r="G16" s="84">
        <f t="shared" si="1"/>
        <v>-4.123711340206185</v>
      </c>
      <c r="H16" s="83">
        <v>33</v>
      </c>
      <c r="I16" s="17">
        <v>36</v>
      </c>
      <c r="J16" s="84">
        <f t="shared" si="2"/>
        <v>9.090909090909093</v>
      </c>
      <c r="K16" s="83">
        <v>274</v>
      </c>
      <c r="L16" s="17">
        <v>255</v>
      </c>
      <c r="M16" s="84">
        <f t="shared" si="3"/>
        <v>-6.9343065693430646</v>
      </c>
    </row>
    <row r="17" spans="1:13" ht="14.25">
      <c r="A17" s="15" t="s">
        <v>61</v>
      </c>
      <c r="B17" s="83">
        <v>5578</v>
      </c>
      <c r="C17" s="17">
        <v>5998</v>
      </c>
      <c r="D17" s="84">
        <f t="shared" si="0"/>
        <v>7.52958049480101</v>
      </c>
      <c r="E17" s="83">
        <v>275</v>
      </c>
      <c r="F17" s="17">
        <v>270</v>
      </c>
      <c r="G17" s="84">
        <f t="shared" si="1"/>
        <v>-1.818181818181813</v>
      </c>
      <c r="H17" s="83">
        <v>22</v>
      </c>
      <c r="I17" s="17">
        <v>19</v>
      </c>
      <c r="J17" s="84">
        <f t="shared" si="2"/>
        <v>-13.63636363636364</v>
      </c>
      <c r="K17" s="83">
        <v>353</v>
      </c>
      <c r="L17" s="17">
        <v>300</v>
      </c>
      <c r="M17" s="84">
        <f t="shared" si="3"/>
        <v>-15.01416430594901</v>
      </c>
    </row>
    <row r="18" spans="1:13" ht="14.25">
      <c r="A18" s="15" t="s">
        <v>62</v>
      </c>
      <c r="B18" s="83">
        <v>186</v>
      </c>
      <c r="C18" s="17">
        <v>253</v>
      </c>
      <c r="D18" s="84">
        <f t="shared" si="0"/>
        <v>36.021505376344095</v>
      </c>
      <c r="E18" s="83">
        <v>41</v>
      </c>
      <c r="F18" s="17">
        <v>42</v>
      </c>
      <c r="G18" s="84">
        <f t="shared" si="1"/>
        <v>2.439024390243901</v>
      </c>
      <c r="H18" s="83">
        <v>5</v>
      </c>
      <c r="I18" s="17">
        <v>6</v>
      </c>
      <c r="J18" s="84">
        <f t="shared" si="2"/>
        <v>20</v>
      </c>
      <c r="K18" s="83">
        <v>45</v>
      </c>
      <c r="L18" s="17">
        <v>53</v>
      </c>
      <c r="M18" s="84">
        <f t="shared" si="3"/>
        <v>17.77777777777777</v>
      </c>
    </row>
    <row r="19" spans="1:13" ht="14.25">
      <c r="A19" s="15" t="s">
        <v>63</v>
      </c>
      <c r="B19" s="83">
        <v>127</v>
      </c>
      <c r="C19" s="17">
        <v>114</v>
      </c>
      <c r="D19" s="84">
        <f t="shared" si="0"/>
        <v>-10.236220472440948</v>
      </c>
      <c r="E19" s="83">
        <v>26</v>
      </c>
      <c r="F19" s="17">
        <v>25</v>
      </c>
      <c r="G19" s="84">
        <f t="shared" si="1"/>
        <v>-3.8461538461538396</v>
      </c>
      <c r="H19" s="83">
        <v>2</v>
      </c>
      <c r="I19" s="17">
        <v>2</v>
      </c>
      <c r="J19" s="84">
        <f t="shared" si="2"/>
        <v>0</v>
      </c>
      <c r="K19" s="83">
        <v>29</v>
      </c>
      <c r="L19" s="17">
        <v>29</v>
      </c>
      <c r="M19" s="84">
        <f t="shared" si="3"/>
        <v>0</v>
      </c>
    </row>
    <row r="20" spans="1:13" ht="14.25">
      <c r="A20" s="15" t="s">
        <v>64</v>
      </c>
      <c r="B20" s="83">
        <v>1606</v>
      </c>
      <c r="C20" s="17">
        <v>1551</v>
      </c>
      <c r="D20" s="84">
        <f t="shared" si="0"/>
        <v>-3.4246575342465775</v>
      </c>
      <c r="E20" s="83">
        <v>247</v>
      </c>
      <c r="F20" s="17">
        <v>233</v>
      </c>
      <c r="G20" s="84">
        <f t="shared" si="1"/>
        <v>-5.668016194331983</v>
      </c>
      <c r="H20" s="83">
        <v>32</v>
      </c>
      <c r="I20" s="17">
        <v>27</v>
      </c>
      <c r="J20" s="84">
        <f t="shared" si="2"/>
        <v>-15.625</v>
      </c>
      <c r="K20" s="83">
        <v>332</v>
      </c>
      <c r="L20" s="17">
        <v>323</v>
      </c>
      <c r="M20" s="84">
        <f t="shared" si="3"/>
        <v>-2.7108433734939723</v>
      </c>
    </row>
    <row r="21" spans="1:13" ht="14.25">
      <c r="A21" s="15" t="s">
        <v>65</v>
      </c>
      <c r="B21" s="83">
        <v>517</v>
      </c>
      <c r="C21" s="17">
        <v>530</v>
      </c>
      <c r="D21" s="84">
        <f t="shared" si="0"/>
        <v>2.514506769825914</v>
      </c>
      <c r="E21" s="83">
        <v>117</v>
      </c>
      <c r="F21" s="17">
        <v>108</v>
      </c>
      <c r="G21" s="84">
        <f t="shared" si="1"/>
        <v>-7.692307692307693</v>
      </c>
      <c r="H21" s="83">
        <v>18</v>
      </c>
      <c r="I21" s="17">
        <v>17</v>
      </c>
      <c r="J21" s="84">
        <f t="shared" si="2"/>
        <v>-5.555555555555557</v>
      </c>
      <c r="K21" s="83">
        <v>148</v>
      </c>
      <c r="L21" s="17">
        <v>131</v>
      </c>
      <c r="M21" s="84">
        <f t="shared" si="3"/>
        <v>-11.486486486486484</v>
      </c>
    </row>
    <row r="22" spans="1:13" ht="14.25">
      <c r="A22" s="15" t="s">
        <v>66</v>
      </c>
      <c r="B22" s="83">
        <v>1818</v>
      </c>
      <c r="C22" s="17">
        <v>2094</v>
      </c>
      <c r="D22" s="84">
        <f t="shared" si="0"/>
        <v>15.181518151815183</v>
      </c>
      <c r="E22" s="83">
        <v>197</v>
      </c>
      <c r="F22" s="17">
        <v>251</v>
      </c>
      <c r="G22" s="84">
        <f t="shared" si="1"/>
        <v>27.411167512690355</v>
      </c>
      <c r="H22" s="83">
        <v>22</v>
      </c>
      <c r="I22" s="17">
        <v>33</v>
      </c>
      <c r="J22" s="84">
        <f t="shared" si="2"/>
        <v>50</v>
      </c>
      <c r="K22" s="83">
        <v>243</v>
      </c>
      <c r="L22" s="17">
        <v>305</v>
      </c>
      <c r="M22" s="84">
        <f t="shared" si="3"/>
        <v>25.514403292181072</v>
      </c>
    </row>
    <row r="23" spans="1:13" ht="14.25">
      <c r="A23" s="15" t="s">
        <v>67</v>
      </c>
      <c r="B23" s="83">
        <v>517</v>
      </c>
      <c r="C23" s="17">
        <v>573</v>
      </c>
      <c r="D23" s="84">
        <f t="shared" si="0"/>
        <v>10.831721470019346</v>
      </c>
      <c r="E23" s="83">
        <v>94</v>
      </c>
      <c r="F23" s="17">
        <v>100</v>
      </c>
      <c r="G23" s="84">
        <f t="shared" si="1"/>
        <v>6.38297872340425</v>
      </c>
      <c r="H23" s="83">
        <v>12</v>
      </c>
      <c r="I23" s="17">
        <v>19</v>
      </c>
      <c r="J23" s="84">
        <f t="shared" si="2"/>
        <v>58.33333333333334</v>
      </c>
      <c r="K23" s="83">
        <v>106</v>
      </c>
      <c r="L23" s="17">
        <v>129</v>
      </c>
      <c r="M23" s="84">
        <f t="shared" si="3"/>
        <v>21.698113207547166</v>
      </c>
    </row>
    <row r="24" spans="1:13" ht="14.25">
      <c r="A24" s="15" t="s">
        <v>68</v>
      </c>
      <c r="B24" s="83">
        <v>303</v>
      </c>
      <c r="C24" s="17">
        <v>352</v>
      </c>
      <c r="D24" s="84">
        <f t="shared" si="0"/>
        <v>16.17161716171617</v>
      </c>
      <c r="E24" s="83">
        <v>63</v>
      </c>
      <c r="F24" s="17">
        <v>77</v>
      </c>
      <c r="G24" s="84">
        <f t="shared" si="1"/>
        <v>22.22222222222223</v>
      </c>
      <c r="H24" s="83">
        <v>12</v>
      </c>
      <c r="I24" s="17">
        <v>19</v>
      </c>
      <c r="J24" s="84">
        <f t="shared" si="2"/>
        <v>58.33333333333334</v>
      </c>
      <c r="K24" s="83">
        <v>84</v>
      </c>
      <c r="L24" s="17">
        <v>92</v>
      </c>
      <c r="M24" s="84">
        <f t="shared" si="3"/>
        <v>9.523809523809518</v>
      </c>
    </row>
    <row r="25" spans="1:13" ht="14.25">
      <c r="A25" s="15" t="s">
        <v>69</v>
      </c>
      <c r="B25" s="83">
        <v>247</v>
      </c>
      <c r="C25" s="17">
        <v>258</v>
      </c>
      <c r="D25" s="84">
        <f t="shared" si="0"/>
        <v>4.453441295546554</v>
      </c>
      <c r="E25" s="83">
        <v>61</v>
      </c>
      <c r="F25" s="17">
        <v>44</v>
      </c>
      <c r="G25" s="84">
        <f t="shared" si="1"/>
        <v>-27.868852459016395</v>
      </c>
      <c r="H25" s="83">
        <v>5</v>
      </c>
      <c r="I25" s="17">
        <v>4</v>
      </c>
      <c r="J25" s="84">
        <f t="shared" si="2"/>
        <v>-20</v>
      </c>
      <c r="K25" s="83">
        <v>78</v>
      </c>
      <c r="L25" s="17">
        <v>50</v>
      </c>
      <c r="M25" s="84">
        <f t="shared" si="3"/>
        <v>-35.8974358974359</v>
      </c>
    </row>
    <row r="26" spans="1:13" ht="14.25">
      <c r="A26" s="15" t="s">
        <v>70</v>
      </c>
      <c r="B26" s="83">
        <v>337</v>
      </c>
      <c r="C26" s="17">
        <v>338</v>
      </c>
      <c r="D26" s="84">
        <f t="shared" si="0"/>
        <v>0.29673590504451397</v>
      </c>
      <c r="E26" s="83">
        <v>81</v>
      </c>
      <c r="F26" s="17">
        <v>60</v>
      </c>
      <c r="G26" s="84">
        <f t="shared" si="1"/>
        <v>-25.925925925925924</v>
      </c>
      <c r="H26" s="83">
        <v>11</v>
      </c>
      <c r="I26" s="17">
        <v>9</v>
      </c>
      <c r="J26" s="84">
        <f t="shared" si="2"/>
        <v>-18.181818181818187</v>
      </c>
      <c r="K26" s="83">
        <v>110</v>
      </c>
      <c r="L26" s="17">
        <v>85</v>
      </c>
      <c r="M26" s="84">
        <f t="shared" si="3"/>
        <v>-22.727272727272734</v>
      </c>
    </row>
    <row r="27" spans="1:13" ht="14.25">
      <c r="A27" s="15" t="s">
        <v>71</v>
      </c>
      <c r="B27" s="83">
        <v>1671</v>
      </c>
      <c r="C27" s="17">
        <v>1976</v>
      </c>
      <c r="D27" s="84">
        <f t="shared" si="0"/>
        <v>18.2525433871933</v>
      </c>
      <c r="E27" s="83">
        <v>133</v>
      </c>
      <c r="F27" s="17">
        <v>164</v>
      </c>
      <c r="G27" s="84">
        <f t="shared" si="1"/>
        <v>23.308270676691734</v>
      </c>
      <c r="H27" s="83">
        <v>7</v>
      </c>
      <c r="I27" s="17">
        <v>17</v>
      </c>
      <c r="J27" s="84">
        <f t="shared" si="2"/>
        <v>142.85714285714286</v>
      </c>
      <c r="K27" s="83">
        <v>157</v>
      </c>
      <c r="L27" s="17">
        <v>201</v>
      </c>
      <c r="M27" s="84">
        <f t="shared" si="3"/>
        <v>28.02547770700636</v>
      </c>
    </row>
    <row r="28" spans="1:13" ht="14.25">
      <c r="A28" s="15" t="s">
        <v>72</v>
      </c>
      <c r="B28" s="83">
        <v>456</v>
      </c>
      <c r="C28" s="17">
        <v>420</v>
      </c>
      <c r="D28" s="84">
        <f t="shared" si="0"/>
        <v>-7.89473684210526</v>
      </c>
      <c r="E28" s="83">
        <v>82</v>
      </c>
      <c r="F28" s="17">
        <v>74</v>
      </c>
      <c r="G28" s="84">
        <f t="shared" si="1"/>
        <v>-9.756097560975604</v>
      </c>
      <c r="H28" s="83">
        <v>10</v>
      </c>
      <c r="I28" s="17">
        <v>8</v>
      </c>
      <c r="J28" s="84">
        <f t="shared" si="2"/>
        <v>-20</v>
      </c>
      <c r="K28" s="83">
        <v>116</v>
      </c>
      <c r="L28" s="17">
        <v>94</v>
      </c>
      <c r="M28" s="84">
        <f t="shared" si="3"/>
        <v>-18.965517241379317</v>
      </c>
    </row>
    <row r="29" spans="1:13" ht="14.25">
      <c r="A29" s="15" t="s">
        <v>73</v>
      </c>
      <c r="B29" s="83">
        <v>477</v>
      </c>
      <c r="C29" s="17">
        <v>411</v>
      </c>
      <c r="D29" s="84">
        <f t="shared" si="0"/>
        <v>-13.83647798742139</v>
      </c>
      <c r="E29" s="83">
        <v>107</v>
      </c>
      <c r="F29" s="17">
        <v>64</v>
      </c>
      <c r="G29" s="84">
        <f t="shared" si="1"/>
        <v>-40.18691588785047</v>
      </c>
      <c r="H29" s="83">
        <v>15</v>
      </c>
      <c r="I29" s="17">
        <v>6</v>
      </c>
      <c r="J29" s="84">
        <f t="shared" si="2"/>
        <v>-60</v>
      </c>
      <c r="K29" s="83">
        <v>152</v>
      </c>
      <c r="L29" s="17">
        <v>84</v>
      </c>
      <c r="M29" s="84">
        <f t="shared" si="3"/>
        <v>-44.73684210526316</v>
      </c>
    </row>
    <row r="30" spans="1:13" ht="14.25">
      <c r="A30" s="15" t="s">
        <v>74</v>
      </c>
      <c r="B30" s="83">
        <v>541</v>
      </c>
      <c r="C30" s="17">
        <v>571</v>
      </c>
      <c r="D30" s="84">
        <f t="shared" si="0"/>
        <v>5.545286506469495</v>
      </c>
      <c r="E30" s="83">
        <v>77</v>
      </c>
      <c r="F30" s="17">
        <v>65</v>
      </c>
      <c r="G30" s="84">
        <f t="shared" si="1"/>
        <v>-15.58441558441558</v>
      </c>
      <c r="H30" s="83">
        <v>15</v>
      </c>
      <c r="I30" s="17">
        <v>10</v>
      </c>
      <c r="J30" s="84">
        <f t="shared" si="2"/>
        <v>-33.33333333333333</v>
      </c>
      <c r="K30" s="83">
        <v>99</v>
      </c>
      <c r="L30" s="17">
        <v>84</v>
      </c>
      <c r="M30" s="84">
        <f t="shared" si="3"/>
        <v>-15.151515151515156</v>
      </c>
    </row>
    <row r="31" spans="1:13" ht="14.25">
      <c r="A31" s="15" t="s">
        <v>75</v>
      </c>
      <c r="B31" s="83">
        <v>337</v>
      </c>
      <c r="C31" s="17">
        <v>324</v>
      </c>
      <c r="D31" s="84">
        <f t="shared" si="0"/>
        <v>-3.857566765578639</v>
      </c>
      <c r="E31" s="83">
        <v>80</v>
      </c>
      <c r="F31" s="17">
        <v>57</v>
      </c>
      <c r="G31" s="84">
        <f t="shared" si="1"/>
        <v>-28.75</v>
      </c>
      <c r="H31" s="83">
        <v>14</v>
      </c>
      <c r="I31" s="17">
        <v>9</v>
      </c>
      <c r="J31" s="84">
        <f t="shared" si="2"/>
        <v>-35.71428571428571</v>
      </c>
      <c r="K31" s="83">
        <v>128</v>
      </c>
      <c r="L31" s="17">
        <v>77</v>
      </c>
      <c r="M31" s="84">
        <f t="shared" si="3"/>
        <v>-39.84375</v>
      </c>
    </row>
    <row r="32" spans="1:13" ht="14.25">
      <c r="A32" s="15" t="s">
        <v>76</v>
      </c>
      <c r="B32" s="83">
        <v>355</v>
      </c>
      <c r="C32" s="17">
        <v>337</v>
      </c>
      <c r="D32" s="84">
        <f t="shared" si="0"/>
        <v>-5.070422535211264</v>
      </c>
      <c r="E32" s="83">
        <v>45</v>
      </c>
      <c r="F32" s="17">
        <v>54</v>
      </c>
      <c r="G32" s="84">
        <f t="shared" si="1"/>
        <v>20</v>
      </c>
      <c r="H32" s="83">
        <v>5</v>
      </c>
      <c r="I32" s="17">
        <v>10</v>
      </c>
      <c r="J32" s="84">
        <f t="shared" si="2"/>
        <v>100</v>
      </c>
      <c r="K32" s="83">
        <v>58</v>
      </c>
      <c r="L32" s="17">
        <v>81</v>
      </c>
      <c r="M32" s="84">
        <f t="shared" si="3"/>
        <v>39.65517241379311</v>
      </c>
    </row>
    <row r="33" spans="1:13" ht="14.25">
      <c r="A33" s="15" t="s">
        <v>77</v>
      </c>
      <c r="B33" s="81">
        <v>0</v>
      </c>
      <c r="C33" s="81">
        <v>0</v>
      </c>
      <c r="D33" s="84"/>
      <c r="E33" s="81">
        <v>0</v>
      </c>
      <c r="F33" s="81">
        <v>0</v>
      </c>
      <c r="G33" s="84"/>
      <c r="H33" s="81">
        <v>0</v>
      </c>
      <c r="I33" s="81">
        <v>0</v>
      </c>
      <c r="J33" s="84"/>
      <c r="K33" s="81">
        <v>0</v>
      </c>
      <c r="L33" s="81">
        <v>0</v>
      </c>
      <c r="M33" s="84"/>
    </row>
    <row r="34" spans="1:13" ht="15">
      <c r="A34" s="18" t="s">
        <v>78</v>
      </c>
      <c r="B34" s="85">
        <v>21503</v>
      </c>
      <c r="C34" s="111">
        <v>23328</v>
      </c>
      <c r="D34" s="86">
        <f t="shared" si="0"/>
        <v>8.487187834255678</v>
      </c>
      <c r="E34" s="87">
        <v>2888</v>
      </c>
      <c r="F34" s="111">
        <v>2733</v>
      </c>
      <c r="G34" s="86">
        <f t="shared" si="1"/>
        <v>-5.36703601108033</v>
      </c>
      <c r="H34" s="87">
        <v>363</v>
      </c>
      <c r="I34" s="111">
        <v>373</v>
      </c>
      <c r="J34" s="86">
        <f t="shared" si="2"/>
        <v>2.7548209366391205</v>
      </c>
      <c r="K34" s="87">
        <v>3787</v>
      </c>
      <c r="L34" s="111">
        <v>3432</v>
      </c>
      <c r="M34" s="86">
        <f t="shared" si="3"/>
        <v>-9.37417480855558</v>
      </c>
    </row>
    <row r="35" spans="1:13" ht="14.25" customHeight="1">
      <c r="A35" s="20" t="s">
        <v>79</v>
      </c>
      <c r="B35" s="88">
        <v>364</v>
      </c>
      <c r="C35" s="88">
        <v>395</v>
      </c>
      <c r="D35" s="89">
        <f>C35*100/B35-100</f>
        <v>8.516483516483518</v>
      </c>
      <c r="E35" s="88">
        <v>49</v>
      </c>
      <c r="F35" s="88">
        <v>46</v>
      </c>
      <c r="G35" s="89">
        <f t="shared" si="1"/>
        <v>-6.122448979591837</v>
      </c>
      <c r="H35" s="88">
        <v>6</v>
      </c>
      <c r="I35" s="88">
        <v>6</v>
      </c>
      <c r="J35" s="89">
        <f t="shared" si="2"/>
        <v>0</v>
      </c>
      <c r="K35" s="88">
        <v>64</v>
      </c>
      <c r="L35" s="88">
        <v>64</v>
      </c>
      <c r="M35" s="89">
        <f t="shared" si="3"/>
        <v>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M8:M35 J8:J35 G8:G35 D8:D35">
    <cfRule type="cellIs" priority="2" dxfId="184" operator="greaterThan" stopIfTrue="1">
      <formula>0</formula>
    </cfRule>
  </conditionalFormatting>
  <conditionalFormatting sqref="M8:M35 J8:J35 G8:G35 D8:D35">
    <cfRule type="cellIs" priority="1" dxfId="185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&amp;Lлютий 2018-2019рр&amp;RДІАП НП України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2.8515625" style="1" customWidth="1"/>
    <col min="11" max="13" width="10.8515625" style="1" customWidth="1"/>
    <col min="14" max="16384" width="9.140625" style="1" customWidth="1"/>
  </cols>
  <sheetData>
    <row r="1" spans="1:10" ht="18">
      <c r="A1" s="140" t="s">
        <v>17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8">
      <c r="A2" s="140" t="s">
        <v>315</v>
      </c>
      <c r="B2" s="140"/>
      <c r="C2" s="140"/>
      <c r="D2" s="140"/>
      <c r="E2" s="140"/>
      <c r="F2" s="140"/>
      <c r="G2" s="140"/>
      <c r="H2" s="140"/>
      <c r="I2" s="140"/>
      <c r="J2" s="140"/>
    </row>
    <row r="4" spans="1:10" s="9" customFormat="1" ht="14.25">
      <c r="A4" s="141" t="s">
        <v>42</v>
      </c>
      <c r="B4" s="141" t="s">
        <v>44</v>
      </c>
      <c r="C4" s="141"/>
      <c r="D4" s="141"/>
      <c r="E4" s="141"/>
      <c r="F4" s="141"/>
      <c r="G4" s="141"/>
      <c r="H4" s="141"/>
      <c r="I4" s="141"/>
      <c r="J4" s="141"/>
    </row>
    <row r="5" spans="1:10" s="9" customFormat="1" ht="14.25">
      <c r="A5" s="141"/>
      <c r="B5" s="141" t="s">
        <v>45</v>
      </c>
      <c r="C5" s="141"/>
      <c r="D5" s="141"/>
      <c r="E5" s="141" t="s">
        <v>46</v>
      </c>
      <c r="F5" s="141"/>
      <c r="G5" s="141"/>
      <c r="H5" s="141" t="s">
        <v>47</v>
      </c>
      <c r="I5" s="141"/>
      <c r="J5" s="141"/>
    </row>
    <row r="6" spans="1:10" s="9" customFormat="1" ht="14.25">
      <c r="A6" s="141"/>
      <c r="B6" s="60" t="s">
        <v>48</v>
      </c>
      <c r="C6" s="60" t="s">
        <v>49</v>
      </c>
      <c r="D6" s="60" t="s">
        <v>50</v>
      </c>
      <c r="E6" s="60" t="s">
        <v>48</v>
      </c>
      <c r="F6" s="60" t="s">
        <v>49</v>
      </c>
      <c r="G6" s="60" t="s">
        <v>50</v>
      </c>
      <c r="H6" s="60" t="s">
        <v>48</v>
      </c>
      <c r="I6" s="60" t="s">
        <v>49</v>
      </c>
      <c r="J6" s="60" t="s">
        <v>50</v>
      </c>
    </row>
    <row r="7" spans="1:10" ht="14.25">
      <c r="A7" s="15" t="s">
        <v>51</v>
      </c>
      <c r="B7" s="12">
        <v>0</v>
      </c>
      <c r="C7" s="12">
        <v>0</v>
      </c>
      <c r="D7" s="26"/>
      <c r="E7" s="12">
        <v>0</v>
      </c>
      <c r="F7" s="12">
        <v>0</v>
      </c>
      <c r="G7" s="26"/>
      <c r="H7" s="12">
        <v>0</v>
      </c>
      <c r="I7" s="12">
        <v>0</v>
      </c>
      <c r="J7" s="26"/>
    </row>
    <row r="8" spans="1:10" ht="14.25">
      <c r="A8" s="15" t="s">
        <v>52</v>
      </c>
      <c r="B8" s="12">
        <v>1</v>
      </c>
      <c r="C8" s="12">
        <v>4</v>
      </c>
      <c r="D8" s="26">
        <f>C8*100/B8-100</f>
        <v>300</v>
      </c>
      <c r="E8" s="12">
        <v>0</v>
      </c>
      <c r="F8" s="12">
        <v>1</v>
      </c>
      <c r="G8" s="112" t="s">
        <v>311</v>
      </c>
      <c r="H8" s="12">
        <v>1</v>
      </c>
      <c r="I8" s="12">
        <v>3</v>
      </c>
      <c r="J8" s="26">
        <f>I8*100/H8-100</f>
        <v>200</v>
      </c>
    </row>
    <row r="9" spans="1:10" ht="14.25">
      <c r="A9" s="15" t="s">
        <v>53</v>
      </c>
      <c r="B9" s="12">
        <v>0</v>
      </c>
      <c r="C9" s="12">
        <v>0</v>
      </c>
      <c r="D9" s="26"/>
      <c r="E9" s="12">
        <v>0</v>
      </c>
      <c r="F9" s="12">
        <v>0</v>
      </c>
      <c r="G9" s="26"/>
      <c r="H9" s="12">
        <v>0</v>
      </c>
      <c r="I9" s="12">
        <v>0</v>
      </c>
      <c r="J9" s="26"/>
    </row>
    <row r="10" spans="1:10" ht="14.25">
      <c r="A10" s="15" t="s">
        <v>54</v>
      </c>
      <c r="B10" s="12">
        <v>1</v>
      </c>
      <c r="C10" s="12">
        <v>3</v>
      </c>
      <c r="D10" s="26">
        <f>C10*100/B10-100</f>
        <v>200</v>
      </c>
      <c r="E10" s="12">
        <v>0</v>
      </c>
      <c r="F10" s="12">
        <v>0</v>
      </c>
      <c r="G10" s="26"/>
      <c r="H10" s="12">
        <v>1</v>
      </c>
      <c r="I10" s="12">
        <v>7</v>
      </c>
      <c r="J10" s="26">
        <f>I10*100/H10-100</f>
        <v>600</v>
      </c>
    </row>
    <row r="11" spans="1:10" ht="14.25">
      <c r="A11" s="15" t="s">
        <v>55</v>
      </c>
      <c r="B11" s="12">
        <v>1</v>
      </c>
      <c r="C11" s="12">
        <v>0</v>
      </c>
      <c r="D11" s="106" t="s">
        <v>312</v>
      </c>
      <c r="E11" s="12">
        <v>0</v>
      </c>
      <c r="F11" s="12">
        <v>0</v>
      </c>
      <c r="G11" s="26"/>
      <c r="H11" s="12">
        <v>2</v>
      </c>
      <c r="I11" s="12">
        <v>0</v>
      </c>
      <c r="J11" s="106" t="s">
        <v>312</v>
      </c>
    </row>
    <row r="12" spans="1:10" ht="14.25">
      <c r="A12" s="15" t="s">
        <v>56</v>
      </c>
      <c r="B12" s="12">
        <v>0</v>
      </c>
      <c r="C12" s="12">
        <v>0</v>
      </c>
      <c r="D12" s="26"/>
      <c r="E12" s="12">
        <v>0</v>
      </c>
      <c r="F12" s="12">
        <v>0</v>
      </c>
      <c r="G12" s="26"/>
      <c r="H12" s="12">
        <v>0</v>
      </c>
      <c r="I12" s="12">
        <v>0</v>
      </c>
      <c r="J12" s="26"/>
    </row>
    <row r="13" spans="1:10" ht="14.25">
      <c r="A13" s="15" t="s">
        <v>57</v>
      </c>
      <c r="B13" s="12">
        <v>1</v>
      </c>
      <c r="C13" s="12">
        <v>1</v>
      </c>
      <c r="D13" s="26">
        <f>C13*100/B13-100</f>
        <v>0</v>
      </c>
      <c r="E13" s="12">
        <v>1</v>
      </c>
      <c r="F13" s="12">
        <v>0</v>
      </c>
      <c r="G13" s="106" t="s">
        <v>312</v>
      </c>
      <c r="H13" s="12">
        <v>0</v>
      </c>
      <c r="I13" s="12">
        <v>1</v>
      </c>
      <c r="J13" s="112" t="s">
        <v>311</v>
      </c>
    </row>
    <row r="14" spans="1:10" ht="14.25">
      <c r="A14" s="15" t="s">
        <v>58</v>
      </c>
      <c r="B14" s="12">
        <v>0</v>
      </c>
      <c r="C14" s="12">
        <v>1</v>
      </c>
      <c r="D14" s="112" t="s">
        <v>311</v>
      </c>
      <c r="E14" s="12">
        <v>0</v>
      </c>
      <c r="F14" s="12">
        <v>0</v>
      </c>
      <c r="G14" s="26"/>
      <c r="H14" s="12">
        <v>0</v>
      </c>
      <c r="I14" s="12">
        <v>1</v>
      </c>
      <c r="J14" s="112" t="s">
        <v>311</v>
      </c>
    </row>
    <row r="15" spans="1:10" ht="14.25">
      <c r="A15" s="15" t="s">
        <v>59</v>
      </c>
      <c r="B15" s="12">
        <v>2</v>
      </c>
      <c r="C15" s="12">
        <v>3</v>
      </c>
      <c r="D15" s="26">
        <f>C15*100/B15-100</f>
        <v>50</v>
      </c>
      <c r="E15" s="12">
        <v>0</v>
      </c>
      <c r="F15" s="12">
        <v>1</v>
      </c>
      <c r="G15" s="112" t="s">
        <v>311</v>
      </c>
      <c r="H15" s="12">
        <v>3</v>
      </c>
      <c r="I15" s="12">
        <v>2</v>
      </c>
      <c r="J15" s="26">
        <f>I15*100/H15-100</f>
        <v>-33.33333333333333</v>
      </c>
    </row>
    <row r="16" spans="1:10" ht="14.25">
      <c r="A16" s="15" t="s">
        <v>60</v>
      </c>
      <c r="B16" s="12">
        <v>1</v>
      </c>
      <c r="C16" s="12">
        <v>0</v>
      </c>
      <c r="D16" s="106" t="s">
        <v>312</v>
      </c>
      <c r="E16" s="12">
        <v>0</v>
      </c>
      <c r="F16" s="12">
        <v>0</v>
      </c>
      <c r="G16" s="26"/>
      <c r="H16" s="12">
        <v>2</v>
      </c>
      <c r="I16" s="12">
        <v>0</v>
      </c>
      <c r="J16" s="106" t="s">
        <v>312</v>
      </c>
    </row>
    <row r="17" spans="1:10" ht="14.25">
      <c r="A17" s="15" t="s">
        <v>61</v>
      </c>
      <c r="B17" s="12">
        <v>2</v>
      </c>
      <c r="C17" s="12">
        <v>0</v>
      </c>
      <c r="D17" s="106" t="s">
        <v>312</v>
      </c>
      <c r="E17" s="12">
        <v>0</v>
      </c>
      <c r="F17" s="12">
        <v>0</v>
      </c>
      <c r="G17" s="26"/>
      <c r="H17" s="12">
        <v>3</v>
      </c>
      <c r="I17" s="12">
        <v>0</v>
      </c>
      <c r="J17" s="106" t="s">
        <v>312</v>
      </c>
    </row>
    <row r="18" spans="1:10" ht="14.25">
      <c r="A18" s="15" t="s">
        <v>62</v>
      </c>
      <c r="B18" s="12">
        <v>0</v>
      </c>
      <c r="C18" s="12">
        <v>0</v>
      </c>
      <c r="D18" s="26"/>
      <c r="E18" s="12">
        <v>0</v>
      </c>
      <c r="F18" s="12">
        <v>0</v>
      </c>
      <c r="G18" s="26"/>
      <c r="H18" s="12">
        <v>0</v>
      </c>
      <c r="I18" s="12">
        <v>0</v>
      </c>
      <c r="J18" s="26"/>
    </row>
    <row r="19" spans="1:10" ht="14.25">
      <c r="A19" s="15" t="s">
        <v>63</v>
      </c>
      <c r="B19" s="12">
        <v>0</v>
      </c>
      <c r="C19" s="12">
        <v>0</v>
      </c>
      <c r="D19" s="26"/>
      <c r="E19" s="12">
        <v>0</v>
      </c>
      <c r="F19" s="12">
        <v>0</v>
      </c>
      <c r="G19" s="26"/>
      <c r="H19" s="12">
        <v>0</v>
      </c>
      <c r="I19" s="12">
        <v>0</v>
      </c>
      <c r="J19" s="26"/>
    </row>
    <row r="20" spans="1:10" ht="14.25">
      <c r="A20" s="15" t="s">
        <v>64</v>
      </c>
      <c r="B20" s="12">
        <v>2</v>
      </c>
      <c r="C20" s="12">
        <v>9</v>
      </c>
      <c r="D20" s="26">
        <f>C20*100/B20-100</f>
        <v>350</v>
      </c>
      <c r="E20" s="12">
        <v>1</v>
      </c>
      <c r="F20" s="12">
        <v>2</v>
      </c>
      <c r="G20" s="26">
        <f>F20*100/E20-100</f>
        <v>100</v>
      </c>
      <c r="H20" s="12">
        <v>2</v>
      </c>
      <c r="I20" s="12">
        <v>10</v>
      </c>
      <c r="J20" s="26">
        <f>I20*100/H20-100</f>
        <v>400</v>
      </c>
    </row>
    <row r="21" spans="1:10" ht="14.25">
      <c r="A21" s="15" t="s">
        <v>65</v>
      </c>
      <c r="B21" s="12">
        <v>1</v>
      </c>
      <c r="C21" s="12">
        <v>3</v>
      </c>
      <c r="D21" s="26">
        <f>C21*100/B21-100</f>
        <v>200</v>
      </c>
      <c r="E21" s="12">
        <v>0</v>
      </c>
      <c r="F21" s="12">
        <v>1</v>
      </c>
      <c r="G21" s="112" t="s">
        <v>311</v>
      </c>
      <c r="H21" s="12">
        <v>1</v>
      </c>
      <c r="I21" s="12">
        <v>2</v>
      </c>
      <c r="J21" s="26">
        <f>I21*100/H21-100</f>
        <v>100</v>
      </c>
    </row>
    <row r="22" spans="1:10" ht="14.25">
      <c r="A22" s="15" t="s">
        <v>66</v>
      </c>
      <c r="B22" s="12">
        <v>3</v>
      </c>
      <c r="C22" s="12">
        <v>1</v>
      </c>
      <c r="D22" s="26">
        <f>C22*100/B22-100</f>
        <v>-66.66666666666666</v>
      </c>
      <c r="E22" s="12">
        <v>0</v>
      </c>
      <c r="F22" s="12">
        <v>1</v>
      </c>
      <c r="G22" s="112" t="s">
        <v>311</v>
      </c>
      <c r="H22" s="12">
        <v>3</v>
      </c>
      <c r="I22" s="12">
        <v>0</v>
      </c>
      <c r="J22" s="106" t="s">
        <v>312</v>
      </c>
    </row>
    <row r="23" spans="1:10" ht="14.25">
      <c r="A23" s="15" t="s">
        <v>67</v>
      </c>
      <c r="B23" s="12">
        <v>2</v>
      </c>
      <c r="C23" s="12">
        <v>1</v>
      </c>
      <c r="D23" s="26">
        <f>C23*100/B23-100</f>
        <v>-50</v>
      </c>
      <c r="E23" s="12">
        <v>0</v>
      </c>
      <c r="F23" s="12">
        <v>0</v>
      </c>
      <c r="G23" s="26"/>
      <c r="H23" s="12">
        <v>2</v>
      </c>
      <c r="I23" s="12">
        <v>2</v>
      </c>
      <c r="J23" s="26">
        <f>I23*100/H23-100</f>
        <v>0</v>
      </c>
    </row>
    <row r="24" spans="1:10" ht="14.25">
      <c r="A24" s="15" t="s">
        <v>68</v>
      </c>
      <c r="B24" s="12">
        <v>1</v>
      </c>
      <c r="C24" s="12">
        <v>1</v>
      </c>
      <c r="D24" s="26">
        <f>C24*100/B24-100</f>
        <v>0</v>
      </c>
      <c r="E24" s="12">
        <v>0</v>
      </c>
      <c r="F24" s="12">
        <v>0</v>
      </c>
      <c r="G24" s="26"/>
      <c r="H24" s="12">
        <v>1</v>
      </c>
      <c r="I24" s="12">
        <v>1</v>
      </c>
      <c r="J24" s="26">
        <f>I24*100/H24-100</f>
        <v>0</v>
      </c>
    </row>
    <row r="25" spans="1:10" ht="14.25">
      <c r="A25" s="15" t="s">
        <v>69</v>
      </c>
      <c r="B25" s="12">
        <v>0</v>
      </c>
      <c r="C25" s="12">
        <v>0</v>
      </c>
      <c r="D25" s="26"/>
      <c r="E25" s="12">
        <v>0</v>
      </c>
      <c r="F25" s="12">
        <v>0</v>
      </c>
      <c r="G25" s="26"/>
      <c r="H25" s="12">
        <v>0</v>
      </c>
      <c r="I25" s="12">
        <v>0</v>
      </c>
      <c r="J25" s="26"/>
    </row>
    <row r="26" spans="1:10" ht="14.25">
      <c r="A26" s="15" t="s">
        <v>70</v>
      </c>
      <c r="B26" s="12">
        <v>1</v>
      </c>
      <c r="C26" s="12">
        <v>2</v>
      </c>
      <c r="D26" s="26">
        <f>C26*100/B26-100</f>
        <v>100</v>
      </c>
      <c r="E26" s="12">
        <v>0</v>
      </c>
      <c r="F26" s="12">
        <v>0</v>
      </c>
      <c r="G26" s="26"/>
      <c r="H26" s="12">
        <v>3</v>
      </c>
      <c r="I26" s="12">
        <v>2</v>
      </c>
      <c r="J26" s="26">
        <f>I26*100/H26-100</f>
        <v>-33.33333333333333</v>
      </c>
    </row>
    <row r="27" spans="1:10" ht="14.25">
      <c r="A27" s="15" t="s">
        <v>71</v>
      </c>
      <c r="B27" s="12">
        <v>0</v>
      </c>
      <c r="C27" s="12">
        <v>0</v>
      </c>
      <c r="D27" s="26"/>
      <c r="E27" s="12">
        <v>0</v>
      </c>
      <c r="F27" s="12">
        <v>0</v>
      </c>
      <c r="G27" s="26"/>
      <c r="H27" s="12">
        <v>0</v>
      </c>
      <c r="I27" s="12">
        <v>0</v>
      </c>
      <c r="J27" s="26"/>
    </row>
    <row r="28" spans="1:10" ht="14.25">
      <c r="A28" s="15" t="s">
        <v>72</v>
      </c>
      <c r="B28" s="12">
        <v>4</v>
      </c>
      <c r="C28" s="12">
        <v>1</v>
      </c>
      <c r="D28" s="26">
        <f>C28*100/B28-100</f>
        <v>-75</v>
      </c>
      <c r="E28" s="12">
        <v>1</v>
      </c>
      <c r="F28" s="12">
        <v>0</v>
      </c>
      <c r="G28" s="106" t="s">
        <v>312</v>
      </c>
      <c r="H28" s="12">
        <v>3</v>
      </c>
      <c r="I28" s="12">
        <v>1</v>
      </c>
      <c r="J28" s="26">
        <f>I28*100/H28-100</f>
        <v>-66.66666666666666</v>
      </c>
    </row>
    <row r="29" spans="1:10" ht="14.25">
      <c r="A29" s="15" t="s">
        <v>73</v>
      </c>
      <c r="B29" s="12">
        <v>0</v>
      </c>
      <c r="C29" s="12">
        <v>0</v>
      </c>
      <c r="D29" s="26"/>
      <c r="E29" s="12">
        <v>0</v>
      </c>
      <c r="F29" s="12">
        <v>0</v>
      </c>
      <c r="G29" s="26"/>
      <c r="H29" s="12">
        <v>0</v>
      </c>
      <c r="I29" s="12">
        <v>0</v>
      </c>
      <c r="J29" s="26"/>
    </row>
    <row r="30" spans="1:10" ht="14.25">
      <c r="A30" s="15" t="s">
        <v>74</v>
      </c>
      <c r="B30" s="12">
        <v>0</v>
      </c>
      <c r="C30" s="12">
        <v>0</v>
      </c>
      <c r="D30" s="26"/>
      <c r="E30" s="12">
        <v>0</v>
      </c>
      <c r="F30" s="12">
        <v>0</v>
      </c>
      <c r="G30" s="26"/>
      <c r="H30" s="12">
        <v>0</v>
      </c>
      <c r="I30" s="12">
        <v>0</v>
      </c>
      <c r="J30" s="26"/>
    </row>
    <row r="31" spans="1:10" ht="14.25">
      <c r="A31" s="15" t="s">
        <v>75</v>
      </c>
      <c r="B31" s="12">
        <v>0</v>
      </c>
      <c r="C31" s="12">
        <v>0</v>
      </c>
      <c r="D31" s="26"/>
      <c r="E31" s="12">
        <v>0</v>
      </c>
      <c r="F31" s="12">
        <v>0</v>
      </c>
      <c r="G31" s="26"/>
      <c r="H31" s="12">
        <v>0</v>
      </c>
      <c r="I31" s="12">
        <v>0</v>
      </c>
      <c r="J31" s="26"/>
    </row>
    <row r="32" spans="1:10" ht="14.25">
      <c r="A32" s="15" t="s">
        <v>76</v>
      </c>
      <c r="B32" s="12">
        <v>0</v>
      </c>
      <c r="C32" s="12">
        <v>0</v>
      </c>
      <c r="D32" s="26"/>
      <c r="E32" s="12">
        <v>0</v>
      </c>
      <c r="F32" s="12">
        <v>0</v>
      </c>
      <c r="G32" s="26"/>
      <c r="H32" s="12">
        <v>0</v>
      </c>
      <c r="I32" s="12">
        <v>0</v>
      </c>
      <c r="J32" s="26"/>
    </row>
    <row r="33" spans="1:10" ht="14.25">
      <c r="A33" s="15" t="s">
        <v>77</v>
      </c>
      <c r="B33" s="12">
        <v>0</v>
      </c>
      <c r="C33" s="12">
        <v>0</v>
      </c>
      <c r="D33" s="26"/>
      <c r="E33" s="12">
        <v>0</v>
      </c>
      <c r="F33" s="12">
        <v>0</v>
      </c>
      <c r="G33" s="26"/>
      <c r="H33" s="12">
        <v>0</v>
      </c>
      <c r="I33" s="12">
        <v>0</v>
      </c>
      <c r="J33" s="26"/>
    </row>
    <row r="34" spans="1:10" ht="15">
      <c r="A34" s="18" t="s">
        <v>78</v>
      </c>
      <c r="B34" s="19">
        <v>23</v>
      </c>
      <c r="C34" s="19">
        <v>30</v>
      </c>
      <c r="D34" s="28">
        <f>C34*100/B34-100</f>
        <v>30.434782608695656</v>
      </c>
      <c r="E34" s="19">
        <v>3</v>
      </c>
      <c r="F34" s="19">
        <v>6</v>
      </c>
      <c r="G34" s="28">
        <f>F34*100/E34-100</f>
        <v>100</v>
      </c>
      <c r="H34" s="19">
        <v>27</v>
      </c>
      <c r="I34" s="19">
        <v>32</v>
      </c>
      <c r="J34" s="28">
        <f>I34*100/H34-100</f>
        <v>18.51851851851852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24:D34 J24:J34 D9 D18:D19 D21:D22 D15 J9 G29:G34 J18:J21 D12:D13 J12 G9:G12 G14 G16:G20 G23:G27">
    <cfRule type="cellIs" priority="6" dxfId="184" operator="greaterThan" stopIfTrue="1">
      <formula>0</formula>
    </cfRule>
  </conditionalFormatting>
  <conditionalFormatting sqref="D24:D34 J24:J34 D9 D18:D19 D21:D22 D15 J9 G29:G34 J18:J21 D12:D13 J12 G9:G12 G14 G16:G20 G23:G27">
    <cfRule type="cellIs" priority="5" dxfId="186" operator="lessThanOrEqual" stopIfTrue="1">
      <formula>0</formula>
    </cfRule>
  </conditionalFormatting>
  <conditionalFormatting sqref="D8:D10 D18:D34 D12:D13 D15">
    <cfRule type="cellIs" priority="4" dxfId="184" operator="greaterThan" stopIfTrue="1">
      <formula>0</formula>
    </cfRule>
  </conditionalFormatting>
  <conditionalFormatting sqref="D8:D10 D18:D34 D12:D13 D15">
    <cfRule type="cellIs" priority="3" dxfId="186" operator="lessThanOrEqual" stopIfTrue="1">
      <formula>0</formula>
    </cfRule>
  </conditionalFormatting>
  <conditionalFormatting sqref="J8:J10 J23:J34 J18:J21 J12 J15">
    <cfRule type="cellIs" priority="2" dxfId="184" operator="greaterThan" stopIfTrue="1">
      <formula>0</formula>
    </cfRule>
  </conditionalFormatting>
  <conditionalFormatting sqref="J8:J10 J23:J34 J18:J21 J12 J15">
    <cfRule type="cellIs" priority="1" dxfId="186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&amp;Lлютий 2018-2019рр&amp;RДІАП НП України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40" t="s">
        <v>18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8">
      <c r="A2" s="140" t="s">
        <v>315</v>
      </c>
      <c r="B2" s="140"/>
      <c r="C2" s="140"/>
      <c r="D2" s="140"/>
      <c r="E2" s="140"/>
      <c r="F2" s="140"/>
      <c r="G2" s="140"/>
      <c r="H2" s="140"/>
      <c r="I2" s="140"/>
      <c r="J2" s="140"/>
    </row>
    <row r="4" spans="1:10" s="9" customFormat="1" ht="14.25">
      <c r="A4" s="141" t="s">
        <v>42</v>
      </c>
      <c r="B4" s="141" t="s">
        <v>44</v>
      </c>
      <c r="C4" s="141"/>
      <c r="D4" s="141"/>
      <c r="E4" s="141"/>
      <c r="F4" s="141"/>
      <c r="G4" s="141"/>
      <c r="H4" s="141"/>
      <c r="I4" s="141"/>
      <c r="J4" s="141"/>
    </row>
    <row r="5" spans="1:10" s="9" customFormat="1" ht="14.25">
      <c r="A5" s="141"/>
      <c r="B5" s="141" t="s">
        <v>45</v>
      </c>
      <c r="C5" s="141"/>
      <c r="D5" s="141"/>
      <c r="E5" s="141" t="s">
        <v>46</v>
      </c>
      <c r="F5" s="141"/>
      <c r="G5" s="141"/>
      <c r="H5" s="141" t="s">
        <v>47</v>
      </c>
      <c r="I5" s="141"/>
      <c r="J5" s="141"/>
    </row>
    <row r="6" spans="1:10" s="9" customFormat="1" ht="14.25">
      <c r="A6" s="141"/>
      <c r="B6" s="60" t="s">
        <v>48</v>
      </c>
      <c r="C6" s="60" t="s">
        <v>49</v>
      </c>
      <c r="D6" s="60" t="s">
        <v>50</v>
      </c>
      <c r="E6" s="60" t="s">
        <v>48</v>
      </c>
      <c r="F6" s="60" t="s">
        <v>49</v>
      </c>
      <c r="G6" s="60" t="s">
        <v>50</v>
      </c>
      <c r="H6" s="60" t="s">
        <v>48</v>
      </c>
      <c r="I6" s="60" t="s">
        <v>49</v>
      </c>
      <c r="J6" s="60" t="s">
        <v>50</v>
      </c>
    </row>
    <row r="7" spans="1:10" ht="14.25">
      <c r="A7" s="15" t="s">
        <v>51</v>
      </c>
      <c r="B7" s="12">
        <v>0</v>
      </c>
      <c r="C7" s="10">
        <v>0</v>
      </c>
      <c r="D7" s="26"/>
      <c r="E7" s="12">
        <v>0</v>
      </c>
      <c r="F7" s="10">
        <v>0</v>
      </c>
      <c r="G7" s="26"/>
      <c r="H7" s="12">
        <v>0</v>
      </c>
      <c r="I7" s="10">
        <v>0</v>
      </c>
      <c r="J7" s="26"/>
    </row>
    <row r="8" spans="1:10" ht="14.25">
      <c r="A8" s="15" t="s">
        <v>52</v>
      </c>
      <c r="B8" s="12">
        <v>11</v>
      </c>
      <c r="C8" s="10">
        <v>11</v>
      </c>
      <c r="D8" s="26">
        <f aca="true" t="shared" si="0" ref="D8:D34">C8*100/B8-100</f>
        <v>0</v>
      </c>
      <c r="E8" s="12">
        <v>3</v>
      </c>
      <c r="F8" s="10">
        <v>1</v>
      </c>
      <c r="G8" s="26">
        <f aca="true" t="shared" si="1" ref="G8:G34">F8*100/E8-100</f>
        <v>-66.66666666666666</v>
      </c>
      <c r="H8" s="12">
        <v>21</v>
      </c>
      <c r="I8" s="10">
        <v>15</v>
      </c>
      <c r="J8" s="26">
        <f aca="true" t="shared" si="2" ref="J8:J34">I8*100/H8-100</f>
        <v>-28.57142857142857</v>
      </c>
    </row>
    <row r="9" spans="1:10" ht="14.25">
      <c r="A9" s="15" t="s">
        <v>53</v>
      </c>
      <c r="B9" s="12">
        <v>29</v>
      </c>
      <c r="C9" s="10">
        <v>18</v>
      </c>
      <c r="D9" s="26">
        <f t="shared" si="0"/>
        <v>-37.93103448275862</v>
      </c>
      <c r="E9" s="12">
        <v>3</v>
      </c>
      <c r="F9" s="10">
        <v>2</v>
      </c>
      <c r="G9" s="26">
        <f t="shared" si="1"/>
        <v>-33.33333333333333</v>
      </c>
      <c r="H9" s="12">
        <v>34</v>
      </c>
      <c r="I9" s="10">
        <v>19</v>
      </c>
      <c r="J9" s="26">
        <f t="shared" si="2"/>
        <v>-44.11764705882353</v>
      </c>
    </row>
    <row r="10" spans="1:10" ht="14.25">
      <c r="A10" s="15" t="s">
        <v>54</v>
      </c>
      <c r="B10" s="12">
        <v>51</v>
      </c>
      <c r="C10" s="10">
        <v>34</v>
      </c>
      <c r="D10" s="26">
        <f t="shared" si="0"/>
        <v>-33.33333333333333</v>
      </c>
      <c r="E10" s="12">
        <v>3</v>
      </c>
      <c r="F10" s="10">
        <v>0</v>
      </c>
      <c r="G10" s="106" t="s">
        <v>312</v>
      </c>
      <c r="H10" s="12">
        <v>65</v>
      </c>
      <c r="I10" s="10">
        <v>43</v>
      </c>
      <c r="J10" s="26">
        <f t="shared" si="2"/>
        <v>-33.84615384615384</v>
      </c>
    </row>
    <row r="11" spans="1:10" ht="14.25">
      <c r="A11" s="15" t="s">
        <v>55</v>
      </c>
      <c r="B11" s="12">
        <v>42</v>
      </c>
      <c r="C11" s="10">
        <v>37</v>
      </c>
      <c r="D11" s="26">
        <f t="shared" si="0"/>
        <v>-11.904761904761898</v>
      </c>
      <c r="E11" s="12">
        <v>3</v>
      </c>
      <c r="F11" s="10">
        <v>6</v>
      </c>
      <c r="G11" s="26">
        <f t="shared" si="1"/>
        <v>100</v>
      </c>
      <c r="H11" s="12">
        <v>61</v>
      </c>
      <c r="I11" s="10">
        <v>50</v>
      </c>
      <c r="J11" s="26">
        <f t="shared" si="2"/>
        <v>-18.032786885245898</v>
      </c>
    </row>
    <row r="12" spans="1:10" ht="14.25">
      <c r="A12" s="15" t="s">
        <v>56</v>
      </c>
      <c r="B12" s="12">
        <v>19</v>
      </c>
      <c r="C12" s="10">
        <v>22</v>
      </c>
      <c r="D12" s="26">
        <f t="shared" si="0"/>
        <v>15.78947368421052</v>
      </c>
      <c r="E12" s="12">
        <v>3</v>
      </c>
      <c r="F12" s="10">
        <v>2</v>
      </c>
      <c r="G12" s="26">
        <f t="shared" si="1"/>
        <v>-33.33333333333333</v>
      </c>
      <c r="H12" s="12">
        <v>22</v>
      </c>
      <c r="I12" s="10">
        <v>25</v>
      </c>
      <c r="J12" s="26">
        <f t="shared" si="2"/>
        <v>13.63636363636364</v>
      </c>
    </row>
    <row r="13" spans="1:10" ht="14.25">
      <c r="A13" s="15" t="s">
        <v>57</v>
      </c>
      <c r="B13" s="12">
        <v>7</v>
      </c>
      <c r="C13" s="10">
        <v>5</v>
      </c>
      <c r="D13" s="26">
        <f t="shared" si="0"/>
        <v>-28.57142857142857</v>
      </c>
      <c r="E13" s="12">
        <v>1</v>
      </c>
      <c r="F13" s="10">
        <v>0</v>
      </c>
      <c r="G13" s="106" t="s">
        <v>312</v>
      </c>
      <c r="H13" s="12">
        <v>13</v>
      </c>
      <c r="I13" s="10">
        <v>7</v>
      </c>
      <c r="J13" s="26">
        <f t="shared" si="2"/>
        <v>-46.15384615384615</v>
      </c>
    </row>
    <row r="14" spans="1:10" ht="14.25">
      <c r="A14" s="15" t="s">
        <v>58</v>
      </c>
      <c r="B14" s="12">
        <v>32</v>
      </c>
      <c r="C14" s="10">
        <v>40</v>
      </c>
      <c r="D14" s="26">
        <f t="shared" si="0"/>
        <v>25</v>
      </c>
      <c r="E14" s="12">
        <v>2</v>
      </c>
      <c r="F14" s="10">
        <v>1</v>
      </c>
      <c r="G14" s="26">
        <f t="shared" si="1"/>
        <v>-50</v>
      </c>
      <c r="H14" s="12">
        <v>45</v>
      </c>
      <c r="I14" s="10">
        <v>49</v>
      </c>
      <c r="J14" s="26">
        <f t="shared" si="2"/>
        <v>8.888888888888886</v>
      </c>
    </row>
    <row r="15" spans="1:10" ht="14.25">
      <c r="A15" s="15" t="s">
        <v>59</v>
      </c>
      <c r="B15" s="12">
        <v>20</v>
      </c>
      <c r="C15" s="10">
        <v>40</v>
      </c>
      <c r="D15" s="26">
        <f t="shared" si="0"/>
        <v>100</v>
      </c>
      <c r="E15" s="12">
        <v>4</v>
      </c>
      <c r="F15" s="10">
        <v>12</v>
      </c>
      <c r="G15" s="26">
        <f t="shared" si="1"/>
        <v>200</v>
      </c>
      <c r="H15" s="12">
        <v>32</v>
      </c>
      <c r="I15" s="10">
        <v>49</v>
      </c>
      <c r="J15" s="26">
        <f t="shared" si="2"/>
        <v>53.125</v>
      </c>
    </row>
    <row r="16" spans="1:10" ht="14.25">
      <c r="A16" s="15" t="s">
        <v>60</v>
      </c>
      <c r="B16" s="12">
        <v>30</v>
      </c>
      <c r="C16" s="10">
        <v>51</v>
      </c>
      <c r="D16" s="26">
        <f t="shared" si="0"/>
        <v>70</v>
      </c>
      <c r="E16" s="12">
        <v>3</v>
      </c>
      <c r="F16" s="10">
        <v>7</v>
      </c>
      <c r="G16" s="26">
        <f t="shared" si="1"/>
        <v>133.33333333333334</v>
      </c>
      <c r="H16" s="12">
        <v>37</v>
      </c>
      <c r="I16" s="10">
        <v>74</v>
      </c>
      <c r="J16" s="26">
        <f t="shared" si="2"/>
        <v>100</v>
      </c>
    </row>
    <row r="17" spans="1:10" ht="14.25">
      <c r="A17" s="15" t="s">
        <v>61</v>
      </c>
      <c r="B17" s="12">
        <v>16</v>
      </c>
      <c r="C17" s="10">
        <v>23</v>
      </c>
      <c r="D17" s="26">
        <f t="shared" si="0"/>
        <v>43.75</v>
      </c>
      <c r="E17" s="12">
        <v>0</v>
      </c>
      <c r="F17" s="10">
        <v>0</v>
      </c>
      <c r="G17" s="26"/>
      <c r="H17" s="12">
        <v>17</v>
      </c>
      <c r="I17" s="10">
        <v>28</v>
      </c>
      <c r="J17" s="26">
        <f t="shared" si="2"/>
        <v>64.70588235294119</v>
      </c>
    </row>
    <row r="18" spans="1:10" ht="14.25">
      <c r="A18" s="15" t="s">
        <v>62</v>
      </c>
      <c r="B18" s="12">
        <v>5</v>
      </c>
      <c r="C18" s="10">
        <v>15</v>
      </c>
      <c r="D18" s="26">
        <f t="shared" si="0"/>
        <v>200</v>
      </c>
      <c r="E18" s="12">
        <v>0</v>
      </c>
      <c r="F18" s="10">
        <v>1</v>
      </c>
      <c r="G18" s="112" t="s">
        <v>311</v>
      </c>
      <c r="H18" s="12">
        <v>7</v>
      </c>
      <c r="I18" s="10">
        <v>23</v>
      </c>
      <c r="J18" s="26">
        <f t="shared" si="2"/>
        <v>228.57142857142856</v>
      </c>
    </row>
    <row r="19" spans="1:10" ht="14.25">
      <c r="A19" s="15" t="s">
        <v>63</v>
      </c>
      <c r="B19" s="12">
        <v>10</v>
      </c>
      <c r="C19" s="10">
        <v>5</v>
      </c>
      <c r="D19" s="26">
        <f t="shared" si="0"/>
        <v>-50</v>
      </c>
      <c r="E19" s="12">
        <v>0</v>
      </c>
      <c r="F19" s="10">
        <v>1</v>
      </c>
      <c r="G19" s="112" t="s">
        <v>311</v>
      </c>
      <c r="H19" s="12">
        <v>15</v>
      </c>
      <c r="I19" s="10">
        <v>5</v>
      </c>
      <c r="J19" s="26">
        <f t="shared" si="2"/>
        <v>-66.66666666666666</v>
      </c>
    </row>
    <row r="20" spans="1:10" ht="14.25">
      <c r="A20" s="15" t="s">
        <v>64</v>
      </c>
      <c r="B20" s="12">
        <v>52</v>
      </c>
      <c r="C20" s="10">
        <v>60</v>
      </c>
      <c r="D20" s="26">
        <f t="shared" si="0"/>
        <v>15.384615384615387</v>
      </c>
      <c r="E20" s="12">
        <v>6</v>
      </c>
      <c r="F20" s="10">
        <v>8</v>
      </c>
      <c r="G20" s="26">
        <f t="shared" si="1"/>
        <v>33.33333333333334</v>
      </c>
      <c r="H20" s="12">
        <v>69</v>
      </c>
      <c r="I20" s="10">
        <v>77</v>
      </c>
      <c r="J20" s="26">
        <f t="shared" si="2"/>
        <v>11.59420289855072</v>
      </c>
    </row>
    <row r="21" spans="1:10" ht="14.25">
      <c r="A21" s="15" t="s">
        <v>65</v>
      </c>
      <c r="B21" s="12">
        <v>20</v>
      </c>
      <c r="C21" s="10">
        <v>14</v>
      </c>
      <c r="D21" s="26">
        <f t="shared" si="0"/>
        <v>-30</v>
      </c>
      <c r="E21" s="12">
        <v>4</v>
      </c>
      <c r="F21" s="10">
        <v>2</v>
      </c>
      <c r="G21" s="26">
        <f t="shared" si="1"/>
        <v>-50</v>
      </c>
      <c r="H21" s="12">
        <v>28</v>
      </c>
      <c r="I21" s="10">
        <v>16</v>
      </c>
      <c r="J21" s="26">
        <f t="shared" si="2"/>
        <v>-42.857142857142854</v>
      </c>
    </row>
    <row r="22" spans="1:10" ht="14.25">
      <c r="A22" s="15" t="s">
        <v>66</v>
      </c>
      <c r="B22" s="12">
        <v>39</v>
      </c>
      <c r="C22" s="10">
        <v>50</v>
      </c>
      <c r="D22" s="26">
        <f t="shared" si="0"/>
        <v>28.205128205128204</v>
      </c>
      <c r="E22" s="12">
        <v>3</v>
      </c>
      <c r="F22" s="10">
        <v>4</v>
      </c>
      <c r="G22" s="26">
        <f t="shared" si="1"/>
        <v>33.33333333333334</v>
      </c>
      <c r="H22" s="12">
        <v>47</v>
      </c>
      <c r="I22" s="10">
        <v>71</v>
      </c>
      <c r="J22" s="26">
        <f t="shared" si="2"/>
        <v>51.063829787234056</v>
      </c>
    </row>
    <row r="23" spans="1:10" ht="14.25">
      <c r="A23" s="15" t="s">
        <v>67</v>
      </c>
      <c r="B23" s="12">
        <v>21</v>
      </c>
      <c r="C23" s="10">
        <v>29</v>
      </c>
      <c r="D23" s="26">
        <f t="shared" si="0"/>
        <v>38.0952380952381</v>
      </c>
      <c r="E23" s="12">
        <v>3</v>
      </c>
      <c r="F23" s="10">
        <v>8</v>
      </c>
      <c r="G23" s="26">
        <f t="shared" si="1"/>
        <v>166.66666666666669</v>
      </c>
      <c r="H23" s="12">
        <v>27</v>
      </c>
      <c r="I23" s="10">
        <v>36</v>
      </c>
      <c r="J23" s="26">
        <f t="shared" si="2"/>
        <v>33.33333333333334</v>
      </c>
    </row>
    <row r="24" spans="1:10" ht="14.25">
      <c r="A24" s="15" t="s">
        <v>68</v>
      </c>
      <c r="B24" s="12">
        <v>11</v>
      </c>
      <c r="C24" s="10">
        <v>25</v>
      </c>
      <c r="D24" s="26">
        <f t="shared" si="0"/>
        <v>127.27272727272728</v>
      </c>
      <c r="E24" s="12">
        <v>0</v>
      </c>
      <c r="F24" s="10">
        <v>3</v>
      </c>
      <c r="G24" s="112" t="s">
        <v>311</v>
      </c>
      <c r="H24" s="12">
        <v>16</v>
      </c>
      <c r="I24" s="10">
        <v>40</v>
      </c>
      <c r="J24" s="26">
        <f t="shared" si="2"/>
        <v>150</v>
      </c>
    </row>
    <row r="25" spans="1:10" ht="14.25">
      <c r="A25" s="15" t="s">
        <v>69</v>
      </c>
      <c r="B25" s="12">
        <v>10</v>
      </c>
      <c r="C25" s="10">
        <v>7</v>
      </c>
      <c r="D25" s="26">
        <f t="shared" si="0"/>
        <v>-30</v>
      </c>
      <c r="E25" s="12">
        <v>2</v>
      </c>
      <c r="F25" s="10">
        <v>0</v>
      </c>
      <c r="G25" s="106" t="s">
        <v>312</v>
      </c>
      <c r="H25" s="12">
        <v>13</v>
      </c>
      <c r="I25" s="10">
        <v>9</v>
      </c>
      <c r="J25" s="26">
        <f t="shared" si="2"/>
        <v>-30.769230769230774</v>
      </c>
    </row>
    <row r="26" spans="1:10" ht="14.25">
      <c r="A26" s="15" t="s">
        <v>70</v>
      </c>
      <c r="B26" s="12">
        <v>11</v>
      </c>
      <c r="C26" s="10">
        <v>13</v>
      </c>
      <c r="D26" s="26">
        <f t="shared" si="0"/>
        <v>18.181818181818187</v>
      </c>
      <c r="E26" s="12">
        <v>3</v>
      </c>
      <c r="F26" s="10">
        <v>3</v>
      </c>
      <c r="G26" s="26">
        <f t="shared" si="1"/>
        <v>0</v>
      </c>
      <c r="H26" s="12">
        <v>13</v>
      </c>
      <c r="I26" s="10">
        <v>21</v>
      </c>
      <c r="J26" s="26">
        <f t="shared" si="2"/>
        <v>61.53846153846155</v>
      </c>
    </row>
    <row r="27" spans="1:10" ht="14.25">
      <c r="A27" s="15" t="s">
        <v>71</v>
      </c>
      <c r="B27" s="12">
        <v>21</v>
      </c>
      <c r="C27" s="10">
        <v>15</v>
      </c>
      <c r="D27" s="26">
        <f t="shared" si="0"/>
        <v>-28.57142857142857</v>
      </c>
      <c r="E27" s="12">
        <v>0</v>
      </c>
      <c r="F27" s="10">
        <v>5</v>
      </c>
      <c r="G27" s="112" t="s">
        <v>311</v>
      </c>
      <c r="H27" s="12">
        <v>23</v>
      </c>
      <c r="I27" s="10">
        <v>25</v>
      </c>
      <c r="J27" s="26">
        <f t="shared" si="2"/>
        <v>8.695652173913047</v>
      </c>
    </row>
    <row r="28" spans="1:10" ht="14.25">
      <c r="A28" s="15" t="s">
        <v>72</v>
      </c>
      <c r="B28" s="12">
        <v>7</v>
      </c>
      <c r="C28" s="10">
        <v>20</v>
      </c>
      <c r="D28" s="26">
        <f t="shared" si="0"/>
        <v>185.71428571428572</v>
      </c>
      <c r="E28" s="12">
        <v>1</v>
      </c>
      <c r="F28" s="10">
        <v>1</v>
      </c>
      <c r="G28" s="26">
        <f t="shared" si="1"/>
        <v>0</v>
      </c>
      <c r="H28" s="12">
        <v>9</v>
      </c>
      <c r="I28" s="10">
        <v>27</v>
      </c>
      <c r="J28" s="26">
        <f t="shared" si="2"/>
        <v>200</v>
      </c>
    </row>
    <row r="29" spans="1:10" ht="14.25">
      <c r="A29" s="15" t="s">
        <v>73</v>
      </c>
      <c r="B29" s="12">
        <v>11</v>
      </c>
      <c r="C29" s="10">
        <v>10</v>
      </c>
      <c r="D29" s="26">
        <f t="shared" si="0"/>
        <v>-9.090909090909093</v>
      </c>
      <c r="E29" s="12">
        <v>1</v>
      </c>
      <c r="F29" s="10">
        <v>0</v>
      </c>
      <c r="G29" s="106" t="s">
        <v>312</v>
      </c>
      <c r="H29" s="12">
        <v>10</v>
      </c>
      <c r="I29" s="10">
        <v>17</v>
      </c>
      <c r="J29" s="26">
        <f t="shared" si="2"/>
        <v>70</v>
      </c>
    </row>
    <row r="30" spans="1:10" ht="14.25">
      <c r="A30" s="15" t="s">
        <v>74</v>
      </c>
      <c r="B30" s="12">
        <v>27</v>
      </c>
      <c r="C30" s="10">
        <v>19</v>
      </c>
      <c r="D30" s="26">
        <f t="shared" si="0"/>
        <v>-29.629629629629633</v>
      </c>
      <c r="E30" s="12">
        <v>9</v>
      </c>
      <c r="F30" s="10">
        <v>4</v>
      </c>
      <c r="G30" s="26">
        <f t="shared" si="1"/>
        <v>-55.55555555555556</v>
      </c>
      <c r="H30" s="12">
        <v>36</v>
      </c>
      <c r="I30" s="10">
        <v>29</v>
      </c>
      <c r="J30" s="26">
        <f t="shared" si="2"/>
        <v>-19.444444444444443</v>
      </c>
    </row>
    <row r="31" spans="1:10" ht="14.25">
      <c r="A31" s="15" t="s">
        <v>75</v>
      </c>
      <c r="B31" s="12">
        <v>36</v>
      </c>
      <c r="C31" s="10">
        <v>17</v>
      </c>
      <c r="D31" s="26">
        <f t="shared" si="0"/>
        <v>-52.77777777777778</v>
      </c>
      <c r="E31" s="12">
        <v>7</v>
      </c>
      <c r="F31" s="10">
        <v>3</v>
      </c>
      <c r="G31" s="26">
        <f t="shared" si="1"/>
        <v>-57.142857142857146</v>
      </c>
      <c r="H31" s="12">
        <v>63</v>
      </c>
      <c r="I31" s="10">
        <v>29</v>
      </c>
      <c r="J31" s="26">
        <f t="shared" si="2"/>
        <v>-53.96825396825397</v>
      </c>
    </row>
    <row r="32" spans="1:10" ht="14.25">
      <c r="A32" s="15" t="s">
        <v>76</v>
      </c>
      <c r="B32" s="12">
        <v>7</v>
      </c>
      <c r="C32" s="10">
        <v>19</v>
      </c>
      <c r="D32" s="26">
        <f t="shared" si="0"/>
        <v>171.42857142857144</v>
      </c>
      <c r="E32" s="12">
        <v>0</v>
      </c>
      <c r="F32" s="10">
        <v>2</v>
      </c>
      <c r="G32" s="112" t="s">
        <v>311</v>
      </c>
      <c r="H32" s="12">
        <v>10</v>
      </c>
      <c r="I32" s="10">
        <v>21</v>
      </c>
      <c r="J32" s="26">
        <f t="shared" si="2"/>
        <v>110</v>
      </c>
    </row>
    <row r="33" spans="1:10" ht="14.25">
      <c r="A33" s="15" t="s">
        <v>77</v>
      </c>
      <c r="B33" s="12">
        <v>0</v>
      </c>
      <c r="C33" s="10">
        <v>0</v>
      </c>
      <c r="D33" s="26"/>
      <c r="E33" s="12">
        <v>0</v>
      </c>
      <c r="F33" s="10">
        <v>0</v>
      </c>
      <c r="G33" s="26"/>
      <c r="H33" s="12">
        <v>0</v>
      </c>
      <c r="I33" s="10">
        <v>0</v>
      </c>
      <c r="J33" s="26"/>
    </row>
    <row r="34" spans="1:10" ht="15">
      <c r="A34" s="18" t="s">
        <v>78</v>
      </c>
      <c r="B34" s="19">
        <v>545</v>
      </c>
      <c r="C34" s="27">
        <v>599</v>
      </c>
      <c r="D34" s="28">
        <f t="shared" si="0"/>
        <v>9.908256880733944</v>
      </c>
      <c r="E34" s="19">
        <v>64</v>
      </c>
      <c r="F34" s="27">
        <v>76</v>
      </c>
      <c r="G34" s="28">
        <f t="shared" si="1"/>
        <v>18.75</v>
      </c>
      <c r="H34" s="19">
        <v>733</v>
      </c>
      <c r="I34" s="27">
        <v>805</v>
      </c>
      <c r="J34" s="28">
        <f t="shared" si="2"/>
        <v>9.822646657571624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J7:J34 G7:G9 G11:G12 G28 G20:G23 G14:G17 G26 G30:G31 G33:G34">
    <cfRule type="cellIs" priority="2" dxfId="185" operator="lessThanOrEqual" stopIfTrue="1">
      <formula>0</formula>
    </cfRule>
  </conditionalFormatting>
  <conditionalFormatting sqref="D7:D34 J7:J34 G7:G9 G11:G12 G28 G20:G23 G14:G17 G26 G30:G31 G33:G34">
    <cfRule type="cellIs" priority="1" dxfId="1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&amp;Lлютий 2018-2019рр&amp;RДІАП НП України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40" t="s">
        <v>19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8">
      <c r="A2" s="140" t="s">
        <v>315</v>
      </c>
      <c r="B2" s="140"/>
      <c r="C2" s="140"/>
      <c r="D2" s="140"/>
      <c r="E2" s="140"/>
      <c r="F2" s="140"/>
      <c r="G2" s="140"/>
      <c r="H2" s="140"/>
      <c r="I2" s="140"/>
      <c r="J2" s="140"/>
    </row>
    <row r="4" spans="1:10" s="9" customFormat="1" ht="14.25">
      <c r="A4" s="141" t="s">
        <v>42</v>
      </c>
      <c r="B4" s="141" t="s">
        <v>44</v>
      </c>
      <c r="C4" s="141"/>
      <c r="D4" s="141"/>
      <c r="E4" s="141"/>
      <c r="F4" s="141"/>
      <c r="G4" s="141"/>
      <c r="H4" s="141"/>
      <c r="I4" s="141"/>
      <c r="J4" s="141"/>
    </row>
    <row r="5" spans="1:10" s="9" customFormat="1" ht="14.25">
      <c r="A5" s="141"/>
      <c r="B5" s="141" t="s">
        <v>45</v>
      </c>
      <c r="C5" s="141"/>
      <c r="D5" s="141"/>
      <c r="E5" s="141" t="s">
        <v>46</v>
      </c>
      <c r="F5" s="141"/>
      <c r="G5" s="141"/>
      <c r="H5" s="141" t="s">
        <v>47</v>
      </c>
      <c r="I5" s="141"/>
      <c r="J5" s="141"/>
    </row>
    <row r="6" spans="1:10" s="9" customFormat="1" ht="14.25">
      <c r="A6" s="141"/>
      <c r="B6" s="60" t="s">
        <v>48</v>
      </c>
      <c r="C6" s="60" t="s">
        <v>49</v>
      </c>
      <c r="D6" s="60" t="s">
        <v>50</v>
      </c>
      <c r="E6" s="60" t="s">
        <v>48</v>
      </c>
      <c r="F6" s="60" t="s">
        <v>49</v>
      </c>
      <c r="G6" s="60" t="s">
        <v>50</v>
      </c>
      <c r="H6" s="60" t="s">
        <v>48</v>
      </c>
      <c r="I6" s="60" t="s">
        <v>49</v>
      </c>
      <c r="J6" s="60" t="s">
        <v>50</v>
      </c>
    </row>
    <row r="7" spans="1:10" ht="14.25">
      <c r="A7" s="15" t="s">
        <v>51</v>
      </c>
      <c r="B7" s="12">
        <v>0</v>
      </c>
      <c r="C7" s="10">
        <v>0</v>
      </c>
      <c r="D7" s="26"/>
      <c r="E7" s="12">
        <v>0</v>
      </c>
      <c r="F7" s="10">
        <v>0</v>
      </c>
      <c r="G7" s="26"/>
      <c r="H7" s="12">
        <v>0</v>
      </c>
      <c r="I7" s="10">
        <v>0</v>
      </c>
      <c r="J7" s="26"/>
    </row>
    <row r="8" spans="1:10" ht="14.25">
      <c r="A8" s="15" t="s">
        <v>52</v>
      </c>
      <c r="B8" s="12">
        <v>0</v>
      </c>
      <c r="C8" s="10">
        <v>0</v>
      </c>
      <c r="D8" s="26"/>
      <c r="E8" s="12">
        <v>0</v>
      </c>
      <c r="F8" s="10">
        <v>0</v>
      </c>
      <c r="G8" s="26"/>
      <c r="H8" s="12">
        <v>0</v>
      </c>
      <c r="I8" s="10">
        <v>0</v>
      </c>
      <c r="J8" s="26"/>
    </row>
    <row r="9" spans="1:10" ht="14.25">
      <c r="A9" s="15" t="s">
        <v>53</v>
      </c>
      <c r="B9" s="12">
        <v>0</v>
      </c>
      <c r="C9" s="10">
        <v>0</v>
      </c>
      <c r="D9" s="26"/>
      <c r="E9" s="12">
        <v>0</v>
      </c>
      <c r="F9" s="10">
        <v>0</v>
      </c>
      <c r="G9" s="26"/>
      <c r="H9" s="12">
        <v>0</v>
      </c>
      <c r="I9" s="10">
        <v>0</v>
      </c>
      <c r="J9" s="26"/>
    </row>
    <row r="10" spans="1:10" ht="14.25">
      <c r="A10" s="15" t="s">
        <v>54</v>
      </c>
      <c r="B10" s="12">
        <v>4</v>
      </c>
      <c r="C10" s="10">
        <v>2</v>
      </c>
      <c r="D10" s="26">
        <f>C10*100/B10-100</f>
        <v>-50</v>
      </c>
      <c r="E10" s="12">
        <v>0</v>
      </c>
      <c r="F10" s="10">
        <v>0</v>
      </c>
      <c r="G10" s="26"/>
      <c r="H10" s="12">
        <v>5</v>
      </c>
      <c r="I10" s="10">
        <v>2</v>
      </c>
      <c r="J10" s="26">
        <f>I10*100/H10-100</f>
        <v>-60</v>
      </c>
    </row>
    <row r="11" spans="1:10" ht="14.25">
      <c r="A11" s="15" t="s">
        <v>55</v>
      </c>
      <c r="B11" s="12">
        <v>1</v>
      </c>
      <c r="C11" s="10">
        <v>0</v>
      </c>
      <c r="D11" s="106" t="s">
        <v>312</v>
      </c>
      <c r="E11" s="12">
        <v>0</v>
      </c>
      <c r="F11" s="10">
        <v>0</v>
      </c>
      <c r="G11" s="26"/>
      <c r="H11" s="12">
        <v>2</v>
      </c>
      <c r="I11" s="10">
        <v>0</v>
      </c>
      <c r="J11" s="106" t="s">
        <v>312</v>
      </c>
    </row>
    <row r="12" spans="1:10" ht="14.25">
      <c r="A12" s="15" t="s">
        <v>56</v>
      </c>
      <c r="B12" s="12">
        <v>1</v>
      </c>
      <c r="C12" s="10">
        <v>3</v>
      </c>
      <c r="D12" s="26">
        <f>C12*100/B12-100</f>
        <v>200</v>
      </c>
      <c r="E12" s="12">
        <v>0</v>
      </c>
      <c r="F12" s="10">
        <v>0</v>
      </c>
      <c r="G12" s="26"/>
      <c r="H12" s="12">
        <v>2</v>
      </c>
      <c r="I12" s="10">
        <v>3</v>
      </c>
      <c r="J12" s="26">
        <f>I12*100/H12-100</f>
        <v>50</v>
      </c>
    </row>
    <row r="13" spans="1:10" ht="14.25">
      <c r="A13" s="15" t="s">
        <v>57</v>
      </c>
      <c r="B13" s="12">
        <v>0</v>
      </c>
      <c r="C13" s="10">
        <v>0</v>
      </c>
      <c r="D13" s="26"/>
      <c r="E13" s="12">
        <v>0</v>
      </c>
      <c r="F13" s="10">
        <v>0</v>
      </c>
      <c r="G13" s="26"/>
      <c r="H13" s="12">
        <v>0</v>
      </c>
      <c r="I13" s="10">
        <v>0</v>
      </c>
      <c r="J13" s="26"/>
    </row>
    <row r="14" spans="1:10" ht="14.25">
      <c r="A14" s="15" t="s">
        <v>58</v>
      </c>
      <c r="B14" s="12">
        <v>0</v>
      </c>
      <c r="C14" s="10">
        <v>3</v>
      </c>
      <c r="D14" s="112" t="s">
        <v>311</v>
      </c>
      <c r="E14" s="12">
        <v>0</v>
      </c>
      <c r="F14" s="10">
        <v>0</v>
      </c>
      <c r="G14" s="26"/>
      <c r="H14" s="12">
        <v>0</v>
      </c>
      <c r="I14" s="10">
        <v>7</v>
      </c>
      <c r="J14" s="112" t="s">
        <v>311</v>
      </c>
    </row>
    <row r="15" spans="1:10" ht="14.25">
      <c r="A15" s="15" t="s">
        <v>59</v>
      </c>
      <c r="B15" s="12">
        <v>0</v>
      </c>
      <c r="C15" s="10">
        <v>0</v>
      </c>
      <c r="D15" s="26"/>
      <c r="E15" s="12">
        <v>0</v>
      </c>
      <c r="F15" s="10">
        <v>0</v>
      </c>
      <c r="G15" s="26"/>
      <c r="H15" s="12">
        <v>0</v>
      </c>
      <c r="I15" s="10">
        <v>0</v>
      </c>
      <c r="J15" s="26"/>
    </row>
    <row r="16" spans="1:10" ht="14.25">
      <c r="A16" s="15" t="s">
        <v>60</v>
      </c>
      <c r="B16" s="12">
        <v>0</v>
      </c>
      <c r="C16" s="10">
        <v>2</v>
      </c>
      <c r="D16" s="112" t="s">
        <v>311</v>
      </c>
      <c r="E16" s="12">
        <v>0</v>
      </c>
      <c r="F16" s="10">
        <v>0</v>
      </c>
      <c r="G16" s="26"/>
      <c r="H16" s="12">
        <v>0</v>
      </c>
      <c r="I16" s="10">
        <v>2</v>
      </c>
      <c r="J16" s="112" t="s">
        <v>311</v>
      </c>
    </row>
    <row r="17" spans="1:10" ht="14.25">
      <c r="A17" s="15" t="s">
        <v>61</v>
      </c>
      <c r="B17" s="12">
        <v>1</v>
      </c>
      <c r="C17" s="10">
        <v>4</v>
      </c>
      <c r="D17" s="26">
        <f>C17*100/B17-100</f>
        <v>300</v>
      </c>
      <c r="E17" s="12">
        <v>0</v>
      </c>
      <c r="F17" s="10">
        <v>0</v>
      </c>
      <c r="G17" s="26"/>
      <c r="H17" s="12">
        <v>1</v>
      </c>
      <c r="I17" s="10">
        <v>6</v>
      </c>
      <c r="J17" s="26">
        <f>I17*100/H17-100</f>
        <v>500</v>
      </c>
    </row>
    <row r="18" spans="1:10" ht="14.25">
      <c r="A18" s="15" t="s">
        <v>62</v>
      </c>
      <c r="B18" s="12">
        <v>0</v>
      </c>
      <c r="C18" s="10">
        <v>1</v>
      </c>
      <c r="D18" s="112" t="s">
        <v>311</v>
      </c>
      <c r="E18" s="12">
        <v>0</v>
      </c>
      <c r="F18" s="10">
        <v>0</v>
      </c>
      <c r="G18" s="26"/>
      <c r="H18" s="12">
        <v>0</v>
      </c>
      <c r="I18" s="10">
        <v>1</v>
      </c>
      <c r="J18" s="112" t="s">
        <v>311</v>
      </c>
    </row>
    <row r="19" spans="1:10" ht="14.25">
      <c r="A19" s="15" t="s">
        <v>63</v>
      </c>
      <c r="B19" s="12">
        <v>0</v>
      </c>
      <c r="C19" s="10">
        <v>0</v>
      </c>
      <c r="D19" s="26"/>
      <c r="E19" s="12">
        <v>0</v>
      </c>
      <c r="F19" s="10">
        <v>0</v>
      </c>
      <c r="G19" s="26"/>
      <c r="H19" s="12">
        <v>0</v>
      </c>
      <c r="I19" s="10">
        <v>0</v>
      </c>
      <c r="J19" s="26"/>
    </row>
    <row r="20" spans="1:10" ht="14.25">
      <c r="A20" s="15" t="s">
        <v>64</v>
      </c>
      <c r="B20" s="12">
        <v>2</v>
      </c>
      <c r="C20" s="10">
        <v>1</v>
      </c>
      <c r="D20" s="26">
        <f>C20*100/B20-100</f>
        <v>-50</v>
      </c>
      <c r="E20" s="12">
        <v>0</v>
      </c>
      <c r="F20" s="10">
        <v>0</v>
      </c>
      <c r="G20" s="26"/>
      <c r="H20" s="12">
        <v>4</v>
      </c>
      <c r="I20" s="10">
        <v>1</v>
      </c>
      <c r="J20" s="26">
        <f>I20*100/H20-100</f>
        <v>-75</v>
      </c>
    </row>
    <row r="21" spans="1:10" ht="14.25">
      <c r="A21" s="15" t="s">
        <v>65</v>
      </c>
      <c r="B21" s="12">
        <v>3</v>
      </c>
      <c r="C21" s="10">
        <v>0</v>
      </c>
      <c r="D21" s="106" t="s">
        <v>312</v>
      </c>
      <c r="E21" s="12">
        <v>0</v>
      </c>
      <c r="F21" s="10">
        <v>0</v>
      </c>
      <c r="G21" s="26"/>
      <c r="H21" s="12">
        <v>3</v>
      </c>
      <c r="I21" s="10">
        <v>0</v>
      </c>
      <c r="J21" s="106" t="s">
        <v>312</v>
      </c>
    </row>
    <row r="22" spans="1:10" ht="14.25">
      <c r="A22" s="15" t="s">
        <v>66</v>
      </c>
      <c r="B22" s="12">
        <v>4</v>
      </c>
      <c r="C22" s="10">
        <v>12</v>
      </c>
      <c r="D22" s="26">
        <f>C22*100/B22-100</f>
        <v>200</v>
      </c>
      <c r="E22" s="12">
        <v>0</v>
      </c>
      <c r="F22" s="10">
        <v>0</v>
      </c>
      <c r="G22" s="26"/>
      <c r="H22" s="12">
        <v>5</v>
      </c>
      <c r="I22" s="10">
        <v>12</v>
      </c>
      <c r="J22" s="26">
        <f>I22*100/H22-100</f>
        <v>140</v>
      </c>
    </row>
    <row r="23" spans="1:10" ht="14.25">
      <c r="A23" s="15" t="s">
        <v>67</v>
      </c>
      <c r="B23" s="12">
        <v>1</v>
      </c>
      <c r="C23" s="10">
        <v>2</v>
      </c>
      <c r="D23" s="26">
        <f>C23*100/B23-100</f>
        <v>100</v>
      </c>
      <c r="E23" s="12">
        <v>0</v>
      </c>
      <c r="F23" s="10">
        <v>0</v>
      </c>
      <c r="G23" s="26"/>
      <c r="H23" s="12">
        <v>1</v>
      </c>
      <c r="I23" s="10">
        <v>4</v>
      </c>
      <c r="J23" s="26">
        <f>I23*100/H23-100</f>
        <v>300</v>
      </c>
    </row>
    <row r="24" spans="1:10" ht="14.25">
      <c r="A24" s="15" t="s">
        <v>68</v>
      </c>
      <c r="B24" s="12">
        <v>0</v>
      </c>
      <c r="C24" s="10">
        <v>0</v>
      </c>
      <c r="D24" s="26"/>
      <c r="E24" s="12">
        <v>0</v>
      </c>
      <c r="F24" s="10">
        <v>0</v>
      </c>
      <c r="G24" s="26"/>
      <c r="H24" s="12">
        <v>0</v>
      </c>
      <c r="I24" s="10">
        <v>0</v>
      </c>
      <c r="J24" s="26"/>
    </row>
    <row r="25" spans="1:10" ht="14.25">
      <c r="A25" s="15" t="s">
        <v>69</v>
      </c>
      <c r="B25" s="12">
        <v>0</v>
      </c>
      <c r="C25" s="10">
        <v>0</v>
      </c>
      <c r="D25" s="26"/>
      <c r="E25" s="12">
        <v>0</v>
      </c>
      <c r="F25" s="10">
        <v>0</v>
      </c>
      <c r="G25" s="26"/>
      <c r="H25" s="12">
        <v>0</v>
      </c>
      <c r="I25" s="10">
        <v>0</v>
      </c>
      <c r="J25" s="26"/>
    </row>
    <row r="26" spans="1:10" ht="14.25">
      <c r="A26" s="15" t="s">
        <v>70</v>
      </c>
      <c r="B26" s="12">
        <v>0</v>
      </c>
      <c r="C26" s="10">
        <v>0</v>
      </c>
      <c r="D26" s="26"/>
      <c r="E26" s="12">
        <v>0</v>
      </c>
      <c r="F26" s="10">
        <v>0</v>
      </c>
      <c r="G26" s="26"/>
      <c r="H26" s="12">
        <v>0</v>
      </c>
      <c r="I26" s="10">
        <v>0</v>
      </c>
      <c r="J26" s="26"/>
    </row>
    <row r="27" spans="1:10" ht="14.25">
      <c r="A27" s="15" t="s">
        <v>71</v>
      </c>
      <c r="B27" s="12">
        <v>4</v>
      </c>
      <c r="C27" s="10">
        <v>0</v>
      </c>
      <c r="D27" s="106" t="s">
        <v>312</v>
      </c>
      <c r="E27" s="12">
        <v>0</v>
      </c>
      <c r="F27" s="10">
        <v>0</v>
      </c>
      <c r="G27" s="26"/>
      <c r="H27" s="12">
        <v>5</v>
      </c>
      <c r="I27" s="10">
        <v>0</v>
      </c>
      <c r="J27" s="106" t="s">
        <v>312</v>
      </c>
    </row>
    <row r="28" spans="1:10" ht="14.25">
      <c r="A28" s="15" t="s">
        <v>72</v>
      </c>
      <c r="B28" s="12">
        <v>0</v>
      </c>
      <c r="C28" s="10">
        <v>0</v>
      </c>
      <c r="D28" s="26"/>
      <c r="E28" s="12">
        <v>0</v>
      </c>
      <c r="F28" s="10">
        <v>0</v>
      </c>
      <c r="G28" s="26"/>
      <c r="H28" s="12">
        <v>0</v>
      </c>
      <c r="I28" s="10">
        <v>0</v>
      </c>
      <c r="J28" s="26"/>
    </row>
    <row r="29" spans="1:10" ht="14.25">
      <c r="A29" s="15" t="s">
        <v>73</v>
      </c>
      <c r="B29" s="12">
        <v>1</v>
      </c>
      <c r="C29" s="10">
        <v>0</v>
      </c>
      <c r="D29" s="106" t="s">
        <v>312</v>
      </c>
      <c r="E29" s="12">
        <v>0</v>
      </c>
      <c r="F29" s="10">
        <v>0</v>
      </c>
      <c r="G29" s="26"/>
      <c r="H29" s="12">
        <v>1</v>
      </c>
      <c r="I29" s="10">
        <v>0</v>
      </c>
      <c r="J29" s="106" t="s">
        <v>312</v>
      </c>
    </row>
    <row r="30" spans="1:10" ht="14.25">
      <c r="A30" s="15" t="s">
        <v>74</v>
      </c>
      <c r="B30" s="12">
        <v>0</v>
      </c>
      <c r="C30" s="10">
        <v>1</v>
      </c>
      <c r="D30" s="112" t="s">
        <v>311</v>
      </c>
      <c r="E30" s="12">
        <v>0</v>
      </c>
      <c r="F30" s="10">
        <v>0</v>
      </c>
      <c r="G30" s="26"/>
      <c r="H30" s="12">
        <v>0</v>
      </c>
      <c r="I30" s="10">
        <v>1</v>
      </c>
      <c r="J30" s="112" t="s">
        <v>311</v>
      </c>
    </row>
    <row r="31" spans="1:10" ht="14.25">
      <c r="A31" s="15" t="s">
        <v>75</v>
      </c>
      <c r="B31" s="12">
        <v>0</v>
      </c>
      <c r="C31" s="10">
        <v>0</v>
      </c>
      <c r="D31" s="26"/>
      <c r="E31" s="12">
        <v>0</v>
      </c>
      <c r="F31" s="10">
        <v>0</v>
      </c>
      <c r="G31" s="26"/>
      <c r="H31" s="12">
        <v>0</v>
      </c>
      <c r="I31" s="10">
        <v>0</v>
      </c>
      <c r="J31" s="26"/>
    </row>
    <row r="32" spans="1:10" ht="14.25">
      <c r="A32" s="15" t="s">
        <v>76</v>
      </c>
      <c r="B32" s="12">
        <v>1</v>
      </c>
      <c r="C32" s="10">
        <v>0</v>
      </c>
      <c r="D32" s="106" t="s">
        <v>312</v>
      </c>
      <c r="E32" s="12">
        <v>0</v>
      </c>
      <c r="F32" s="10">
        <v>0</v>
      </c>
      <c r="G32" s="26"/>
      <c r="H32" s="12">
        <v>1</v>
      </c>
      <c r="I32" s="10">
        <v>0</v>
      </c>
      <c r="J32" s="106" t="s">
        <v>312</v>
      </c>
    </row>
    <row r="33" spans="1:10" ht="14.25">
      <c r="A33" s="15" t="s">
        <v>77</v>
      </c>
      <c r="B33" s="12">
        <v>0</v>
      </c>
      <c r="C33" s="10">
        <v>0</v>
      </c>
      <c r="D33" s="26"/>
      <c r="E33" s="12">
        <v>0</v>
      </c>
      <c r="F33" s="10">
        <v>0</v>
      </c>
      <c r="G33" s="26"/>
      <c r="H33" s="12">
        <v>0</v>
      </c>
      <c r="I33" s="10">
        <v>0</v>
      </c>
      <c r="J33" s="26"/>
    </row>
    <row r="34" spans="1:10" ht="15">
      <c r="A34" s="18" t="s">
        <v>78</v>
      </c>
      <c r="B34" s="19">
        <v>23</v>
      </c>
      <c r="C34" s="27">
        <v>31</v>
      </c>
      <c r="D34" s="28">
        <f>C34*100/B34-100</f>
        <v>34.782608695652186</v>
      </c>
      <c r="E34" s="19">
        <v>0</v>
      </c>
      <c r="F34" s="27">
        <v>0</v>
      </c>
      <c r="G34" s="28"/>
      <c r="H34" s="19">
        <v>30</v>
      </c>
      <c r="I34" s="27">
        <v>39</v>
      </c>
      <c r="J34" s="28">
        <f>I34*100/H34-100</f>
        <v>30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 J7 G7">
    <cfRule type="cellIs" priority="14" dxfId="185" operator="lessThanOrEqual" stopIfTrue="1">
      <formula>0</formula>
    </cfRule>
  </conditionalFormatting>
  <conditionalFormatting sqref="D7 J7 G7">
    <cfRule type="cellIs" priority="13" dxfId="184" operator="greaterThan" stopIfTrue="1">
      <formula>0</formula>
    </cfRule>
  </conditionalFormatting>
  <conditionalFormatting sqref="G8:G34 D33:D34 D8:D10 D31 D22:D26 D28 D19:D20 J33:J34 J19:J20 J28 J22:J26 J8:J10 D12:D13 D15 D17 J12:J13 J15 J17 J31">
    <cfRule type="cellIs" priority="1" dxfId="186" operator="lessThanOrEqual" stopIfTrue="1">
      <formula>0</formula>
    </cfRule>
    <cfRule type="cellIs" priority="2" dxfId="1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&amp;Lлютий 2018-2019рр&amp;RДІАП НП України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40" t="s">
        <v>20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8">
      <c r="A2" s="140" t="s">
        <v>315</v>
      </c>
      <c r="B2" s="140"/>
      <c r="C2" s="140"/>
      <c r="D2" s="140"/>
      <c r="E2" s="140"/>
      <c r="F2" s="140"/>
      <c r="G2" s="140"/>
      <c r="H2" s="140"/>
      <c r="I2" s="140"/>
      <c r="J2" s="140"/>
    </row>
    <row r="4" spans="1:10" s="9" customFormat="1" ht="14.25">
      <c r="A4" s="141" t="s">
        <v>42</v>
      </c>
      <c r="B4" s="141" t="s">
        <v>44</v>
      </c>
      <c r="C4" s="141"/>
      <c r="D4" s="141"/>
      <c r="E4" s="141"/>
      <c r="F4" s="141"/>
      <c r="G4" s="141"/>
      <c r="H4" s="141"/>
      <c r="I4" s="141"/>
      <c r="J4" s="141"/>
    </row>
    <row r="5" spans="1:10" s="9" customFormat="1" ht="14.25">
      <c r="A5" s="141"/>
      <c r="B5" s="141" t="s">
        <v>45</v>
      </c>
      <c r="C5" s="141"/>
      <c r="D5" s="141"/>
      <c r="E5" s="141" t="s">
        <v>46</v>
      </c>
      <c r="F5" s="141"/>
      <c r="G5" s="141"/>
      <c r="H5" s="141" t="s">
        <v>47</v>
      </c>
      <c r="I5" s="141"/>
      <c r="J5" s="141"/>
    </row>
    <row r="6" spans="1:10" s="9" customFormat="1" ht="14.25">
      <c r="A6" s="141"/>
      <c r="B6" s="60" t="s">
        <v>48</v>
      </c>
      <c r="C6" s="60" t="s">
        <v>49</v>
      </c>
      <c r="D6" s="60" t="s">
        <v>50</v>
      </c>
      <c r="E6" s="60" t="s">
        <v>48</v>
      </c>
      <c r="F6" s="60" t="s">
        <v>49</v>
      </c>
      <c r="G6" s="60" t="s">
        <v>50</v>
      </c>
      <c r="H6" s="60" t="s">
        <v>48</v>
      </c>
      <c r="I6" s="60" t="s">
        <v>49</v>
      </c>
      <c r="J6" s="60" t="s">
        <v>50</v>
      </c>
    </row>
    <row r="7" spans="1:10" ht="14.25">
      <c r="A7" s="15" t="s">
        <v>51</v>
      </c>
      <c r="B7" s="12">
        <v>0</v>
      </c>
      <c r="C7" s="10">
        <v>0</v>
      </c>
      <c r="D7" s="26"/>
      <c r="E7" s="12">
        <v>0</v>
      </c>
      <c r="F7" s="10">
        <v>0</v>
      </c>
      <c r="G7" s="26"/>
      <c r="H7" s="12">
        <v>0</v>
      </c>
      <c r="I7" s="10">
        <v>0</v>
      </c>
      <c r="J7" s="26"/>
    </row>
    <row r="8" spans="1:10" ht="14.25">
      <c r="A8" s="15" t="s">
        <v>52</v>
      </c>
      <c r="B8" s="12">
        <v>0</v>
      </c>
      <c r="C8" s="10">
        <v>0</v>
      </c>
      <c r="D8" s="26"/>
      <c r="E8" s="12">
        <v>0</v>
      </c>
      <c r="F8" s="10">
        <v>0</v>
      </c>
      <c r="G8" s="26"/>
      <c r="H8" s="12">
        <v>0</v>
      </c>
      <c r="I8" s="10">
        <v>0</v>
      </c>
      <c r="J8" s="26"/>
    </row>
    <row r="9" spans="1:10" ht="14.25">
      <c r="A9" s="15" t="s">
        <v>53</v>
      </c>
      <c r="B9" s="12">
        <v>0</v>
      </c>
      <c r="C9" s="10">
        <v>0</v>
      </c>
      <c r="D9" s="26"/>
      <c r="E9" s="12">
        <v>0</v>
      </c>
      <c r="F9" s="10">
        <v>0</v>
      </c>
      <c r="G9" s="26"/>
      <c r="H9" s="12">
        <v>0</v>
      </c>
      <c r="I9" s="10">
        <v>0</v>
      </c>
      <c r="J9" s="26"/>
    </row>
    <row r="10" spans="1:10" ht="14.25">
      <c r="A10" s="15" t="s">
        <v>54</v>
      </c>
      <c r="B10" s="12">
        <v>0</v>
      </c>
      <c r="C10" s="10">
        <v>1</v>
      </c>
      <c r="D10" s="112" t="s">
        <v>311</v>
      </c>
      <c r="E10" s="12">
        <v>0</v>
      </c>
      <c r="F10" s="10">
        <v>0</v>
      </c>
      <c r="G10" s="26"/>
      <c r="H10" s="12">
        <v>0</v>
      </c>
      <c r="I10" s="10">
        <v>1</v>
      </c>
      <c r="J10" s="112" t="s">
        <v>311</v>
      </c>
    </row>
    <row r="11" spans="1:10" ht="14.25">
      <c r="A11" s="15" t="s">
        <v>55</v>
      </c>
      <c r="B11" s="12">
        <v>1</v>
      </c>
      <c r="C11" s="10">
        <v>0</v>
      </c>
      <c r="D11" s="106" t="s">
        <v>312</v>
      </c>
      <c r="E11" s="12">
        <v>0</v>
      </c>
      <c r="F11" s="10">
        <v>0</v>
      </c>
      <c r="G11" s="26"/>
      <c r="H11" s="12">
        <v>1</v>
      </c>
      <c r="I11" s="10">
        <v>0</v>
      </c>
      <c r="J11" s="106" t="s">
        <v>312</v>
      </c>
    </row>
    <row r="12" spans="1:10" ht="14.25">
      <c r="A12" s="15" t="s">
        <v>56</v>
      </c>
      <c r="B12" s="12">
        <v>1</v>
      </c>
      <c r="C12" s="10">
        <v>0</v>
      </c>
      <c r="D12" s="106" t="s">
        <v>312</v>
      </c>
      <c r="E12" s="12">
        <v>0</v>
      </c>
      <c r="F12" s="10">
        <v>0</v>
      </c>
      <c r="G12" s="26"/>
      <c r="H12" s="12">
        <v>1</v>
      </c>
      <c r="I12" s="10">
        <v>0</v>
      </c>
      <c r="J12" s="106" t="s">
        <v>312</v>
      </c>
    </row>
    <row r="13" spans="1:10" ht="14.25">
      <c r="A13" s="15" t="s">
        <v>57</v>
      </c>
      <c r="B13" s="12">
        <v>0</v>
      </c>
      <c r="C13" s="10">
        <v>0</v>
      </c>
      <c r="D13" s="26"/>
      <c r="E13" s="12">
        <v>0</v>
      </c>
      <c r="F13" s="10">
        <v>0</v>
      </c>
      <c r="G13" s="26"/>
      <c r="H13" s="12">
        <v>0</v>
      </c>
      <c r="I13" s="10">
        <v>0</v>
      </c>
      <c r="J13" s="26"/>
    </row>
    <row r="14" spans="1:10" ht="14.25">
      <c r="A14" s="15" t="s">
        <v>58</v>
      </c>
      <c r="B14" s="12">
        <v>0</v>
      </c>
      <c r="C14" s="10">
        <v>0</v>
      </c>
      <c r="D14" s="26"/>
      <c r="E14" s="12">
        <v>0</v>
      </c>
      <c r="F14" s="10">
        <v>0</v>
      </c>
      <c r="G14" s="26"/>
      <c r="H14" s="12">
        <v>0</v>
      </c>
      <c r="I14" s="10">
        <v>0</v>
      </c>
      <c r="J14" s="26"/>
    </row>
    <row r="15" spans="1:10" ht="14.25">
      <c r="A15" s="15" t="s">
        <v>59</v>
      </c>
      <c r="B15" s="12">
        <v>0</v>
      </c>
      <c r="C15" s="10">
        <v>0</v>
      </c>
      <c r="D15" s="26"/>
      <c r="E15" s="12">
        <v>0</v>
      </c>
      <c r="F15" s="10">
        <v>0</v>
      </c>
      <c r="G15" s="26"/>
      <c r="H15" s="12">
        <v>0</v>
      </c>
      <c r="I15" s="10">
        <v>0</v>
      </c>
      <c r="J15" s="26"/>
    </row>
    <row r="16" spans="1:10" ht="14.25">
      <c r="A16" s="15" t="s">
        <v>60</v>
      </c>
      <c r="B16" s="12">
        <v>0</v>
      </c>
      <c r="C16" s="10">
        <v>0</v>
      </c>
      <c r="D16" s="26"/>
      <c r="E16" s="12">
        <v>0</v>
      </c>
      <c r="F16" s="10">
        <v>0</v>
      </c>
      <c r="G16" s="26"/>
      <c r="H16" s="12">
        <v>0</v>
      </c>
      <c r="I16" s="10">
        <v>0</v>
      </c>
      <c r="J16" s="26"/>
    </row>
    <row r="17" spans="1:10" ht="14.25">
      <c r="A17" s="15" t="s">
        <v>61</v>
      </c>
      <c r="B17" s="12">
        <v>0</v>
      </c>
      <c r="C17" s="10">
        <v>0</v>
      </c>
      <c r="D17" s="26"/>
      <c r="E17" s="12">
        <v>0</v>
      </c>
      <c r="F17" s="10">
        <v>0</v>
      </c>
      <c r="G17" s="26"/>
      <c r="H17" s="12">
        <v>0</v>
      </c>
      <c r="I17" s="10">
        <v>0</v>
      </c>
      <c r="J17" s="26"/>
    </row>
    <row r="18" spans="1:10" ht="14.25">
      <c r="A18" s="15" t="s">
        <v>62</v>
      </c>
      <c r="B18" s="12">
        <v>0</v>
      </c>
      <c r="C18" s="10">
        <v>0</v>
      </c>
      <c r="D18" s="26"/>
      <c r="E18" s="12">
        <v>0</v>
      </c>
      <c r="F18" s="10">
        <v>0</v>
      </c>
      <c r="G18" s="26"/>
      <c r="H18" s="12">
        <v>0</v>
      </c>
      <c r="I18" s="10">
        <v>0</v>
      </c>
      <c r="J18" s="26"/>
    </row>
    <row r="19" spans="1:10" ht="14.25">
      <c r="A19" s="15" t="s">
        <v>63</v>
      </c>
      <c r="B19" s="12">
        <v>0</v>
      </c>
      <c r="C19" s="10">
        <v>0</v>
      </c>
      <c r="D19" s="26"/>
      <c r="E19" s="12">
        <v>0</v>
      </c>
      <c r="F19" s="10">
        <v>0</v>
      </c>
      <c r="G19" s="26"/>
      <c r="H19" s="12">
        <v>0</v>
      </c>
      <c r="I19" s="10">
        <v>0</v>
      </c>
      <c r="J19" s="26"/>
    </row>
    <row r="20" spans="1:10" ht="14.25">
      <c r="A20" s="15" t="s">
        <v>64</v>
      </c>
      <c r="B20" s="12">
        <v>1</v>
      </c>
      <c r="C20" s="10">
        <v>1</v>
      </c>
      <c r="D20" s="26">
        <f>C20*100/B20-100</f>
        <v>0</v>
      </c>
      <c r="E20" s="12">
        <v>0</v>
      </c>
      <c r="F20" s="10">
        <v>0</v>
      </c>
      <c r="G20" s="26"/>
      <c r="H20" s="12">
        <v>1</v>
      </c>
      <c r="I20" s="10">
        <v>1</v>
      </c>
      <c r="J20" s="26">
        <f>I20*100/H20-100</f>
        <v>0</v>
      </c>
    </row>
    <row r="21" spans="1:10" ht="14.25">
      <c r="A21" s="15" t="s">
        <v>65</v>
      </c>
      <c r="B21" s="12">
        <v>0</v>
      </c>
      <c r="C21" s="10">
        <v>0</v>
      </c>
      <c r="D21" s="26"/>
      <c r="E21" s="12">
        <v>0</v>
      </c>
      <c r="F21" s="10">
        <v>0</v>
      </c>
      <c r="G21" s="26"/>
      <c r="H21" s="12">
        <v>0</v>
      </c>
      <c r="I21" s="10">
        <v>0</v>
      </c>
      <c r="J21" s="26"/>
    </row>
    <row r="22" spans="1:10" ht="14.25">
      <c r="A22" s="15" t="s">
        <v>66</v>
      </c>
      <c r="B22" s="12">
        <v>0</v>
      </c>
      <c r="C22" s="10">
        <v>0</v>
      </c>
      <c r="D22" s="26"/>
      <c r="E22" s="12">
        <v>0</v>
      </c>
      <c r="F22" s="10">
        <v>0</v>
      </c>
      <c r="G22" s="26"/>
      <c r="H22" s="12">
        <v>0</v>
      </c>
      <c r="I22" s="10">
        <v>0</v>
      </c>
      <c r="J22" s="26"/>
    </row>
    <row r="23" spans="1:10" ht="14.25">
      <c r="A23" s="15" t="s">
        <v>67</v>
      </c>
      <c r="B23" s="12">
        <v>1</v>
      </c>
      <c r="C23" s="10">
        <v>2</v>
      </c>
      <c r="D23" s="26">
        <f>C23*100/B23-100</f>
        <v>100</v>
      </c>
      <c r="E23" s="12">
        <v>0</v>
      </c>
      <c r="F23" s="10">
        <v>0</v>
      </c>
      <c r="G23" s="26"/>
      <c r="H23" s="12">
        <v>1</v>
      </c>
      <c r="I23" s="10">
        <v>2</v>
      </c>
      <c r="J23" s="26">
        <f>I23*100/H23-100</f>
        <v>100</v>
      </c>
    </row>
    <row r="24" spans="1:10" ht="14.25">
      <c r="A24" s="15" t="s">
        <v>68</v>
      </c>
      <c r="B24" s="12">
        <v>0</v>
      </c>
      <c r="C24" s="10">
        <v>0</v>
      </c>
      <c r="D24" s="26"/>
      <c r="E24" s="12">
        <v>0</v>
      </c>
      <c r="F24" s="10">
        <v>0</v>
      </c>
      <c r="G24" s="26"/>
      <c r="H24" s="12">
        <v>0</v>
      </c>
      <c r="I24" s="10">
        <v>0</v>
      </c>
      <c r="J24" s="26"/>
    </row>
    <row r="25" spans="1:10" ht="14.25">
      <c r="A25" s="15" t="s">
        <v>69</v>
      </c>
      <c r="B25" s="12">
        <v>0</v>
      </c>
      <c r="C25" s="10">
        <v>0</v>
      </c>
      <c r="D25" s="26"/>
      <c r="E25" s="12">
        <v>0</v>
      </c>
      <c r="F25" s="10">
        <v>0</v>
      </c>
      <c r="G25" s="26"/>
      <c r="H25" s="12">
        <v>0</v>
      </c>
      <c r="I25" s="10">
        <v>0</v>
      </c>
      <c r="J25" s="26"/>
    </row>
    <row r="26" spans="1:10" ht="14.25">
      <c r="A26" s="15" t="s">
        <v>70</v>
      </c>
      <c r="B26" s="12">
        <v>0</v>
      </c>
      <c r="C26" s="10">
        <v>0</v>
      </c>
      <c r="D26" s="26"/>
      <c r="E26" s="12">
        <v>0</v>
      </c>
      <c r="F26" s="10">
        <v>0</v>
      </c>
      <c r="G26" s="26"/>
      <c r="H26" s="12">
        <v>0</v>
      </c>
      <c r="I26" s="10">
        <v>0</v>
      </c>
      <c r="J26" s="26"/>
    </row>
    <row r="27" spans="1:10" ht="14.25">
      <c r="A27" s="15" t="s">
        <v>71</v>
      </c>
      <c r="B27" s="12">
        <v>0</v>
      </c>
      <c r="C27" s="10">
        <v>0</v>
      </c>
      <c r="D27" s="26"/>
      <c r="E27" s="12">
        <v>0</v>
      </c>
      <c r="F27" s="10">
        <v>0</v>
      </c>
      <c r="G27" s="26"/>
      <c r="H27" s="12">
        <v>0</v>
      </c>
      <c r="I27" s="10">
        <v>0</v>
      </c>
      <c r="J27" s="26"/>
    </row>
    <row r="28" spans="1:10" ht="14.25">
      <c r="A28" s="15" t="s">
        <v>72</v>
      </c>
      <c r="B28" s="12">
        <v>0</v>
      </c>
      <c r="C28" s="10">
        <v>0</v>
      </c>
      <c r="D28" s="26"/>
      <c r="E28" s="12">
        <v>0</v>
      </c>
      <c r="F28" s="10">
        <v>0</v>
      </c>
      <c r="G28" s="26"/>
      <c r="H28" s="12">
        <v>0</v>
      </c>
      <c r="I28" s="10">
        <v>0</v>
      </c>
      <c r="J28" s="26"/>
    </row>
    <row r="29" spans="1:10" ht="14.25">
      <c r="A29" s="15" t="s">
        <v>73</v>
      </c>
      <c r="B29" s="12">
        <v>0</v>
      </c>
      <c r="C29" s="10">
        <v>0</v>
      </c>
      <c r="D29" s="26"/>
      <c r="E29" s="12">
        <v>0</v>
      </c>
      <c r="F29" s="10">
        <v>0</v>
      </c>
      <c r="G29" s="26"/>
      <c r="H29" s="12">
        <v>0</v>
      </c>
      <c r="I29" s="10">
        <v>0</v>
      </c>
      <c r="J29" s="26"/>
    </row>
    <row r="30" spans="1:10" ht="14.25">
      <c r="A30" s="15" t="s">
        <v>74</v>
      </c>
      <c r="B30" s="12">
        <v>0</v>
      </c>
      <c r="C30" s="10">
        <v>0</v>
      </c>
      <c r="D30" s="26"/>
      <c r="E30" s="12">
        <v>0</v>
      </c>
      <c r="F30" s="10">
        <v>0</v>
      </c>
      <c r="G30" s="26"/>
      <c r="H30" s="12">
        <v>0</v>
      </c>
      <c r="I30" s="10">
        <v>0</v>
      </c>
      <c r="J30" s="26"/>
    </row>
    <row r="31" spans="1:10" ht="14.25">
      <c r="A31" s="15" t="s">
        <v>75</v>
      </c>
      <c r="B31" s="12">
        <v>0</v>
      </c>
      <c r="C31" s="10">
        <v>0</v>
      </c>
      <c r="D31" s="26"/>
      <c r="E31" s="12">
        <v>0</v>
      </c>
      <c r="F31" s="10">
        <v>0</v>
      </c>
      <c r="G31" s="26"/>
      <c r="H31" s="12">
        <v>0</v>
      </c>
      <c r="I31" s="10">
        <v>0</v>
      </c>
      <c r="J31" s="26"/>
    </row>
    <row r="32" spans="1:10" ht="14.25">
      <c r="A32" s="15" t="s">
        <v>76</v>
      </c>
      <c r="B32" s="12">
        <v>0</v>
      </c>
      <c r="C32" s="10">
        <v>0</v>
      </c>
      <c r="D32" s="26"/>
      <c r="E32" s="12">
        <v>0</v>
      </c>
      <c r="F32" s="10">
        <v>0</v>
      </c>
      <c r="G32" s="26"/>
      <c r="H32" s="12">
        <v>0</v>
      </c>
      <c r="I32" s="10">
        <v>0</v>
      </c>
      <c r="J32" s="26"/>
    </row>
    <row r="33" spans="1:10" ht="14.25">
      <c r="A33" s="15" t="s">
        <v>77</v>
      </c>
      <c r="B33" s="12">
        <v>0</v>
      </c>
      <c r="C33" s="10">
        <v>0</v>
      </c>
      <c r="D33" s="26"/>
      <c r="E33" s="12">
        <v>0</v>
      </c>
      <c r="F33" s="10">
        <v>0</v>
      </c>
      <c r="G33" s="26"/>
      <c r="H33" s="12">
        <v>0</v>
      </c>
      <c r="I33" s="10">
        <v>0</v>
      </c>
      <c r="J33" s="26"/>
    </row>
    <row r="34" spans="1:10" ht="15">
      <c r="A34" s="18" t="s">
        <v>78</v>
      </c>
      <c r="B34" s="19">
        <v>4</v>
      </c>
      <c r="C34" s="27">
        <v>4</v>
      </c>
      <c r="D34" s="28">
        <f>C34*100/B34-100</f>
        <v>0</v>
      </c>
      <c r="E34" s="19">
        <v>0</v>
      </c>
      <c r="F34" s="27">
        <v>0</v>
      </c>
      <c r="G34" s="28"/>
      <c r="H34" s="19">
        <v>4</v>
      </c>
      <c r="I34" s="27">
        <v>4</v>
      </c>
      <c r="J34" s="28">
        <f>I34*100/H34-100</f>
        <v>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P23">
    <cfRule type="cellIs" priority="19" dxfId="187" operator="lessThanOrEqual" stopIfTrue="1">
      <formula>0</formula>
    </cfRule>
    <cfRule type="cellIs" priority="20" dxfId="184" operator="greaterThan" stopIfTrue="1">
      <formula>0</formula>
    </cfRule>
  </conditionalFormatting>
  <conditionalFormatting sqref="G8:G34 D13:D34 J13:J34 D8:D9 J8:J9">
    <cfRule type="cellIs" priority="1" dxfId="186" operator="lessThanOrEqual" stopIfTrue="1">
      <formula>0</formula>
    </cfRule>
    <cfRule type="cellIs" priority="2" dxfId="1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&amp;Lлютий 2018-2019рр&amp;RДІАП НП України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40" t="s">
        <v>21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8">
      <c r="A2" s="140" t="s">
        <v>315</v>
      </c>
      <c r="B2" s="140"/>
      <c r="C2" s="140"/>
      <c r="D2" s="140"/>
      <c r="E2" s="140"/>
      <c r="F2" s="140"/>
      <c r="G2" s="140"/>
      <c r="H2" s="140"/>
      <c r="I2" s="140"/>
      <c r="J2" s="140"/>
    </row>
    <row r="4" spans="1:10" s="9" customFormat="1" ht="14.25">
      <c r="A4" s="141" t="s">
        <v>42</v>
      </c>
      <c r="B4" s="141" t="s">
        <v>44</v>
      </c>
      <c r="C4" s="141"/>
      <c r="D4" s="141"/>
      <c r="E4" s="141"/>
      <c r="F4" s="141"/>
      <c r="G4" s="141"/>
      <c r="H4" s="141"/>
      <c r="I4" s="141"/>
      <c r="J4" s="141"/>
    </row>
    <row r="5" spans="1:10" s="9" customFormat="1" ht="14.25">
      <c r="A5" s="141"/>
      <c r="B5" s="141" t="s">
        <v>45</v>
      </c>
      <c r="C5" s="141"/>
      <c r="D5" s="141"/>
      <c r="E5" s="141" t="s">
        <v>46</v>
      </c>
      <c r="F5" s="141"/>
      <c r="G5" s="141"/>
      <c r="H5" s="141" t="s">
        <v>47</v>
      </c>
      <c r="I5" s="141"/>
      <c r="J5" s="141"/>
    </row>
    <row r="6" spans="1:10" s="9" customFormat="1" ht="14.25">
      <c r="A6" s="141"/>
      <c r="B6" s="60" t="s">
        <v>48</v>
      </c>
      <c r="C6" s="60" t="s">
        <v>49</v>
      </c>
      <c r="D6" s="60" t="s">
        <v>50</v>
      </c>
      <c r="E6" s="60" t="s">
        <v>48</v>
      </c>
      <c r="F6" s="60" t="s">
        <v>49</v>
      </c>
      <c r="G6" s="60" t="s">
        <v>50</v>
      </c>
      <c r="H6" s="60" t="s">
        <v>48</v>
      </c>
      <c r="I6" s="60" t="s">
        <v>49</v>
      </c>
      <c r="J6" s="60" t="s">
        <v>50</v>
      </c>
    </row>
    <row r="7" spans="1:10" ht="14.25">
      <c r="A7" s="15" t="s">
        <v>51</v>
      </c>
      <c r="B7" s="12">
        <v>0</v>
      </c>
      <c r="C7" s="12">
        <v>0</v>
      </c>
      <c r="D7" s="26"/>
      <c r="E7" s="12">
        <v>0</v>
      </c>
      <c r="F7" s="12">
        <v>0</v>
      </c>
      <c r="G7" s="26"/>
      <c r="H7" s="12">
        <v>0</v>
      </c>
      <c r="I7" s="12">
        <v>0</v>
      </c>
      <c r="J7" s="26"/>
    </row>
    <row r="8" spans="1:10" ht="14.25">
      <c r="A8" s="15" t="s">
        <v>52</v>
      </c>
      <c r="B8" s="12">
        <v>6</v>
      </c>
      <c r="C8" s="12">
        <v>2</v>
      </c>
      <c r="D8" s="26">
        <f aca="true" t="shared" si="0" ref="D8:D34">C8*100/B8-100</f>
        <v>-66.66666666666666</v>
      </c>
      <c r="E8" s="12">
        <v>1</v>
      </c>
      <c r="F8" s="12">
        <v>0</v>
      </c>
      <c r="G8" s="106" t="s">
        <v>312</v>
      </c>
      <c r="H8" s="12">
        <v>11</v>
      </c>
      <c r="I8" s="12">
        <v>2</v>
      </c>
      <c r="J8" s="26">
        <f aca="true" t="shared" si="1" ref="J8:J34">I8*100/H8-100</f>
        <v>-81.81818181818181</v>
      </c>
    </row>
    <row r="9" spans="1:10" ht="14.25">
      <c r="A9" s="15" t="s">
        <v>53</v>
      </c>
      <c r="B9" s="12">
        <v>13</v>
      </c>
      <c r="C9" s="12">
        <v>17</v>
      </c>
      <c r="D9" s="26">
        <f t="shared" si="0"/>
        <v>30.769230769230774</v>
      </c>
      <c r="E9" s="12">
        <v>2</v>
      </c>
      <c r="F9" s="12">
        <v>2</v>
      </c>
      <c r="G9" s="26">
        <f>F9*100/E9-100</f>
        <v>0</v>
      </c>
      <c r="H9" s="12">
        <v>14</v>
      </c>
      <c r="I9" s="12">
        <v>16</v>
      </c>
      <c r="J9" s="26">
        <f t="shared" si="1"/>
        <v>14.285714285714292</v>
      </c>
    </row>
    <row r="10" spans="1:10" ht="14.25">
      <c r="A10" s="15" t="s">
        <v>54</v>
      </c>
      <c r="B10" s="12">
        <v>33</v>
      </c>
      <c r="C10" s="12">
        <v>28</v>
      </c>
      <c r="D10" s="26">
        <f t="shared" si="0"/>
        <v>-15.151515151515156</v>
      </c>
      <c r="E10" s="12">
        <v>4</v>
      </c>
      <c r="F10" s="12">
        <v>0</v>
      </c>
      <c r="G10" s="106" t="s">
        <v>312</v>
      </c>
      <c r="H10" s="12">
        <v>46</v>
      </c>
      <c r="I10" s="12">
        <v>37</v>
      </c>
      <c r="J10" s="26">
        <f t="shared" si="1"/>
        <v>-19.565217391304344</v>
      </c>
    </row>
    <row r="11" spans="1:10" ht="14.25">
      <c r="A11" s="15" t="s">
        <v>55</v>
      </c>
      <c r="B11" s="12">
        <v>6</v>
      </c>
      <c r="C11" s="12">
        <v>11</v>
      </c>
      <c r="D11" s="26">
        <f t="shared" si="0"/>
        <v>83.33333333333334</v>
      </c>
      <c r="E11" s="12">
        <v>0</v>
      </c>
      <c r="F11" s="12">
        <v>0</v>
      </c>
      <c r="G11" s="26"/>
      <c r="H11" s="12">
        <v>7</v>
      </c>
      <c r="I11" s="12">
        <v>14</v>
      </c>
      <c r="J11" s="26">
        <f t="shared" si="1"/>
        <v>100</v>
      </c>
    </row>
    <row r="12" spans="1:10" ht="14.25">
      <c r="A12" s="15" t="s">
        <v>56</v>
      </c>
      <c r="B12" s="12">
        <v>5</v>
      </c>
      <c r="C12" s="12">
        <v>7</v>
      </c>
      <c r="D12" s="26">
        <f t="shared" si="0"/>
        <v>40</v>
      </c>
      <c r="E12" s="12">
        <v>0</v>
      </c>
      <c r="F12" s="12">
        <v>3</v>
      </c>
      <c r="G12" s="112" t="s">
        <v>311</v>
      </c>
      <c r="H12" s="12">
        <v>7</v>
      </c>
      <c r="I12" s="12">
        <v>9</v>
      </c>
      <c r="J12" s="26">
        <f t="shared" si="1"/>
        <v>28.571428571428584</v>
      </c>
    </row>
    <row r="13" spans="1:10" ht="14.25">
      <c r="A13" s="15" t="s">
        <v>57</v>
      </c>
      <c r="B13" s="12">
        <v>3</v>
      </c>
      <c r="C13" s="12">
        <v>3</v>
      </c>
      <c r="D13" s="26">
        <f t="shared" si="0"/>
        <v>0</v>
      </c>
      <c r="E13" s="12">
        <v>1</v>
      </c>
      <c r="F13" s="12">
        <v>0</v>
      </c>
      <c r="G13" s="106" t="s">
        <v>312</v>
      </c>
      <c r="H13" s="12">
        <v>2</v>
      </c>
      <c r="I13" s="12">
        <v>3</v>
      </c>
      <c r="J13" s="26">
        <f t="shared" si="1"/>
        <v>50</v>
      </c>
    </row>
    <row r="14" spans="1:10" ht="14.25">
      <c r="A14" s="15" t="s">
        <v>58</v>
      </c>
      <c r="B14" s="12">
        <v>14</v>
      </c>
      <c r="C14" s="12">
        <v>21</v>
      </c>
      <c r="D14" s="26">
        <f t="shared" si="0"/>
        <v>50</v>
      </c>
      <c r="E14" s="12">
        <v>1</v>
      </c>
      <c r="F14" s="12">
        <v>1</v>
      </c>
      <c r="G14" s="26">
        <f>F14*100/E14-100</f>
        <v>0</v>
      </c>
      <c r="H14" s="12">
        <v>20</v>
      </c>
      <c r="I14" s="12">
        <v>25</v>
      </c>
      <c r="J14" s="26">
        <f t="shared" si="1"/>
        <v>25</v>
      </c>
    </row>
    <row r="15" spans="1:10" ht="14.25">
      <c r="A15" s="15" t="s">
        <v>59</v>
      </c>
      <c r="B15" s="12">
        <v>9</v>
      </c>
      <c r="C15" s="12">
        <v>11</v>
      </c>
      <c r="D15" s="26">
        <f t="shared" si="0"/>
        <v>22.22222222222223</v>
      </c>
      <c r="E15" s="12">
        <v>3</v>
      </c>
      <c r="F15" s="12">
        <v>0</v>
      </c>
      <c r="G15" s="106" t="s">
        <v>312</v>
      </c>
      <c r="H15" s="12">
        <v>10</v>
      </c>
      <c r="I15" s="12">
        <v>15</v>
      </c>
      <c r="J15" s="26">
        <f t="shared" si="1"/>
        <v>50</v>
      </c>
    </row>
    <row r="16" spans="1:10" ht="14.25">
      <c r="A16" s="15" t="s">
        <v>60</v>
      </c>
      <c r="B16" s="12">
        <v>16</v>
      </c>
      <c r="C16" s="12">
        <v>21</v>
      </c>
      <c r="D16" s="26">
        <f t="shared" si="0"/>
        <v>31.25</v>
      </c>
      <c r="E16" s="12">
        <v>0</v>
      </c>
      <c r="F16" s="12">
        <v>2</v>
      </c>
      <c r="G16" s="112" t="s">
        <v>311</v>
      </c>
      <c r="H16" s="12">
        <v>22</v>
      </c>
      <c r="I16" s="12">
        <v>30</v>
      </c>
      <c r="J16" s="26">
        <f t="shared" si="1"/>
        <v>36.363636363636374</v>
      </c>
    </row>
    <row r="17" spans="1:10" ht="14.25">
      <c r="A17" s="15" t="s">
        <v>61</v>
      </c>
      <c r="B17" s="12">
        <v>17</v>
      </c>
      <c r="C17" s="12">
        <v>26</v>
      </c>
      <c r="D17" s="26">
        <f t="shared" si="0"/>
        <v>52.94117647058823</v>
      </c>
      <c r="E17" s="12">
        <v>0</v>
      </c>
      <c r="F17" s="12">
        <v>0</v>
      </c>
      <c r="G17" s="26"/>
      <c r="H17" s="12">
        <v>21</v>
      </c>
      <c r="I17" s="12">
        <v>27</v>
      </c>
      <c r="J17" s="26">
        <f t="shared" si="1"/>
        <v>28.571428571428584</v>
      </c>
    </row>
    <row r="18" spans="1:10" ht="14.25">
      <c r="A18" s="15" t="s">
        <v>62</v>
      </c>
      <c r="B18" s="12">
        <v>6</v>
      </c>
      <c r="C18" s="12">
        <v>6</v>
      </c>
      <c r="D18" s="26">
        <f t="shared" si="0"/>
        <v>0</v>
      </c>
      <c r="E18" s="12">
        <v>0</v>
      </c>
      <c r="F18" s="12">
        <v>0</v>
      </c>
      <c r="G18" s="26"/>
      <c r="H18" s="12">
        <v>6</v>
      </c>
      <c r="I18" s="12">
        <v>7</v>
      </c>
      <c r="J18" s="26">
        <f t="shared" si="1"/>
        <v>16.66666666666667</v>
      </c>
    </row>
    <row r="19" spans="1:10" ht="14.25">
      <c r="A19" s="15" t="s">
        <v>63</v>
      </c>
      <c r="B19" s="12">
        <v>4</v>
      </c>
      <c r="C19" s="12">
        <v>2</v>
      </c>
      <c r="D19" s="26">
        <f t="shared" si="0"/>
        <v>-50</v>
      </c>
      <c r="E19" s="12">
        <v>1</v>
      </c>
      <c r="F19" s="12">
        <v>0</v>
      </c>
      <c r="G19" s="106" t="s">
        <v>312</v>
      </c>
      <c r="H19" s="12">
        <v>3</v>
      </c>
      <c r="I19" s="12">
        <v>2</v>
      </c>
      <c r="J19" s="26">
        <f t="shared" si="1"/>
        <v>-33.33333333333333</v>
      </c>
    </row>
    <row r="20" spans="1:10" ht="14.25">
      <c r="A20" s="15" t="s">
        <v>64</v>
      </c>
      <c r="B20" s="12">
        <v>14</v>
      </c>
      <c r="C20" s="12">
        <v>27</v>
      </c>
      <c r="D20" s="26">
        <f t="shared" si="0"/>
        <v>92.85714285714286</v>
      </c>
      <c r="E20" s="12">
        <v>1</v>
      </c>
      <c r="F20" s="12">
        <v>1</v>
      </c>
      <c r="G20" s="26">
        <f>F20*100/E20-100</f>
        <v>0</v>
      </c>
      <c r="H20" s="12">
        <v>17</v>
      </c>
      <c r="I20" s="12">
        <v>32</v>
      </c>
      <c r="J20" s="26">
        <f t="shared" si="1"/>
        <v>88.23529411764707</v>
      </c>
    </row>
    <row r="21" spans="1:10" ht="14.25">
      <c r="A21" s="15" t="s">
        <v>65</v>
      </c>
      <c r="B21" s="12">
        <v>16</v>
      </c>
      <c r="C21" s="12">
        <v>14</v>
      </c>
      <c r="D21" s="26">
        <f t="shared" si="0"/>
        <v>-12.5</v>
      </c>
      <c r="E21" s="12">
        <v>0</v>
      </c>
      <c r="F21" s="12">
        <v>0</v>
      </c>
      <c r="G21" s="26"/>
      <c r="H21" s="12">
        <v>20</v>
      </c>
      <c r="I21" s="12">
        <v>17</v>
      </c>
      <c r="J21" s="26">
        <f t="shared" si="1"/>
        <v>-15</v>
      </c>
    </row>
    <row r="22" spans="1:10" ht="14.25">
      <c r="A22" s="15" t="s">
        <v>66</v>
      </c>
      <c r="B22" s="12">
        <v>15</v>
      </c>
      <c r="C22" s="12">
        <v>20</v>
      </c>
      <c r="D22" s="26">
        <f t="shared" si="0"/>
        <v>33.33333333333334</v>
      </c>
      <c r="E22" s="12">
        <v>2</v>
      </c>
      <c r="F22" s="12">
        <v>0</v>
      </c>
      <c r="G22" s="106" t="s">
        <v>312</v>
      </c>
      <c r="H22" s="12">
        <v>18</v>
      </c>
      <c r="I22" s="12">
        <v>29</v>
      </c>
      <c r="J22" s="26">
        <f t="shared" si="1"/>
        <v>61.111111111111114</v>
      </c>
    </row>
    <row r="23" spans="1:10" ht="14.25">
      <c r="A23" s="15" t="s">
        <v>67</v>
      </c>
      <c r="B23" s="12">
        <v>13</v>
      </c>
      <c r="C23" s="12">
        <v>15</v>
      </c>
      <c r="D23" s="26">
        <f t="shared" si="0"/>
        <v>15.384615384615387</v>
      </c>
      <c r="E23" s="12">
        <v>1</v>
      </c>
      <c r="F23" s="12">
        <v>1</v>
      </c>
      <c r="G23" s="26">
        <f>F23*100/E23-100</f>
        <v>0</v>
      </c>
      <c r="H23" s="12">
        <v>16</v>
      </c>
      <c r="I23" s="12">
        <v>15</v>
      </c>
      <c r="J23" s="26">
        <f t="shared" si="1"/>
        <v>-6.25</v>
      </c>
    </row>
    <row r="24" spans="1:10" ht="14.25">
      <c r="A24" s="15" t="s">
        <v>68</v>
      </c>
      <c r="B24" s="12">
        <v>6</v>
      </c>
      <c r="C24" s="12">
        <v>4</v>
      </c>
      <c r="D24" s="26">
        <f t="shared" si="0"/>
        <v>-33.33333333333333</v>
      </c>
      <c r="E24" s="12">
        <v>0</v>
      </c>
      <c r="F24" s="12">
        <v>0</v>
      </c>
      <c r="G24" s="26"/>
      <c r="H24" s="12">
        <v>6</v>
      </c>
      <c r="I24" s="12">
        <v>4</v>
      </c>
      <c r="J24" s="26">
        <f t="shared" si="1"/>
        <v>-33.33333333333333</v>
      </c>
    </row>
    <row r="25" spans="1:10" ht="14.25">
      <c r="A25" s="15" t="s">
        <v>69</v>
      </c>
      <c r="B25" s="12">
        <v>3</v>
      </c>
      <c r="C25" s="12">
        <v>4</v>
      </c>
      <c r="D25" s="26">
        <f t="shared" si="0"/>
        <v>33.33333333333334</v>
      </c>
      <c r="E25" s="12">
        <v>1</v>
      </c>
      <c r="F25" s="12">
        <v>1</v>
      </c>
      <c r="G25" s="26">
        <f>F25*100/E25-100</f>
        <v>0</v>
      </c>
      <c r="H25" s="12">
        <v>2</v>
      </c>
      <c r="I25" s="12">
        <v>3</v>
      </c>
      <c r="J25" s="26">
        <f t="shared" si="1"/>
        <v>50</v>
      </c>
    </row>
    <row r="26" spans="1:10" ht="14.25">
      <c r="A26" s="15" t="s">
        <v>70</v>
      </c>
      <c r="B26" s="12">
        <v>5</v>
      </c>
      <c r="C26" s="12">
        <v>5</v>
      </c>
      <c r="D26" s="26">
        <f t="shared" si="0"/>
        <v>0</v>
      </c>
      <c r="E26" s="12">
        <v>0</v>
      </c>
      <c r="F26" s="12">
        <v>0</v>
      </c>
      <c r="G26" s="26"/>
      <c r="H26" s="12">
        <v>6</v>
      </c>
      <c r="I26" s="12">
        <v>6</v>
      </c>
      <c r="J26" s="26">
        <f t="shared" si="1"/>
        <v>0</v>
      </c>
    </row>
    <row r="27" spans="1:10" ht="14.25">
      <c r="A27" s="15" t="s">
        <v>71</v>
      </c>
      <c r="B27" s="12">
        <v>18</v>
      </c>
      <c r="C27" s="12">
        <v>10</v>
      </c>
      <c r="D27" s="26">
        <f t="shared" si="0"/>
        <v>-44.44444444444444</v>
      </c>
      <c r="E27" s="12">
        <v>0</v>
      </c>
      <c r="F27" s="12">
        <v>2</v>
      </c>
      <c r="G27" s="112" t="s">
        <v>311</v>
      </c>
      <c r="H27" s="12">
        <v>20</v>
      </c>
      <c r="I27" s="12">
        <v>11</v>
      </c>
      <c r="J27" s="26">
        <f t="shared" si="1"/>
        <v>-45</v>
      </c>
    </row>
    <row r="28" spans="1:10" ht="14.25">
      <c r="A28" s="15" t="s">
        <v>72</v>
      </c>
      <c r="B28" s="12">
        <v>0</v>
      </c>
      <c r="C28" s="12">
        <v>7</v>
      </c>
      <c r="D28" s="112" t="s">
        <v>311</v>
      </c>
      <c r="E28" s="12">
        <v>0</v>
      </c>
      <c r="F28" s="12">
        <v>0</v>
      </c>
      <c r="G28" s="26"/>
      <c r="H28" s="12">
        <v>0</v>
      </c>
      <c r="I28" s="12">
        <v>8</v>
      </c>
      <c r="J28" s="112" t="s">
        <v>311</v>
      </c>
    </row>
    <row r="29" spans="1:10" ht="14.25">
      <c r="A29" s="15" t="s">
        <v>73</v>
      </c>
      <c r="B29" s="12">
        <v>1</v>
      </c>
      <c r="C29" s="12">
        <v>8</v>
      </c>
      <c r="D29" s="26">
        <f t="shared" si="0"/>
        <v>700</v>
      </c>
      <c r="E29" s="12">
        <v>0</v>
      </c>
      <c r="F29" s="12">
        <v>0</v>
      </c>
      <c r="G29" s="26"/>
      <c r="H29" s="12">
        <v>1</v>
      </c>
      <c r="I29" s="12">
        <v>10</v>
      </c>
      <c r="J29" s="26">
        <f t="shared" si="1"/>
        <v>900</v>
      </c>
    </row>
    <row r="30" spans="1:10" ht="14.25">
      <c r="A30" s="15" t="s">
        <v>74</v>
      </c>
      <c r="B30" s="12">
        <v>8</v>
      </c>
      <c r="C30" s="12">
        <v>4</v>
      </c>
      <c r="D30" s="26">
        <f t="shared" si="0"/>
        <v>-50</v>
      </c>
      <c r="E30" s="12">
        <v>1</v>
      </c>
      <c r="F30" s="12">
        <v>0</v>
      </c>
      <c r="G30" s="106" t="s">
        <v>312</v>
      </c>
      <c r="H30" s="12">
        <v>10</v>
      </c>
      <c r="I30" s="12">
        <v>4</v>
      </c>
      <c r="J30" s="26">
        <f t="shared" si="1"/>
        <v>-60</v>
      </c>
    </row>
    <row r="31" spans="1:10" ht="14.25">
      <c r="A31" s="15" t="s">
        <v>75</v>
      </c>
      <c r="B31" s="12">
        <v>8</v>
      </c>
      <c r="C31" s="12">
        <v>5</v>
      </c>
      <c r="D31" s="26">
        <f t="shared" si="0"/>
        <v>-37.5</v>
      </c>
      <c r="E31" s="12">
        <v>2</v>
      </c>
      <c r="F31" s="12">
        <v>0</v>
      </c>
      <c r="G31" s="106" t="s">
        <v>312</v>
      </c>
      <c r="H31" s="12">
        <v>9</v>
      </c>
      <c r="I31" s="12">
        <v>6</v>
      </c>
      <c r="J31" s="26">
        <f t="shared" si="1"/>
        <v>-33.33333333333333</v>
      </c>
    </row>
    <row r="32" spans="1:10" ht="14.25">
      <c r="A32" s="15" t="s">
        <v>76</v>
      </c>
      <c r="B32" s="12">
        <v>2</v>
      </c>
      <c r="C32" s="12">
        <v>5</v>
      </c>
      <c r="D32" s="26">
        <f t="shared" si="0"/>
        <v>150</v>
      </c>
      <c r="E32" s="12">
        <v>0</v>
      </c>
      <c r="F32" s="12">
        <v>0</v>
      </c>
      <c r="G32" s="26"/>
      <c r="H32" s="12">
        <v>4</v>
      </c>
      <c r="I32" s="12">
        <v>7</v>
      </c>
      <c r="J32" s="26">
        <f t="shared" si="1"/>
        <v>75</v>
      </c>
    </row>
    <row r="33" spans="1:10" ht="14.25">
      <c r="A33" s="15" t="s">
        <v>77</v>
      </c>
      <c r="B33" s="12">
        <v>0</v>
      </c>
      <c r="C33" s="12">
        <v>0</v>
      </c>
      <c r="D33" s="26"/>
      <c r="E33" s="12">
        <v>0</v>
      </c>
      <c r="F33" s="12">
        <v>0</v>
      </c>
      <c r="G33" s="26"/>
      <c r="H33" s="12">
        <v>0</v>
      </c>
      <c r="I33" s="12">
        <v>0</v>
      </c>
      <c r="J33" s="26"/>
    </row>
    <row r="34" spans="1:10" ht="15">
      <c r="A34" s="18" t="s">
        <v>78</v>
      </c>
      <c r="B34" s="19">
        <v>241</v>
      </c>
      <c r="C34" s="19">
        <v>283</v>
      </c>
      <c r="D34" s="28">
        <f t="shared" si="0"/>
        <v>17.427385892116178</v>
      </c>
      <c r="E34" s="19">
        <v>21</v>
      </c>
      <c r="F34" s="19">
        <v>13</v>
      </c>
      <c r="G34" s="28">
        <f>F34*100/E34-100</f>
        <v>-38.095238095238095</v>
      </c>
      <c r="H34" s="19">
        <v>298</v>
      </c>
      <c r="I34" s="19">
        <v>339</v>
      </c>
      <c r="J34" s="28">
        <f t="shared" si="1"/>
        <v>13.758389261744966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7 G28:G29 D29:D34 G11 G32:G34 G17:G18 G9 G21 D7:D27 G23:G26 J7:J27 J29:J34">
    <cfRule type="cellIs" priority="8" dxfId="185" operator="lessThanOrEqual" stopIfTrue="1">
      <formula>0</formula>
    </cfRule>
  </conditionalFormatting>
  <conditionalFormatting sqref="G7 G28:G29 D29:D34 G11 G32:G34 G17:G18 G9 G21 D7:D27 G23:G26 J7:J27 J29:J34">
    <cfRule type="cellIs" priority="7" dxfId="184" operator="greaterThan" stopIfTrue="1">
      <formula>0</formula>
    </cfRule>
  </conditionalFormatting>
  <conditionalFormatting sqref="G32:G34 G11 G17:G18 G9 G21 G23:G26 G28:G29">
    <cfRule type="cellIs" priority="6" dxfId="185" operator="lessThanOrEqual" stopIfTrue="1">
      <formula>0</formula>
    </cfRule>
  </conditionalFormatting>
  <conditionalFormatting sqref="G32:G34 G11 G17:G18 G9 G21 G23:G26 G28:G29">
    <cfRule type="cellIs" priority="5" dxfId="184" operator="greaterThan" stopIfTrue="1">
      <formula>0</formula>
    </cfRule>
  </conditionalFormatting>
  <conditionalFormatting sqref="G9 G32:G34 G14 G11 G20:G21 G17:G18 G23:G26 G28:G29">
    <cfRule type="cellIs" priority="4" dxfId="185" operator="lessThanOrEqual" stopIfTrue="1">
      <formula>0</formula>
    </cfRule>
  </conditionalFormatting>
  <conditionalFormatting sqref="G9 G32:G34 G14 G11 G20:G21 G17:G18 G23:G26 G28:G29">
    <cfRule type="cellIs" priority="3" dxfId="184" operator="greaterThan" stopIfTrue="1">
      <formula>0</formula>
    </cfRule>
  </conditionalFormatting>
  <conditionalFormatting sqref="G9 G32:G34 G14 G11 G20:G21 G17:G18 G23:G26 G28:G29">
    <cfRule type="cellIs" priority="2" dxfId="185" operator="lessThanOrEqual" stopIfTrue="1">
      <formula>0</formula>
    </cfRule>
  </conditionalFormatting>
  <conditionalFormatting sqref="G9 G32:G34 G14 G11 G20:G21 G17:G18 G23:G26 G28:G29">
    <cfRule type="cellIs" priority="1" dxfId="1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&amp;Lлютий 2018-2019рр&amp;RДІАП НП України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40" t="s">
        <v>22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8">
      <c r="A2" s="140" t="s">
        <v>315</v>
      </c>
      <c r="B2" s="140"/>
      <c r="C2" s="140"/>
      <c r="D2" s="140"/>
      <c r="E2" s="140"/>
      <c r="F2" s="140"/>
      <c r="G2" s="140"/>
      <c r="H2" s="140"/>
      <c r="I2" s="140"/>
      <c r="J2" s="140"/>
    </row>
    <row r="4" spans="1:10" s="11" customFormat="1" ht="14.25">
      <c r="A4" s="141" t="s">
        <v>42</v>
      </c>
      <c r="B4" s="141" t="s">
        <v>44</v>
      </c>
      <c r="C4" s="141"/>
      <c r="D4" s="141"/>
      <c r="E4" s="141"/>
      <c r="F4" s="141"/>
      <c r="G4" s="141"/>
      <c r="H4" s="141"/>
      <c r="I4" s="141"/>
      <c r="J4" s="141"/>
    </row>
    <row r="5" spans="1:10" s="11" customFormat="1" ht="14.25">
      <c r="A5" s="141"/>
      <c r="B5" s="141" t="s">
        <v>45</v>
      </c>
      <c r="C5" s="141"/>
      <c r="D5" s="141"/>
      <c r="E5" s="141" t="s">
        <v>46</v>
      </c>
      <c r="F5" s="141"/>
      <c r="G5" s="141"/>
      <c r="H5" s="141" t="s">
        <v>47</v>
      </c>
      <c r="I5" s="141"/>
      <c r="J5" s="141"/>
    </row>
    <row r="6" spans="1:10" s="11" customFormat="1" ht="14.25">
      <c r="A6" s="141"/>
      <c r="B6" s="60" t="s">
        <v>48</v>
      </c>
      <c r="C6" s="60" t="s">
        <v>49</v>
      </c>
      <c r="D6" s="60" t="s">
        <v>50</v>
      </c>
      <c r="E6" s="60" t="s">
        <v>48</v>
      </c>
      <c r="F6" s="60" t="s">
        <v>49</v>
      </c>
      <c r="G6" s="60" t="s">
        <v>50</v>
      </c>
      <c r="H6" s="60" t="s">
        <v>48</v>
      </c>
      <c r="I6" s="60" t="s">
        <v>49</v>
      </c>
      <c r="J6" s="60" t="s">
        <v>50</v>
      </c>
    </row>
    <row r="7" spans="1:10" ht="14.25">
      <c r="A7" s="15" t="s">
        <v>51</v>
      </c>
      <c r="B7" s="12">
        <v>0</v>
      </c>
      <c r="C7" s="10">
        <v>0</v>
      </c>
      <c r="D7" s="21"/>
      <c r="E7" s="12">
        <v>0</v>
      </c>
      <c r="F7" s="100">
        <v>0</v>
      </c>
      <c r="G7" s="21"/>
      <c r="H7" s="12">
        <v>0</v>
      </c>
      <c r="I7" s="10">
        <v>0</v>
      </c>
      <c r="J7" s="21"/>
    </row>
    <row r="8" spans="1:10" ht="14.25">
      <c r="A8" s="15" t="s">
        <v>52</v>
      </c>
      <c r="B8" s="12">
        <v>2</v>
      </c>
      <c r="C8" s="10">
        <v>1</v>
      </c>
      <c r="D8" s="21">
        <f aca="true" t="shared" si="0" ref="D8:D34">C8*100/B8-100</f>
        <v>-50</v>
      </c>
      <c r="E8" s="12">
        <v>0</v>
      </c>
      <c r="F8" s="101">
        <v>0</v>
      </c>
      <c r="G8" s="21"/>
      <c r="H8" s="12">
        <v>3</v>
      </c>
      <c r="I8" s="10">
        <v>1</v>
      </c>
      <c r="J8" s="21">
        <f aca="true" t="shared" si="1" ref="J8:J34">I8*100/H8-100</f>
        <v>-66.66666666666666</v>
      </c>
    </row>
    <row r="9" spans="1:10" ht="14.25">
      <c r="A9" s="15" t="s">
        <v>53</v>
      </c>
      <c r="B9" s="12">
        <v>10</v>
      </c>
      <c r="C9" s="10">
        <v>9</v>
      </c>
      <c r="D9" s="21">
        <f t="shared" si="0"/>
        <v>-10</v>
      </c>
      <c r="E9" s="12">
        <v>0</v>
      </c>
      <c r="F9" s="101">
        <v>0</v>
      </c>
      <c r="G9" s="21"/>
      <c r="H9" s="12">
        <v>10</v>
      </c>
      <c r="I9" s="10">
        <v>9</v>
      </c>
      <c r="J9" s="21">
        <f t="shared" si="1"/>
        <v>-10</v>
      </c>
    </row>
    <row r="10" spans="1:10" ht="14.25">
      <c r="A10" s="15" t="s">
        <v>54</v>
      </c>
      <c r="B10" s="12">
        <v>16</v>
      </c>
      <c r="C10" s="10">
        <v>11</v>
      </c>
      <c r="D10" s="21">
        <f t="shared" si="0"/>
        <v>-31.25</v>
      </c>
      <c r="E10" s="12">
        <v>0</v>
      </c>
      <c r="F10" s="101">
        <v>0</v>
      </c>
      <c r="G10" s="21"/>
      <c r="H10" s="12">
        <v>17</v>
      </c>
      <c r="I10" s="10">
        <v>11</v>
      </c>
      <c r="J10" s="21">
        <f t="shared" si="1"/>
        <v>-35.294117647058826</v>
      </c>
    </row>
    <row r="11" spans="1:10" ht="14.25">
      <c r="A11" s="15" t="s">
        <v>55</v>
      </c>
      <c r="B11" s="12">
        <v>2</v>
      </c>
      <c r="C11" s="10">
        <v>5</v>
      </c>
      <c r="D11" s="21">
        <f t="shared" si="0"/>
        <v>150</v>
      </c>
      <c r="E11" s="12">
        <v>1</v>
      </c>
      <c r="F11" s="101">
        <v>1</v>
      </c>
      <c r="G11" s="21">
        <f>F11*100/E11-100</f>
        <v>0</v>
      </c>
      <c r="H11" s="12">
        <v>1</v>
      </c>
      <c r="I11" s="10">
        <v>4</v>
      </c>
      <c r="J11" s="21">
        <f t="shared" si="1"/>
        <v>300</v>
      </c>
    </row>
    <row r="12" spans="1:10" ht="14.25">
      <c r="A12" s="15" t="s">
        <v>56</v>
      </c>
      <c r="B12" s="12">
        <v>8</v>
      </c>
      <c r="C12" s="10">
        <v>5</v>
      </c>
      <c r="D12" s="21">
        <f t="shared" si="0"/>
        <v>-37.5</v>
      </c>
      <c r="E12" s="12">
        <v>0</v>
      </c>
      <c r="F12" s="101">
        <v>0</v>
      </c>
      <c r="G12" s="21"/>
      <c r="H12" s="12">
        <v>9</v>
      </c>
      <c r="I12" s="10">
        <v>5</v>
      </c>
      <c r="J12" s="21">
        <f t="shared" si="1"/>
        <v>-44.44444444444444</v>
      </c>
    </row>
    <row r="13" spans="1:10" ht="14.25">
      <c r="A13" s="15" t="s">
        <v>57</v>
      </c>
      <c r="B13" s="12">
        <v>1</v>
      </c>
      <c r="C13" s="10">
        <v>1</v>
      </c>
      <c r="D13" s="21">
        <f t="shared" si="0"/>
        <v>0</v>
      </c>
      <c r="E13" s="12">
        <v>0</v>
      </c>
      <c r="F13" s="101">
        <v>0</v>
      </c>
      <c r="G13" s="21"/>
      <c r="H13" s="12">
        <v>1</v>
      </c>
      <c r="I13" s="10">
        <v>1</v>
      </c>
      <c r="J13" s="21">
        <f t="shared" si="1"/>
        <v>0</v>
      </c>
    </row>
    <row r="14" spans="1:10" ht="14.25">
      <c r="A14" s="15" t="s">
        <v>58</v>
      </c>
      <c r="B14" s="12">
        <v>6</v>
      </c>
      <c r="C14" s="10">
        <v>7</v>
      </c>
      <c r="D14" s="21">
        <f t="shared" si="0"/>
        <v>16.66666666666667</v>
      </c>
      <c r="E14" s="12">
        <v>0</v>
      </c>
      <c r="F14" s="101">
        <v>0</v>
      </c>
      <c r="G14" s="21"/>
      <c r="H14" s="12">
        <v>7</v>
      </c>
      <c r="I14" s="10">
        <v>7</v>
      </c>
      <c r="J14" s="21">
        <f t="shared" si="1"/>
        <v>0</v>
      </c>
    </row>
    <row r="15" spans="1:10" ht="14.25">
      <c r="A15" s="15" t="s">
        <v>59</v>
      </c>
      <c r="B15" s="12">
        <v>7</v>
      </c>
      <c r="C15" s="10">
        <v>8</v>
      </c>
      <c r="D15" s="21">
        <f t="shared" si="0"/>
        <v>14.285714285714292</v>
      </c>
      <c r="E15" s="12">
        <v>0</v>
      </c>
      <c r="F15" s="101">
        <v>1</v>
      </c>
      <c r="G15" s="112" t="s">
        <v>311</v>
      </c>
      <c r="H15" s="12">
        <v>8</v>
      </c>
      <c r="I15" s="10">
        <v>7</v>
      </c>
      <c r="J15" s="21">
        <f t="shared" si="1"/>
        <v>-12.5</v>
      </c>
    </row>
    <row r="16" spans="1:10" ht="14.25">
      <c r="A16" s="15" t="s">
        <v>60</v>
      </c>
      <c r="B16" s="12">
        <v>6</v>
      </c>
      <c r="C16" s="10">
        <v>9</v>
      </c>
      <c r="D16" s="21">
        <f t="shared" si="0"/>
        <v>50</v>
      </c>
      <c r="E16" s="12">
        <v>0</v>
      </c>
      <c r="F16" s="101">
        <v>0</v>
      </c>
      <c r="G16" s="21"/>
      <c r="H16" s="12">
        <v>7</v>
      </c>
      <c r="I16" s="10">
        <v>12</v>
      </c>
      <c r="J16" s="21">
        <f t="shared" si="1"/>
        <v>71.42857142857142</v>
      </c>
    </row>
    <row r="17" spans="1:10" ht="14.25">
      <c r="A17" s="15" t="s">
        <v>61</v>
      </c>
      <c r="B17" s="12">
        <v>11</v>
      </c>
      <c r="C17" s="10">
        <v>10</v>
      </c>
      <c r="D17" s="21">
        <f t="shared" si="0"/>
        <v>-9.090909090909093</v>
      </c>
      <c r="E17" s="12">
        <v>0</v>
      </c>
      <c r="F17" s="101">
        <v>0</v>
      </c>
      <c r="G17" s="21"/>
      <c r="H17" s="12">
        <v>12</v>
      </c>
      <c r="I17" s="10">
        <v>10</v>
      </c>
      <c r="J17" s="21">
        <f t="shared" si="1"/>
        <v>-16.66666666666667</v>
      </c>
    </row>
    <row r="18" spans="1:10" ht="14.25">
      <c r="A18" s="15" t="s">
        <v>62</v>
      </c>
      <c r="B18" s="12">
        <v>0</v>
      </c>
      <c r="C18" s="10">
        <v>0</v>
      </c>
      <c r="D18" s="21"/>
      <c r="E18" s="12">
        <v>0</v>
      </c>
      <c r="F18" s="101">
        <v>0</v>
      </c>
      <c r="G18" s="21"/>
      <c r="H18" s="12">
        <v>0</v>
      </c>
      <c r="I18" s="10">
        <v>0</v>
      </c>
      <c r="J18" s="21"/>
    </row>
    <row r="19" spans="1:10" ht="14.25">
      <c r="A19" s="15" t="s">
        <v>63</v>
      </c>
      <c r="B19" s="12">
        <v>2</v>
      </c>
      <c r="C19" s="10">
        <v>0</v>
      </c>
      <c r="D19" s="106" t="s">
        <v>312</v>
      </c>
      <c r="E19" s="12">
        <v>0</v>
      </c>
      <c r="F19" s="101">
        <v>0</v>
      </c>
      <c r="G19" s="21"/>
      <c r="H19" s="12">
        <v>2</v>
      </c>
      <c r="I19" s="10">
        <v>0</v>
      </c>
      <c r="J19" s="106" t="s">
        <v>312</v>
      </c>
    </row>
    <row r="20" spans="1:10" ht="14.25">
      <c r="A20" s="15" t="s">
        <v>64</v>
      </c>
      <c r="B20" s="12">
        <v>11</v>
      </c>
      <c r="C20" s="10">
        <v>5</v>
      </c>
      <c r="D20" s="21">
        <f t="shared" si="0"/>
        <v>-54.54545454545455</v>
      </c>
      <c r="E20" s="12">
        <v>0</v>
      </c>
      <c r="F20" s="101">
        <v>0</v>
      </c>
      <c r="G20" s="21"/>
      <c r="H20" s="12">
        <v>12</v>
      </c>
      <c r="I20" s="10">
        <v>6</v>
      </c>
      <c r="J20" s="21">
        <f t="shared" si="1"/>
        <v>-50</v>
      </c>
    </row>
    <row r="21" spans="1:10" ht="14.25">
      <c r="A21" s="15" t="s">
        <v>65</v>
      </c>
      <c r="B21" s="12">
        <v>11</v>
      </c>
      <c r="C21" s="10">
        <v>4</v>
      </c>
      <c r="D21" s="21">
        <f t="shared" si="0"/>
        <v>-63.63636363636363</v>
      </c>
      <c r="E21" s="12">
        <v>0</v>
      </c>
      <c r="F21" s="101">
        <v>0</v>
      </c>
      <c r="G21" s="21"/>
      <c r="H21" s="12">
        <v>12</v>
      </c>
      <c r="I21" s="10">
        <v>5</v>
      </c>
      <c r="J21" s="21">
        <f t="shared" si="1"/>
        <v>-58.333333333333336</v>
      </c>
    </row>
    <row r="22" spans="1:10" ht="14.25">
      <c r="A22" s="15" t="s">
        <v>66</v>
      </c>
      <c r="B22" s="12">
        <v>13</v>
      </c>
      <c r="C22" s="10">
        <v>10</v>
      </c>
      <c r="D22" s="21">
        <f t="shared" si="0"/>
        <v>-23.07692307692308</v>
      </c>
      <c r="E22" s="12">
        <v>1</v>
      </c>
      <c r="F22" s="101">
        <v>1</v>
      </c>
      <c r="G22" s="21">
        <f>F22*100/E22-100</f>
        <v>0</v>
      </c>
      <c r="H22" s="12">
        <v>14</v>
      </c>
      <c r="I22" s="10">
        <v>9</v>
      </c>
      <c r="J22" s="21">
        <f t="shared" si="1"/>
        <v>-35.71428571428571</v>
      </c>
    </row>
    <row r="23" spans="1:10" ht="14.25">
      <c r="A23" s="15" t="s">
        <v>67</v>
      </c>
      <c r="B23" s="12">
        <v>11</v>
      </c>
      <c r="C23" s="10">
        <v>6</v>
      </c>
      <c r="D23" s="21">
        <f t="shared" si="0"/>
        <v>-45.45454545454545</v>
      </c>
      <c r="E23" s="12">
        <v>0</v>
      </c>
      <c r="F23" s="101">
        <v>0</v>
      </c>
      <c r="G23" s="21"/>
      <c r="H23" s="12">
        <v>11</v>
      </c>
      <c r="I23" s="10">
        <v>7</v>
      </c>
      <c r="J23" s="21">
        <f t="shared" si="1"/>
        <v>-36.36363636363637</v>
      </c>
    </row>
    <row r="24" spans="1:10" ht="14.25">
      <c r="A24" s="15" t="s">
        <v>68</v>
      </c>
      <c r="B24" s="12">
        <v>1</v>
      </c>
      <c r="C24" s="10">
        <v>1</v>
      </c>
      <c r="D24" s="21">
        <f t="shared" si="0"/>
        <v>0</v>
      </c>
      <c r="E24" s="12">
        <v>0</v>
      </c>
      <c r="F24" s="101">
        <v>0</v>
      </c>
      <c r="G24" s="21"/>
      <c r="H24" s="12">
        <v>1</v>
      </c>
      <c r="I24" s="10">
        <v>1</v>
      </c>
      <c r="J24" s="21">
        <f t="shared" si="1"/>
        <v>0</v>
      </c>
    </row>
    <row r="25" spans="1:10" ht="14.25">
      <c r="A25" s="15" t="s">
        <v>69</v>
      </c>
      <c r="B25" s="12">
        <v>5</v>
      </c>
      <c r="C25" s="10">
        <v>3</v>
      </c>
      <c r="D25" s="21">
        <f t="shared" si="0"/>
        <v>-40</v>
      </c>
      <c r="E25" s="12">
        <v>0</v>
      </c>
      <c r="F25" s="101">
        <v>0</v>
      </c>
      <c r="G25" s="21"/>
      <c r="H25" s="12">
        <v>6</v>
      </c>
      <c r="I25" s="10">
        <v>3</v>
      </c>
      <c r="J25" s="21">
        <f t="shared" si="1"/>
        <v>-50</v>
      </c>
    </row>
    <row r="26" spans="1:10" ht="14.25">
      <c r="A26" s="15" t="s">
        <v>70</v>
      </c>
      <c r="B26" s="12">
        <v>2</v>
      </c>
      <c r="C26" s="10">
        <v>4</v>
      </c>
      <c r="D26" s="21">
        <f t="shared" si="0"/>
        <v>100</v>
      </c>
      <c r="E26" s="12">
        <v>1</v>
      </c>
      <c r="F26" s="101">
        <v>0</v>
      </c>
      <c r="G26" s="106" t="s">
        <v>312</v>
      </c>
      <c r="H26" s="12">
        <v>1</v>
      </c>
      <c r="I26" s="10">
        <v>5</v>
      </c>
      <c r="J26" s="21">
        <f t="shared" si="1"/>
        <v>400</v>
      </c>
    </row>
    <row r="27" spans="1:10" ht="14.25">
      <c r="A27" s="15" t="s">
        <v>71</v>
      </c>
      <c r="B27" s="12">
        <v>2</v>
      </c>
      <c r="C27" s="10">
        <v>0</v>
      </c>
      <c r="D27" s="106" t="s">
        <v>312</v>
      </c>
      <c r="E27" s="12">
        <v>0</v>
      </c>
      <c r="F27" s="101">
        <v>0</v>
      </c>
      <c r="G27" s="21"/>
      <c r="H27" s="12">
        <v>2</v>
      </c>
      <c r="I27" s="10">
        <v>0</v>
      </c>
      <c r="J27" s="106" t="s">
        <v>312</v>
      </c>
    </row>
    <row r="28" spans="1:10" ht="14.25">
      <c r="A28" s="15" t="s">
        <v>72</v>
      </c>
      <c r="B28" s="12">
        <v>0</v>
      </c>
      <c r="C28" s="10">
        <v>1</v>
      </c>
      <c r="D28" s="112" t="s">
        <v>311</v>
      </c>
      <c r="E28" s="12">
        <v>0</v>
      </c>
      <c r="F28" s="101">
        <v>0</v>
      </c>
      <c r="G28" s="21"/>
      <c r="H28" s="12">
        <v>0</v>
      </c>
      <c r="I28" s="10">
        <v>1</v>
      </c>
      <c r="J28" s="112" t="s">
        <v>311</v>
      </c>
    </row>
    <row r="29" spans="1:10" ht="14.25">
      <c r="A29" s="15" t="s">
        <v>73</v>
      </c>
      <c r="B29" s="12">
        <v>5</v>
      </c>
      <c r="C29" s="10">
        <v>2</v>
      </c>
      <c r="D29" s="21">
        <f t="shared" si="0"/>
        <v>-60</v>
      </c>
      <c r="E29" s="12">
        <v>1</v>
      </c>
      <c r="F29" s="101">
        <v>0</v>
      </c>
      <c r="G29" s="106" t="s">
        <v>312</v>
      </c>
      <c r="H29" s="12">
        <v>4</v>
      </c>
      <c r="I29" s="10">
        <v>2</v>
      </c>
      <c r="J29" s="21">
        <f t="shared" si="1"/>
        <v>-50</v>
      </c>
    </row>
    <row r="30" spans="1:10" ht="14.25">
      <c r="A30" s="15" t="s">
        <v>74</v>
      </c>
      <c r="B30" s="12">
        <v>7</v>
      </c>
      <c r="C30" s="10">
        <v>4</v>
      </c>
      <c r="D30" s="21">
        <f t="shared" si="0"/>
        <v>-42.857142857142854</v>
      </c>
      <c r="E30" s="12">
        <v>0</v>
      </c>
      <c r="F30" s="101">
        <v>0</v>
      </c>
      <c r="G30" s="21"/>
      <c r="H30" s="12">
        <v>8</v>
      </c>
      <c r="I30" s="10">
        <v>4</v>
      </c>
      <c r="J30" s="21">
        <f t="shared" si="1"/>
        <v>-50</v>
      </c>
    </row>
    <row r="31" spans="1:10" ht="14.25">
      <c r="A31" s="15" t="s">
        <v>75</v>
      </c>
      <c r="B31" s="12">
        <v>4</v>
      </c>
      <c r="C31" s="10">
        <v>3</v>
      </c>
      <c r="D31" s="21">
        <f t="shared" si="0"/>
        <v>-25</v>
      </c>
      <c r="E31" s="12">
        <v>0</v>
      </c>
      <c r="F31" s="101">
        <v>1</v>
      </c>
      <c r="G31" s="112" t="s">
        <v>311</v>
      </c>
      <c r="H31" s="12">
        <v>5</v>
      </c>
      <c r="I31" s="10">
        <v>2</v>
      </c>
      <c r="J31" s="21">
        <f t="shared" si="1"/>
        <v>-60</v>
      </c>
    </row>
    <row r="32" spans="1:10" ht="14.25">
      <c r="A32" s="15" t="s">
        <v>76</v>
      </c>
      <c r="B32" s="12">
        <v>0</v>
      </c>
      <c r="C32" s="10">
        <v>1</v>
      </c>
      <c r="D32" s="112" t="s">
        <v>311</v>
      </c>
      <c r="E32" s="12">
        <v>0</v>
      </c>
      <c r="F32" s="101">
        <v>0</v>
      </c>
      <c r="G32" s="21"/>
      <c r="H32" s="12">
        <v>0</v>
      </c>
      <c r="I32" s="10">
        <v>1</v>
      </c>
      <c r="J32" s="112" t="s">
        <v>311</v>
      </c>
    </row>
    <row r="33" spans="1:10" ht="14.25">
      <c r="A33" s="15" t="s">
        <v>77</v>
      </c>
      <c r="B33" s="12">
        <v>0</v>
      </c>
      <c r="C33" s="10">
        <v>0</v>
      </c>
      <c r="D33" s="21"/>
      <c r="E33" s="12">
        <v>0</v>
      </c>
      <c r="F33" s="101">
        <v>0</v>
      </c>
      <c r="G33" s="21"/>
      <c r="H33" s="12">
        <v>0</v>
      </c>
      <c r="I33" s="10">
        <v>0</v>
      </c>
      <c r="J33" s="21"/>
    </row>
    <row r="34" spans="1:10" ht="15">
      <c r="A34" s="18" t="s">
        <v>78</v>
      </c>
      <c r="B34" s="19">
        <v>143</v>
      </c>
      <c r="C34" s="27">
        <v>110</v>
      </c>
      <c r="D34" s="32">
        <f t="shared" si="0"/>
        <v>-23.07692307692308</v>
      </c>
      <c r="E34" s="19">
        <v>4</v>
      </c>
      <c r="F34" s="102">
        <v>4</v>
      </c>
      <c r="G34" s="32">
        <f>F34*100/E34-100</f>
        <v>0</v>
      </c>
      <c r="H34" s="19">
        <v>153</v>
      </c>
      <c r="I34" s="27">
        <v>113</v>
      </c>
      <c r="J34" s="32">
        <f t="shared" si="1"/>
        <v>-26.14379084967321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16:G25 D20:D26 J20:J26 D7:D18 D33:D34 G27:G28 G32:G34 J7:J18 D29:D31 G7:G14 G30 J33:J34 J29:J31">
    <cfRule type="cellIs" priority="4" dxfId="185" operator="lessThanOrEqual" stopIfTrue="1">
      <formula>0</formula>
    </cfRule>
  </conditionalFormatting>
  <conditionalFormatting sqref="G16:G25 D20:D26 J20:J26 D7:D18 D33:D34 G27:G28 G32:G34 J7:J18 D29:D31 G7:G14 G30 J33:J34 J29:J31">
    <cfRule type="cellIs" priority="3" dxfId="1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&amp;Lлютий 2018-2019рр&amp;RДІАП НП України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40" t="s">
        <v>23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8">
      <c r="A2" s="140" t="s">
        <v>315</v>
      </c>
      <c r="B2" s="140"/>
      <c r="C2" s="140"/>
      <c r="D2" s="140"/>
      <c r="E2" s="140"/>
      <c r="F2" s="140"/>
      <c r="G2" s="140"/>
      <c r="H2" s="140"/>
      <c r="I2" s="140"/>
      <c r="J2" s="140"/>
    </row>
    <row r="4" spans="1:10" s="9" customFormat="1" ht="14.25">
      <c r="A4" s="141" t="s">
        <v>42</v>
      </c>
      <c r="B4" s="141" t="s">
        <v>44</v>
      </c>
      <c r="C4" s="141"/>
      <c r="D4" s="141"/>
      <c r="E4" s="141"/>
      <c r="F4" s="141"/>
      <c r="G4" s="141"/>
      <c r="H4" s="141"/>
      <c r="I4" s="141"/>
      <c r="J4" s="141"/>
    </row>
    <row r="5" spans="1:10" s="9" customFormat="1" ht="14.25">
      <c r="A5" s="141"/>
      <c r="B5" s="141" t="s">
        <v>45</v>
      </c>
      <c r="C5" s="141"/>
      <c r="D5" s="141"/>
      <c r="E5" s="141" t="s">
        <v>46</v>
      </c>
      <c r="F5" s="141"/>
      <c r="G5" s="141"/>
      <c r="H5" s="141" t="s">
        <v>47</v>
      </c>
      <c r="I5" s="141"/>
      <c r="J5" s="141"/>
    </row>
    <row r="6" spans="1:10" s="9" customFormat="1" ht="14.25">
      <c r="A6" s="141"/>
      <c r="B6" s="60" t="s">
        <v>48</v>
      </c>
      <c r="C6" s="60" t="s">
        <v>49</v>
      </c>
      <c r="D6" s="60" t="s">
        <v>50</v>
      </c>
      <c r="E6" s="60" t="s">
        <v>48</v>
      </c>
      <c r="F6" s="60" t="s">
        <v>49</v>
      </c>
      <c r="G6" s="60" t="s">
        <v>50</v>
      </c>
      <c r="H6" s="60" t="s">
        <v>48</v>
      </c>
      <c r="I6" s="60" t="s">
        <v>49</v>
      </c>
      <c r="J6" s="60" t="s">
        <v>50</v>
      </c>
    </row>
    <row r="7" spans="1:10" ht="14.25">
      <c r="A7" s="15">
        <v>0</v>
      </c>
      <c r="B7" s="12">
        <v>0</v>
      </c>
      <c r="C7" s="10">
        <v>0</v>
      </c>
      <c r="D7" s="21"/>
      <c r="E7" s="12">
        <v>0</v>
      </c>
      <c r="F7" s="10">
        <v>0</v>
      </c>
      <c r="G7" s="21"/>
      <c r="H7" s="12">
        <v>0</v>
      </c>
      <c r="I7" s="10">
        <v>0</v>
      </c>
      <c r="J7" s="21"/>
    </row>
    <row r="8" spans="1:10" ht="14.25">
      <c r="A8" s="15" t="s">
        <v>52</v>
      </c>
      <c r="B8" s="12">
        <v>0</v>
      </c>
      <c r="C8" s="10">
        <v>0</v>
      </c>
      <c r="D8" s="21"/>
      <c r="E8" s="12">
        <v>0</v>
      </c>
      <c r="F8" s="10">
        <v>0</v>
      </c>
      <c r="G8" s="21"/>
      <c r="H8" s="12">
        <v>0</v>
      </c>
      <c r="I8" s="10">
        <v>0</v>
      </c>
      <c r="J8" s="21"/>
    </row>
    <row r="9" spans="1:10" ht="14.25">
      <c r="A9" s="15" t="s">
        <v>53</v>
      </c>
      <c r="B9" s="12">
        <v>0</v>
      </c>
      <c r="C9" s="10">
        <v>0</v>
      </c>
      <c r="D9" s="21"/>
      <c r="E9" s="12">
        <v>0</v>
      </c>
      <c r="F9" s="10">
        <v>0</v>
      </c>
      <c r="G9" s="21"/>
      <c r="H9" s="12">
        <v>0</v>
      </c>
      <c r="I9" s="10">
        <v>0</v>
      </c>
      <c r="J9" s="21"/>
    </row>
    <row r="10" spans="1:10" ht="14.25">
      <c r="A10" s="15" t="s">
        <v>54</v>
      </c>
      <c r="B10" s="12">
        <v>0</v>
      </c>
      <c r="C10" s="10">
        <v>0</v>
      </c>
      <c r="D10" s="21"/>
      <c r="E10" s="12">
        <v>0</v>
      </c>
      <c r="F10" s="10">
        <v>0</v>
      </c>
      <c r="G10" s="21"/>
      <c r="H10" s="12">
        <v>0</v>
      </c>
      <c r="I10" s="10">
        <v>0</v>
      </c>
      <c r="J10" s="21"/>
    </row>
    <row r="11" spans="1:10" ht="14.25">
      <c r="A11" s="15" t="s">
        <v>55</v>
      </c>
      <c r="B11" s="12">
        <v>0</v>
      </c>
      <c r="C11" s="10">
        <v>0</v>
      </c>
      <c r="D11" s="21"/>
      <c r="E11" s="12">
        <v>0</v>
      </c>
      <c r="F11" s="10">
        <v>0</v>
      </c>
      <c r="G11" s="21"/>
      <c r="H11" s="12">
        <v>0</v>
      </c>
      <c r="I11" s="10">
        <v>0</v>
      </c>
      <c r="J11" s="21"/>
    </row>
    <row r="12" spans="1:10" ht="14.25">
      <c r="A12" s="15" t="s">
        <v>56</v>
      </c>
      <c r="B12" s="12">
        <v>0</v>
      </c>
      <c r="C12" s="10">
        <v>0</v>
      </c>
      <c r="D12" s="21"/>
      <c r="E12" s="12">
        <v>0</v>
      </c>
      <c r="F12" s="10">
        <v>0</v>
      </c>
      <c r="G12" s="21"/>
      <c r="H12" s="12">
        <v>0</v>
      </c>
      <c r="I12" s="10">
        <v>0</v>
      </c>
      <c r="J12" s="21"/>
    </row>
    <row r="13" spans="1:10" ht="14.25">
      <c r="A13" s="15" t="s">
        <v>57</v>
      </c>
      <c r="B13" s="12">
        <v>0</v>
      </c>
      <c r="C13" s="10">
        <v>0</v>
      </c>
      <c r="D13" s="21"/>
      <c r="E13" s="12">
        <v>0</v>
      </c>
      <c r="F13" s="10">
        <v>0</v>
      </c>
      <c r="G13" s="21"/>
      <c r="H13" s="12">
        <v>0</v>
      </c>
      <c r="I13" s="10">
        <v>0</v>
      </c>
      <c r="J13" s="21"/>
    </row>
    <row r="14" spans="1:10" ht="14.25">
      <c r="A14" s="15" t="s">
        <v>58</v>
      </c>
      <c r="B14" s="12">
        <v>0</v>
      </c>
      <c r="C14" s="10">
        <v>1</v>
      </c>
      <c r="D14" s="112" t="s">
        <v>311</v>
      </c>
      <c r="E14" s="12">
        <v>0</v>
      </c>
      <c r="F14" s="10">
        <v>0</v>
      </c>
      <c r="G14" s="21"/>
      <c r="H14" s="12">
        <v>0</v>
      </c>
      <c r="I14" s="10">
        <v>1</v>
      </c>
      <c r="J14" s="112" t="s">
        <v>311</v>
      </c>
    </row>
    <row r="15" spans="1:10" ht="14.25">
      <c r="A15" s="15" t="s">
        <v>59</v>
      </c>
      <c r="B15" s="12">
        <v>0</v>
      </c>
      <c r="C15" s="10">
        <v>0</v>
      </c>
      <c r="D15" s="21"/>
      <c r="E15" s="12">
        <v>0</v>
      </c>
      <c r="F15" s="10">
        <v>0</v>
      </c>
      <c r="G15" s="21"/>
      <c r="H15" s="12">
        <v>0</v>
      </c>
      <c r="I15" s="10">
        <v>0</v>
      </c>
      <c r="J15" s="21"/>
    </row>
    <row r="16" spans="1:10" ht="14.25">
      <c r="A16" s="15" t="s">
        <v>60</v>
      </c>
      <c r="B16" s="12">
        <v>0</v>
      </c>
      <c r="C16" s="10">
        <v>0</v>
      </c>
      <c r="D16" s="21"/>
      <c r="E16" s="12">
        <v>0</v>
      </c>
      <c r="F16" s="10">
        <v>0</v>
      </c>
      <c r="G16" s="21"/>
      <c r="H16" s="12">
        <v>0</v>
      </c>
      <c r="I16" s="10">
        <v>0</v>
      </c>
      <c r="J16" s="21"/>
    </row>
    <row r="17" spans="1:10" ht="14.25">
      <c r="A17" s="15" t="s">
        <v>61</v>
      </c>
      <c r="B17" s="12">
        <v>0</v>
      </c>
      <c r="C17" s="10">
        <v>0</v>
      </c>
      <c r="D17" s="21"/>
      <c r="E17" s="12">
        <v>0</v>
      </c>
      <c r="F17" s="10">
        <v>0</v>
      </c>
      <c r="G17" s="21"/>
      <c r="H17" s="12">
        <v>0</v>
      </c>
      <c r="I17" s="10">
        <v>0</v>
      </c>
      <c r="J17" s="21"/>
    </row>
    <row r="18" spans="1:10" ht="14.25">
      <c r="A18" s="15" t="s">
        <v>62</v>
      </c>
      <c r="B18" s="12">
        <v>1</v>
      </c>
      <c r="C18" s="10">
        <v>0</v>
      </c>
      <c r="D18" s="106" t="s">
        <v>312</v>
      </c>
      <c r="E18" s="12">
        <v>1</v>
      </c>
      <c r="F18" s="10">
        <v>0</v>
      </c>
      <c r="G18" s="106" t="s">
        <v>312</v>
      </c>
      <c r="H18" s="12">
        <v>0</v>
      </c>
      <c r="I18" s="10">
        <v>0</v>
      </c>
      <c r="J18" s="21"/>
    </row>
    <row r="19" spans="1:10" ht="14.25">
      <c r="A19" s="15" t="s">
        <v>63</v>
      </c>
      <c r="B19" s="12">
        <v>0</v>
      </c>
      <c r="C19" s="10">
        <v>0</v>
      </c>
      <c r="D19" s="21"/>
      <c r="E19" s="12">
        <v>0</v>
      </c>
      <c r="F19" s="10">
        <v>0</v>
      </c>
      <c r="G19" s="21"/>
      <c r="H19" s="12">
        <v>0</v>
      </c>
      <c r="I19" s="10">
        <v>0</v>
      </c>
      <c r="J19" s="21"/>
    </row>
    <row r="20" spans="1:10" ht="14.25">
      <c r="A20" s="15" t="s">
        <v>64</v>
      </c>
      <c r="B20" s="12">
        <v>1</v>
      </c>
      <c r="C20" s="10">
        <v>1</v>
      </c>
      <c r="D20" s="21">
        <f>C20*100/B20-100</f>
        <v>0</v>
      </c>
      <c r="E20" s="12">
        <v>0</v>
      </c>
      <c r="F20" s="10">
        <v>0</v>
      </c>
      <c r="G20" s="21"/>
      <c r="H20" s="12">
        <v>1</v>
      </c>
      <c r="I20" s="10">
        <v>1</v>
      </c>
      <c r="J20" s="21">
        <f>I20*100/H20-100</f>
        <v>0</v>
      </c>
    </row>
    <row r="21" spans="1:10" ht="14.25">
      <c r="A21" s="15" t="s">
        <v>65</v>
      </c>
      <c r="B21" s="12">
        <v>1</v>
      </c>
      <c r="C21" s="10">
        <v>0</v>
      </c>
      <c r="D21" s="106" t="s">
        <v>312</v>
      </c>
      <c r="E21" s="12">
        <v>0</v>
      </c>
      <c r="F21" s="10">
        <v>0</v>
      </c>
      <c r="G21" s="21"/>
      <c r="H21" s="12">
        <v>1</v>
      </c>
      <c r="I21" s="10">
        <v>0</v>
      </c>
      <c r="J21" s="106" t="s">
        <v>312</v>
      </c>
    </row>
    <row r="22" spans="1:10" ht="14.25">
      <c r="A22" s="15" t="s">
        <v>66</v>
      </c>
      <c r="B22" s="12">
        <v>2</v>
      </c>
      <c r="C22" s="10">
        <v>1</v>
      </c>
      <c r="D22" s="21">
        <f>C22*100/B22-100</f>
        <v>-50</v>
      </c>
      <c r="E22" s="12">
        <v>0</v>
      </c>
      <c r="F22" s="10">
        <v>0</v>
      </c>
      <c r="G22" s="21"/>
      <c r="H22" s="12">
        <v>2</v>
      </c>
      <c r="I22" s="10">
        <v>2</v>
      </c>
      <c r="J22" s="21">
        <f>I22*100/H22-100</f>
        <v>0</v>
      </c>
    </row>
    <row r="23" spans="1:10" ht="14.25">
      <c r="A23" s="15" t="s">
        <v>67</v>
      </c>
      <c r="B23" s="12">
        <v>0</v>
      </c>
      <c r="C23" s="10">
        <v>0</v>
      </c>
      <c r="D23" s="21"/>
      <c r="E23" s="12">
        <v>0</v>
      </c>
      <c r="F23" s="10">
        <v>0</v>
      </c>
      <c r="G23" s="21"/>
      <c r="H23" s="12">
        <v>0</v>
      </c>
      <c r="I23" s="10">
        <v>0</v>
      </c>
      <c r="J23" s="21"/>
    </row>
    <row r="24" spans="1:10" ht="14.25">
      <c r="A24" s="15" t="s">
        <v>68</v>
      </c>
      <c r="B24" s="12">
        <v>1</v>
      </c>
      <c r="C24" s="10">
        <v>0</v>
      </c>
      <c r="D24" s="106" t="s">
        <v>312</v>
      </c>
      <c r="E24" s="12">
        <v>0</v>
      </c>
      <c r="F24" s="10">
        <v>0</v>
      </c>
      <c r="G24" s="21"/>
      <c r="H24" s="12">
        <v>1</v>
      </c>
      <c r="I24" s="10">
        <v>0</v>
      </c>
      <c r="J24" s="106" t="s">
        <v>312</v>
      </c>
    </row>
    <row r="25" spans="1:10" ht="14.25">
      <c r="A25" s="15" t="s">
        <v>69</v>
      </c>
      <c r="B25" s="12">
        <v>0</v>
      </c>
      <c r="C25" s="10">
        <v>0</v>
      </c>
      <c r="D25" s="21"/>
      <c r="E25" s="12">
        <v>0</v>
      </c>
      <c r="F25" s="10">
        <v>0</v>
      </c>
      <c r="G25" s="21"/>
      <c r="H25" s="12">
        <v>0</v>
      </c>
      <c r="I25" s="10">
        <v>0</v>
      </c>
      <c r="J25" s="21"/>
    </row>
    <row r="26" spans="1:10" ht="14.25">
      <c r="A26" s="15" t="s">
        <v>70</v>
      </c>
      <c r="B26" s="12">
        <v>0</v>
      </c>
      <c r="C26" s="10">
        <v>1</v>
      </c>
      <c r="D26" s="112" t="s">
        <v>311</v>
      </c>
      <c r="E26" s="12">
        <v>0</v>
      </c>
      <c r="F26" s="10">
        <v>0</v>
      </c>
      <c r="G26" s="21"/>
      <c r="H26" s="12">
        <v>0</v>
      </c>
      <c r="I26" s="10">
        <v>1</v>
      </c>
      <c r="J26" s="112" t="s">
        <v>311</v>
      </c>
    </row>
    <row r="27" spans="1:10" ht="14.25">
      <c r="A27" s="15" t="s">
        <v>71</v>
      </c>
      <c r="B27" s="12">
        <v>0</v>
      </c>
      <c r="C27" s="10">
        <v>1</v>
      </c>
      <c r="D27" s="112" t="s">
        <v>311</v>
      </c>
      <c r="E27" s="12">
        <v>0</v>
      </c>
      <c r="F27" s="10">
        <v>0</v>
      </c>
      <c r="G27" s="21"/>
      <c r="H27" s="12">
        <v>0</v>
      </c>
      <c r="I27" s="10">
        <v>1</v>
      </c>
      <c r="J27" s="112" t="s">
        <v>311</v>
      </c>
    </row>
    <row r="28" spans="1:10" ht="14.25">
      <c r="A28" s="15" t="s">
        <v>72</v>
      </c>
      <c r="B28" s="12">
        <v>0</v>
      </c>
      <c r="C28" s="10">
        <v>0</v>
      </c>
      <c r="D28" s="21"/>
      <c r="E28" s="12">
        <v>0</v>
      </c>
      <c r="F28" s="10">
        <v>0</v>
      </c>
      <c r="G28" s="21"/>
      <c r="H28" s="12">
        <v>0</v>
      </c>
      <c r="I28" s="10">
        <v>0</v>
      </c>
      <c r="J28" s="21"/>
    </row>
    <row r="29" spans="1:10" ht="14.25">
      <c r="A29" s="15" t="s">
        <v>73</v>
      </c>
      <c r="B29" s="12">
        <v>0</v>
      </c>
      <c r="C29" s="10">
        <v>0</v>
      </c>
      <c r="D29" s="21"/>
      <c r="E29" s="12">
        <v>0</v>
      </c>
      <c r="F29" s="10">
        <v>0</v>
      </c>
      <c r="G29" s="21"/>
      <c r="H29" s="12">
        <v>0</v>
      </c>
      <c r="I29" s="10">
        <v>0</v>
      </c>
      <c r="J29" s="21"/>
    </row>
    <row r="30" spans="1:10" ht="14.25">
      <c r="A30" s="15" t="s">
        <v>74</v>
      </c>
      <c r="B30" s="12">
        <v>0</v>
      </c>
      <c r="C30" s="10">
        <v>0</v>
      </c>
      <c r="D30" s="21"/>
      <c r="E30" s="12">
        <v>0</v>
      </c>
      <c r="F30" s="10">
        <v>0</v>
      </c>
      <c r="G30" s="21"/>
      <c r="H30" s="12">
        <v>0</v>
      </c>
      <c r="I30" s="10">
        <v>0</v>
      </c>
      <c r="J30" s="21"/>
    </row>
    <row r="31" spans="1:10" ht="14.25">
      <c r="A31" s="15" t="s">
        <v>75</v>
      </c>
      <c r="B31" s="12">
        <v>0</v>
      </c>
      <c r="C31" s="10">
        <v>0</v>
      </c>
      <c r="D31" s="21"/>
      <c r="E31" s="12">
        <v>0</v>
      </c>
      <c r="F31" s="10">
        <v>0</v>
      </c>
      <c r="G31" s="21"/>
      <c r="H31" s="12">
        <v>0</v>
      </c>
      <c r="I31" s="10">
        <v>0</v>
      </c>
      <c r="J31" s="21"/>
    </row>
    <row r="32" spans="1:10" ht="14.25">
      <c r="A32" s="15" t="s">
        <v>76</v>
      </c>
      <c r="B32" s="12">
        <v>0</v>
      </c>
      <c r="C32" s="10">
        <v>0</v>
      </c>
      <c r="D32" s="21"/>
      <c r="E32" s="12">
        <v>0</v>
      </c>
      <c r="F32" s="10">
        <v>0</v>
      </c>
      <c r="G32" s="21"/>
      <c r="H32" s="12">
        <v>0</v>
      </c>
      <c r="I32" s="10">
        <v>0</v>
      </c>
      <c r="J32" s="21"/>
    </row>
    <row r="33" spans="1:10" ht="14.25">
      <c r="A33" s="15" t="s">
        <v>77</v>
      </c>
      <c r="B33" s="12">
        <v>0</v>
      </c>
      <c r="C33" s="10">
        <v>0</v>
      </c>
      <c r="D33" s="21"/>
      <c r="E33" s="12">
        <v>0</v>
      </c>
      <c r="F33" s="10">
        <v>0</v>
      </c>
      <c r="G33" s="21"/>
      <c r="H33" s="12">
        <v>0</v>
      </c>
      <c r="I33" s="10">
        <v>0</v>
      </c>
      <c r="J33" s="21"/>
    </row>
    <row r="34" spans="1:10" ht="15">
      <c r="A34" s="18" t="s">
        <v>78</v>
      </c>
      <c r="B34" s="19">
        <v>6</v>
      </c>
      <c r="C34" s="27">
        <v>5</v>
      </c>
      <c r="D34" s="32">
        <f>C34*100/B34-100</f>
        <v>-16.66666666666667</v>
      </c>
      <c r="E34" s="19">
        <v>1</v>
      </c>
      <c r="F34" s="27">
        <v>0</v>
      </c>
      <c r="G34" s="106" t="s">
        <v>312</v>
      </c>
      <c r="H34" s="19">
        <v>5</v>
      </c>
      <c r="I34" s="27">
        <v>6</v>
      </c>
      <c r="J34" s="32">
        <f>I34*100/H34-100</f>
        <v>20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19:G33 D15:D17 J15:J20 D19:D20 D22:D23 G7:G17 D28:D34 J22:J23 D7:D13 D25 J7:J13 J25 J28:J34">
    <cfRule type="cellIs" priority="7" dxfId="184" operator="greaterThan" stopIfTrue="1">
      <formula>0</formula>
    </cfRule>
    <cfRule type="cellIs" priority="8" dxfId="185" operator="lessThanOrEqual" stopIfTrue="1">
      <formula>0</formula>
    </cfRule>
  </conditionalFormatting>
  <conditionalFormatting sqref="D15:D17 D19:D20 D22:D23 D8:D13 D25 D28:D34">
    <cfRule type="cellIs" priority="6" dxfId="185" operator="lessThanOrEqual" stopIfTrue="1">
      <formula>0</formula>
    </cfRule>
  </conditionalFormatting>
  <conditionalFormatting sqref="D15:D17 D19:D20 D22:D23 D8:D13 D25 D28:D34">
    <cfRule type="cellIs" priority="5" dxfId="184" operator="greaterThan" stopIfTrue="1">
      <formula>0</formula>
    </cfRule>
  </conditionalFormatting>
  <conditionalFormatting sqref="G8:G17 G19:G33">
    <cfRule type="cellIs" priority="4" dxfId="185" operator="lessThanOrEqual" stopIfTrue="1">
      <formula>0</formula>
    </cfRule>
  </conditionalFormatting>
  <conditionalFormatting sqref="G8:G17 G19:G33">
    <cfRule type="cellIs" priority="3" dxfId="184" operator="greaterThan" stopIfTrue="1">
      <formula>0</formula>
    </cfRule>
  </conditionalFormatting>
  <conditionalFormatting sqref="J15:J20 J22:J23 J8:J13 J25 J28:J34">
    <cfRule type="cellIs" priority="2" dxfId="185" operator="lessThanOrEqual" stopIfTrue="1">
      <formula>0</formula>
    </cfRule>
  </conditionalFormatting>
  <conditionalFormatting sqref="J15:J20 J22:J23 J8:J13 J25 J28:J34">
    <cfRule type="cellIs" priority="1" dxfId="1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&amp;Lлютий 2018-2019рр&amp;RДІАП НП України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40" t="s">
        <v>24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8">
      <c r="A2" s="140" t="s">
        <v>315</v>
      </c>
      <c r="B2" s="140"/>
      <c r="C2" s="140"/>
      <c r="D2" s="140"/>
      <c r="E2" s="140"/>
      <c r="F2" s="140"/>
      <c r="G2" s="140"/>
      <c r="H2" s="140"/>
      <c r="I2" s="140"/>
      <c r="J2" s="140"/>
    </row>
    <row r="4" spans="1:10" s="9" customFormat="1" ht="14.25">
      <c r="A4" s="141" t="s">
        <v>42</v>
      </c>
      <c r="B4" s="141" t="s">
        <v>44</v>
      </c>
      <c r="C4" s="141"/>
      <c r="D4" s="141"/>
      <c r="E4" s="141"/>
      <c r="F4" s="141"/>
      <c r="G4" s="141"/>
      <c r="H4" s="141"/>
      <c r="I4" s="141"/>
      <c r="J4" s="141"/>
    </row>
    <row r="5" spans="1:10" s="9" customFormat="1" ht="14.25">
      <c r="A5" s="141"/>
      <c r="B5" s="141" t="s">
        <v>45</v>
      </c>
      <c r="C5" s="141"/>
      <c r="D5" s="141"/>
      <c r="E5" s="141" t="s">
        <v>46</v>
      </c>
      <c r="F5" s="141"/>
      <c r="G5" s="141"/>
      <c r="H5" s="141" t="s">
        <v>47</v>
      </c>
      <c r="I5" s="141"/>
      <c r="J5" s="141"/>
    </row>
    <row r="6" spans="1:10" s="9" customFormat="1" ht="14.25">
      <c r="A6" s="141"/>
      <c r="B6" s="60" t="s">
        <v>48</v>
      </c>
      <c r="C6" s="60" t="s">
        <v>49</v>
      </c>
      <c r="D6" s="60" t="s">
        <v>50</v>
      </c>
      <c r="E6" s="60" t="s">
        <v>48</v>
      </c>
      <c r="F6" s="60" t="s">
        <v>49</v>
      </c>
      <c r="G6" s="60" t="s">
        <v>50</v>
      </c>
      <c r="H6" s="60" t="s">
        <v>48</v>
      </c>
      <c r="I6" s="60" t="s">
        <v>49</v>
      </c>
      <c r="J6" s="60" t="s">
        <v>50</v>
      </c>
    </row>
    <row r="7" spans="1:10" ht="14.25">
      <c r="A7" s="15" t="s">
        <v>51</v>
      </c>
      <c r="B7" s="12">
        <v>0</v>
      </c>
      <c r="C7" s="10">
        <v>0</v>
      </c>
      <c r="D7" s="26"/>
      <c r="E7" s="12">
        <v>0</v>
      </c>
      <c r="F7" s="72">
        <v>0</v>
      </c>
      <c r="G7" s="26"/>
      <c r="H7" s="12">
        <v>0</v>
      </c>
      <c r="I7" s="72">
        <v>0</v>
      </c>
      <c r="J7" s="26"/>
    </row>
    <row r="8" spans="1:10" ht="14.25">
      <c r="A8" s="15" t="s">
        <v>52</v>
      </c>
      <c r="B8" s="12">
        <v>0</v>
      </c>
      <c r="C8" s="10">
        <v>0</v>
      </c>
      <c r="D8" s="21"/>
      <c r="E8" s="12">
        <v>0</v>
      </c>
      <c r="F8" s="72">
        <v>0</v>
      </c>
      <c r="G8" s="21"/>
      <c r="H8" s="12">
        <v>0</v>
      </c>
      <c r="I8" s="72">
        <v>0</v>
      </c>
      <c r="J8" s="21"/>
    </row>
    <row r="9" spans="1:10" ht="14.25">
      <c r="A9" s="15" t="s">
        <v>53</v>
      </c>
      <c r="B9" s="12">
        <v>1</v>
      </c>
      <c r="C9" s="10">
        <v>0</v>
      </c>
      <c r="D9" s="106" t="s">
        <v>312</v>
      </c>
      <c r="E9" s="12">
        <v>0</v>
      </c>
      <c r="F9" s="72">
        <v>0</v>
      </c>
      <c r="G9" s="21"/>
      <c r="H9" s="12">
        <v>1</v>
      </c>
      <c r="I9" s="72">
        <v>0</v>
      </c>
      <c r="J9" s="106" t="s">
        <v>312</v>
      </c>
    </row>
    <row r="10" spans="1:10" ht="14.25">
      <c r="A10" s="15" t="s">
        <v>54</v>
      </c>
      <c r="B10" s="12">
        <v>0</v>
      </c>
      <c r="C10" s="10">
        <v>0</v>
      </c>
      <c r="D10" s="21"/>
      <c r="E10" s="12">
        <v>0</v>
      </c>
      <c r="F10" s="72">
        <v>0</v>
      </c>
      <c r="G10" s="21"/>
      <c r="H10" s="12">
        <v>0</v>
      </c>
      <c r="I10" s="72">
        <v>0</v>
      </c>
      <c r="J10" s="21"/>
    </row>
    <row r="11" spans="1:10" ht="14.25">
      <c r="A11" s="15" t="s">
        <v>55</v>
      </c>
      <c r="B11" s="12">
        <v>0</v>
      </c>
      <c r="C11" s="10">
        <v>0</v>
      </c>
      <c r="D11" s="21"/>
      <c r="E11" s="12">
        <v>0</v>
      </c>
      <c r="F11" s="72">
        <v>0</v>
      </c>
      <c r="G11" s="21"/>
      <c r="H11" s="12">
        <v>0</v>
      </c>
      <c r="I11" s="72">
        <v>0</v>
      </c>
      <c r="J11" s="21"/>
    </row>
    <row r="12" spans="1:10" ht="14.25">
      <c r="A12" s="15" t="s">
        <v>56</v>
      </c>
      <c r="B12" s="12">
        <v>0</v>
      </c>
      <c r="C12" s="10">
        <v>0</v>
      </c>
      <c r="D12" s="21"/>
      <c r="E12" s="12">
        <v>0</v>
      </c>
      <c r="F12" s="72">
        <v>0</v>
      </c>
      <c r="G12" s="21"/>
      <c r="H12" s="12">
        <v>0</v>
      </c>
      <c r="I12" s="72">
        <v>0</v>
      </c>
      <c r="J12" s="21"/>
    </row>
    <row r="13" spans="1:10" ht="14.25">
      <c r="A13" s="15" t="s">
        <v>57</v>
      </c>
      <c r="B13" s="12">
        <v>0</v>
      </c>
      <c r="C13" s="10">
        <v>0</v>
      </c>
      <c r="D13" s="21"/>
      <c r="E13" s="12">
        <v>0</v>
      </c>
      <c r="F13" s="72">
        <v>0</v>
      </c>
      <c r="G13" s="21"/>
      <c r="H13" s="12">
        <v>0</v>
      </c>
      <c r="I13" s="72">
        <v>0</v>
      </c>
      <c r="J13" s="21"/>
    </row>
    <row r="14" spans="1:10" ht="14.25">
      <c r="A14" s="15" t="s">
        <v>58</v>
      </c>
      <c r="B14" s="12">
        <v>0</v>
      </c>
      <c r="C14" s="10">
        <v>0</v>
      </c>
      <c r="D14" s="21"/>
      <c r="E14" s="12">
        <v>0</v>
      </c>
      <c r="F14" s="72">
        <v>0</v>
      </c>
      <c r="G14" s="21"/>
      <c r="H14" s="12">
        <v>0</v>
      </c>
      <c r="I14" s="72">
        <v>0</v>
      </c>
      <c r="J14" s="21"/>
    </row>
    <row r="15" spans="1:10" ht="14.25">
      <c r="A15" s="15" t="s">
        <v>59</v>
      </c>
      <c r="B15" s="12">
        <v>0</v>
      </c>
      <c r="C15" s="10">
        <v>2</v>
      </c>
      <c r="D15" s="112" t="s">
        <v>311</v>
      </c>
      <c r="E15" s="12">
        <v>0</v>
      </c>
      <c r="F15" s="72">
        <v>0</v>
      </c>
      <c r="G15" s="21"/>
      <c r="H15" s="12">
        <v>0</v>
      </c>
      <c r="I15" s="72">
        <v>3</v>
      </c>
      <c r="J15" s="112" t="s">
        <v>311</v>
      </c>
    </row>
    <row r="16" spans="1:10" ht="14.25">
      <c r="A16" s="15" t="s">
        <v>60</v>
      </c>
      <c r="B16" s="12">
        <v>0</v>
      </c>
      <c r="C16" s="10">
        <v>1</v>
      </c>
      <c r="D16" s="112" t="s">
        <v>311</v>
      </c>
      <c r="E16" s="12">
        <v>0</v>
      </c>
      <c r="F16" s="72">
        <v>0</v>
      </c>
      <c r="G16" s="21"/>
      <c r="H16" s="12">
        <v>0</v>
      </c>
      <c r="I16" s="72">
        <v>1</v>
      </c>
      <c r="J16" s="112" t="s">
        <v>311</v>
      </c>
    </row>
    <row r="17" spans="1:10" ht="14.25">
      <c r="A17" s="15" t="s">
        <v>61</v>
      </c>
      <c r="B17" s="12">
        <v>0</v>
      </c>
      <c r="C17" s="10">
        <v>0</v>
      </c>
      <c r="D17" s="21"/>
      <c r="E17" s="12">
        <v>0</v>
      </c>
      <c r="F17" s="72">
        <v>0</v>
      </c>
      <c r="G17" s="21"/>
      <c r="H17" s="12">
        <v>0</v>
      </c>
      <c r="I17" s="72">
        <v>0</v>
      </c>
      <c r="J17" s="21"/>
    </row>
    <row r="18" spans="1:10" ht="14.25">
      <c r="A18" s="15" t="s">
        <v>62</v>
      </c>
      <c r="B18" s="12">
        <v>0</v>
      </c>
      <c r="C18" s="10">
        <v>0</v>
      </c>
      <c r="D18" s="21"/>
      <c r="E18" s="12">
        <v>0</v>
      </c>
      <c r="F18" s="72">
        <v>0</v>
      </c>
      <c r="G18" s="21"/>
      <c r="H18" s="12">
        <v>0</v>
      </c>
      <c r="I18" s="72">
        <v>0</v>
      </c>
      <c r="J18" s="21"/>
    </row>
    <row r="19" spans="1:10" ht="14.25">
      <c r="A19" s="15" t="s">
        <v>63</v>
      </c>
      <c r="B19" s="12">
        <v>0</v>
      </c>
      <c r="C19" s="10">
        <v>0</v>
      </c>
      <c r="D19" s="21"/>
      <c r="E19" s="12">
        <v>0</v>
      </c>
      <c r="F19" s="72">
        <v>0</v>
      </c>
      <c r="G19" s="21"/>
      <c r="H19" s="12">
        <v>0</v>
      </c>
      <c r="I19" s="72">
        <v>0</v>
      </c>
      <c r="J19" s="21"/>
    </row>
    <row r="20" spans="1:10" ht="14.25">
      <c r="A20" s="15" t="s">
        <v>64</v>
      </c>
      <c r="B20" s="12">
        <v>1</v>
      </c>
      <c r="C20" s="10">
        <v>0</v>
      </c>
      <c r="D20" s="106" t="s">
        <v>312</v>
      </c>
      <c r="E20" s="12">
        <v>0</v>
      </c>
      <c r="F20" s="72">
        <v>0</v>
      </c>
      <c r="G20" s="21"/>
      <c r="H20" s="12">
        <v>1</v>
      </c>
      <c r="I20" s="72">
        <v>0</v>
      </c>
      <c r="J20" s="106" t="s">
        <v>312</v>
      </c>
    </row>
    <row r="21" spans="1:10" ht="14.25">
      <c r="A21" s="15" t="s">
        <v>65</v>
      </c>
      <c r="B21" s="12">
        <v>0</v>
      </c>
      <c r="C21" s="10">
        <v>0</v>
      </c>
      <c r="D21" s="21"/>
      <c r="E21" s="12">
        <v>0</v>
      </c>
      <c r="F21" s="72">
        <v>0</v>
      </c>
      <c r="G21" s="21"/>
      <c r="H21" s="12">
        <v>0</v>
      </c>
      <c r="I21" s="72">
        <v>0</v>
      </c>
      <c r="J21" s="21"/>
    </row>
    <row r="22" spans="1:10" ht="14.25">
      <c r="A22" s="15" t="s">
        <v>66</v>
      </c>
      <c r="B22" s="12">
        <v>0</v>
      </c>
      <c r="C22" s="10">
        <v>0</v>
      </c>
      <c r="D22" s="21"/>
      <c r="E22" s="12">
        <v>0</v>
      </c>
      <c r="F22" s="72">
        <v>0</v>
      </c>
      <c r="G22" s="21"/>
      <c r="H22" s="12">
        <v>0</v>
      </c>
      <c r="I22" s="72">
        <v>0</v>
      </c>
      <c r="J22" s="21"/>
    </row>
    <row r="23" spans="1:10" ht="14.25">
      <c r="A23" s="15" t="s">
        <v>67</v>
      </c>
      <c r="B23" s="12">
        <v>0</v>
      </c>
      <c r="C23" s="10">
        <v>0</v>
      </c>
      <c r="D23" s="21"/>
      <c r="E23" s="12">
        <v>0</v>
      </c>
      <c r="F23" s="72">
        <v>0</v>
      </c>
      <c r="G23" s="21"/>
      <c r="H23" s="12">
        <v>0</v>
      </c>
      <c r="I23" s="72">
        <v>0</v>
      </c>
      <c r="J23" s="21"/>
    </row>
    <row r="24" spans="1:10" ht="14.25">
      <c r="A24" s="15" t="s">
        <v>68</v>
      </c>
      <c r="B24" s="12">
        <v>0</v>
      </c>
      <c r="C24" s="10">
        <v>0</v>
      </c>
      <c r="D24" s="21"/>
      <c r="E24" s="12">
        <v>0</v>
      </c>
      <c r="F24" s="72">
        <v>0</v>
      </c>
      <c r="G24" s="21"/>
      <c r="H24" s="12">
        <v>0</v>
      </c>
      <c r="I24" s="72">
        <v>0</v>
      </c>
      <c r="J24" s="21"/>
    </row>
    <row r="25" spans="1:10" ht="14.25">
      <c r="A25" s="15" t="s">
        <v>69</v>
      </c>
      <c r="B25" s="12">
        <v>0</v>
      </c>
      <c r="C25" s="10">
        <v>0</v>
      </c>
      <c r="D25" s="21"/>
      <c r="E25" s="12">
        <v>0</v>
      </c>
      <c r="F25" s="72">
        <v>0</v>
      </c>
      <c r="G25" s="21"/>
      <c r="H25" s="12">
        <v>0</v>
      </c>
      <c r="I25" s="72">
        <v>0</v>
      </c>
      <c r="J25" s="21"/>
    </row>
    <row r="26" spans="1:10" ht="14.25">
      <c r="A26" s="15" t="s">
        <v>70</v>
      </c>
      <c r="B26" s="12">
        <v>0</v>
      </c>
      <c r="C26" s="10">
        <v>0</v>
      </c>
      <c r="D26" s="21"/>
      <c r="E26" s="12">
        <v>0</v>
      </c>
      <c r="F26" s="72">
        <v>0</v>
      </c>
      <c r="G26" s="21"/>
      <c r="H26" s="12">
        <v>0</v>
      </c>
      <c r="I26" s="72">
        <v>0</v>
      </c>
      <c r="J26" s="21"/>
    </row>
    <row r="27" spans="1:10" ht="14.25">
      <c r="A27" s="15" t="s">
        <v>71</v>
      </c>
      <c r="B27" s="12">
        <v>0</v>
      </c>
      <c r="C27" s="10">
        <v>0</v>
      </c>
      <c r="D27" s="21"/>
      <c r="E27" s="12">
        <v>0</v>
      </c>
      <c r="F27" s="72">
        <v>0</v>
      </c>
      <c r="G27" s="21"/>
      <c r="H27" s="12">
        <v>0</v>
      </c>
      <c r="I27" s="72">
        <v>0</v>
      </c>
      <c r="J27" s="21"/>
    </row>
    <row r="28" spans="1:10" ht="14.25">
      <c r="A28" s="15" t="s">
        <v>72</v>
      </c>
      <c r="B28" s="12">
        <v>0</v>
      </c>
      <c r="C28" s="10">
        <v>0</v>
      </c>
      <c r="D28" s="21"/>
      <c r="E28" s="12">
        <v>0</v>
      </c>
      <c r="F28" s="72">
        <v>0</v>
      </c>
      <c r="G28" s="21"/>
      <c r="H28" s="12">
        <v>0</v>
      </c>
      <c r="I28" s="72">
        <v>0</v>
      </c>
      <c r="J28" s="21"/>
    </row>
    <row r="29" spans="1:10" ht="14.25">
      <c r="A29" s="15" t="s">
        <v>73</v>
      </c>
      <c r="B29" s="12">
        <v>0</v>
      </c>
      <c r="C29" s="10">
        <v>0</v>
      </c>
      <c r="D29" s="21"/>
      <c r="E29" s="12">
        <v>0</v>
      </c>
      <c r="F29" s="72">
        <v>0</v>
      </c>
      <c r="G29" s="21"/>
      <c r="H29" s="12">
        <v>0</v>
      </c>
      <c r="I29" s="72">
        <v>0</v>
      </c>
      <c r="J29" s="21"/>
    </row>
    <row r="30" spans="1:10" ht="14.25">
      <c r="A30" s="15" t="s">
        <v>74</v>
      </c>
      <c r="B30" s="12">
        <v>0</v>
      </c>
      <c r="C30" s="10">
        <v>0</v>
      </c>
      <c r="D30" s="21"/>
      <c r="E30" s="12">
        <v>0</v>
      </c>
      <c r="F30" s="72">
        <v>0</v>
      </c>
      <c r="G30" s="21"/>
      <c r="H30" s="12">
        <v>0</v>
      </c>
      <c r="I30" s="72">
        <v>0</v>
      </c>
      <c r="J30" s="21"/>
    </row>
    <row r="31" spans="1:10" ht="14.25">
      <c r="A31" s="15" t="s">
        <v>75</v>
      </c>
      <c r="B31" s="12">
        <v>0</v>
      </c>
      <c r="C31" s="10">
        <v>0</v>
      </c>
      <c r="D31" s="21"/>
      <c r="E31" s="12">
        <v>0</v>
      </c>
      <c r="F31" s="72">
        <v>0</v>
      </c>
      <c r="G31" s="21"/>
      <c r="H31" s="12">
        <v>0</v>
      </c>
      <c r="I31" s="72">
        <v>0</v>
      </c>
      <c r="J31" s="21"/>
    </row>
    <row r="32" spans="1:10" ht="14.25">
      <c r="A32" s="15" t="s">
        <v>76</v>
      </c>
      <c r="B32" s="12">
        <v>0</v>
      </c>
      <c r="C32" s="10">
        <v>0</v>
      </c>
      <c r="D32" s="21"/>
      <c r="E32" s="12">
        <v>0</v>
      </c>
      <c r="F32" s="72">
        <v>0</v>
      </c>
      <c r="G32" s="21"/>
      <c r="H32" s="12">
        <v>0</v>
      </c>
      <c r="I32" s="72">
        <v>0</v>
      </c>
      <c r="J32" s="21"/>
    </row>
    <row r="33" spans="1:10" ht="14.25">
      <c r="A33" s="15" t="s">
        <v>77</v>
      </c>
      <c r="B33" s="12">
        <v>0</v>
      </c>
      <c r="C33" s="10">
        <v>0</v>
      </c>
      <c r="D33" s="21"/>
      <c r="E33" s="12">
        <v>0</v>
      </c>
      <c r="F33" s="72">
        <v>0</v>
      </c>
      <c r="G33" s="21"/>
      <c r="H33" s="12">
        <v>0</v>
      </c>
      <c r="I33" s="72">
        <v>0</v>
      </c>
      <c r="J33" s="21"/>
    </row>
    <row r="34" spans="1:10" ht="15">
      <c r="A34" s="18" t="s">
        <v>78</v>
      </c>
      <c r="B34" s="19">
        <v>2</v>
      </c>
      <c r="C34" s="27">
        <v>3</v>
      </c>
      <c r="D34" s="32">
        <f>C34*100/B34-100</f>
        <v>50</v>
      </c>
      <c r="E34" s="19">
        <v>0</v>
      </c>
      <c r="F34" s="96">
        <v>0</v>
      </c>
      <c r="G34" s="32"/>
      <c r="H34" s="19">
        <v>2</v>
      </c>
      <c r="I34" s="96">
        <v>4</v>
      </c>
      <c r="J34" s="32">
        <f>I34*100/H34-100</f>
        <v>100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8:G34 D21:D34 D8 J21:J34 J8 D17:D19 D10:D14 J10:J14 J17:J19">
    <cfRule type="cellIs" priority="13" dxfId="184" operator="greaterThan" stopIfTrue="1">
      <formula>0</formula>
    </cfRule>
    <cfRule type="cellIs" priority="14" dxfId="186" operator="lessThanOrEqual" stopIfTrue="1">
      <formula>0</formula>
    </cfRule>
  </conditionalFormatting>
  <conditionalFormatting sqref="D8 D21:D34 D10:D14 D17:D19">
    <cfRule type="cellIs" priority="11" dxfId="184" operator="greaterThan" stopIfTrue="1">
      <formula>0</formula>
    </cfRule>
    <cfRule type="cellIs" priority="12" dxfId="185" operator="lessThanOrEqual" stopIfTrue="1">
      <formula>0</formula>
    </cfRule>
  </conditionalFormatting>
  <conditionalFormatting sqref="D8 D21:D34 D10:D14 D17:D19">
    <cfRule type="cellIs" priority="10" dxfId="185" operator="lessThanOrEqual" stopIfTrue="1">
      <formula>0</formula>
    </cfRule>
  </conditionalFormatting>
  <conditionalFormatting sqref="D8 D21:D34 D10:D14 D17:D19">
    <cfRule type="cellIs" priority="9" dxfId="184" operator="greaterThan" stopIfTrue="1">
      <formula>0</formula>
    </cfRule>
  </conditionalFormatting>
  <conditionalFormatting sqref="G8:G33">
    <cfRule type="cellIs" priority="7" dxfId="184" operator="greaterThan" stopIfTrue="1">
      <formula>0</formula>
    </cfRule>
    <cfRule type="cellIs" priority="8" dxfId="185" operator="lessThanOrEqual" stopIfTrue="1">
      <formula>0</formula>
    </cfRule>
  </conditionalFormatting>
  <conditionalFormatting sqref="G8:G33">
    <cfRule type="cellIs" priority="6" dxfId="185" operator="lessThanOrEqual" stopIfTrue="1">
      <formula>0</formula>
    </cfRule>
  </conditionalFormatting>
  <conditionalFormatting sqref="G8:G33">
    <cfRule type="cellIs" priority="5" dxfId="184" operator="greaterThan" stopIfTrue="1">
      <formula>0</formula>
    </cfRule>
  </conditionalFormatting>
  <conditionalFormatting sqref="J8 J21:J34 J10:J14 J17:J19">
    <cfRule type="cellIs" priority="3" dxfId="184" operator="greaterThan" stopIfTrue="1">
      <formula>0</formula>
    </cfRule>
    <cfRule type="cellIs" priority="4" dxfId="185" operator="lessThanOrEqual" stopIfTrue="1">
      <formula>0</formula>
    </cfRule>
  </conditionalFormatting>
  <conditionalFormatting sqref="J8 J21:J34 J10:J14 J17:J19">
    <cfRule type="cellIs" priority="2" dxfId="185" operator="lessThanOrEqual" stopIfTrue="1">
      <formula>0</formula>
    </cfRule>
  </conditionalFormatting>
  <conditionalFormatting sqref="J8 J21:J34 J10:J14 J17:J19">
    <cfRule type="cellIs" priority="1" dxfId="1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&amp;Lлютий 2018-2019рр&amp;RДІАП НП України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40" t="s">
        <v>25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8">
      <c r="A2" s="140" t="s">
        <v>315</v>
      </c>
      <c r="B2" s="140"/>
      <c r="C2" s="140"/>
      <c r="D2" s="140"/>
      <c r="E2" s="140"/>
      <c r="F2" s="140"/>
      <c r="G2" s="140"/>
      <c r="H2" s="140"/>
      <c r="I2" s="140"/>
      <c r="J2" s="140"/>
    </row>
    <row r="4" spans="1:10" s="9" customFormat="1" ht="14.25">
      <c r="A4" s="141" t="s">
        <v>42</v>
      </c>
      <c r="B4" s="141" t="s">
        <v>44</v>
      </c>
      <c r="C4" s="141"/>
      <c r="D4" s="141"/>
      <c r="E4" s="141"/>
      <c r="F4" s="141"/>
      <c r="G4" s="141"/>
      <c r="H4" s="141"/>
      <c r="I4" s="141"/>
      <c r="J4" s="141"/>
    </row>
    <row r="5" spans="1:10" s="9" customFormat="1" ht="14.25">
      <c r="A5" s="141"/>
      <c r="B5" s="141" t="s">
        <v>45</v>
      </c>
      <c r="C5" s="141"/>
      <c r="D5" s="141"/>
      <c r="E5" s="141" t="s">
        <v>46</v>
      </c>
      <c r="F5" s="141"/>
      <c r="G5" s="141"/>
      <c r="H5" s="141" t="s">
        <v>47</v>
      </c>
      <c r="I5" s="141"/>
      <c r="J5" s="141"/>
    </row>
    <row r="6" spans="1:10" s="9" customFormat="1" ht="14.25">
      <c r="A6" s="141"/>
      <c r="B6" s="60" t="s">
        <v>48</v>
      </c>
      <c r="C6" s="60" t="s">
        <v>49</v>
      </c>
      <c r="D6" s="60" t="s">
        <v>50</v>
      </c>
      <c r="E6" s="60" t="s">
        <v>48</v>
      </c>
      <c r="F6" s="60" t="s">
        <v>49</v>
      </c>
      <c r="G6" s="60" t="s">
        <v>50</v>
      </c>
      <c r="H6" s="60" t="s">
        <v>48</v>
      </c>
      <c r="I6" s="60" t="s">
        <v>49</v>
      </c>
      <c r="J6" s="60" t="s">
        <v>50</v>
      </c>
    </row>
    <row r="7" spans="1:10" ht="14.25">
      <c r="A7" s="15" t="s">
        <v>51</v>
      </c>
      <c r="B7" s="12">
        <v>0</v>
      </c>
      <c r="C7" s="10">
        <v>0</v>
      </c>
      <c r="D7" s="26"/>
      <c r="E7" s="12">
        <v>0</v>
      </c>
      <c r="F7" s="10">
        <v>0</v>
      </c>
      <c r="G7" s="26"/>
      <c r="H7" s="12">
        <v>0</v>
      </c>
      <c r="I7" s="72">
        <v>0</v>
      </c>
      <c r="J7" s="26"/>
    </row>
    <row r="8" spans="1:10" ht="14.25">
      <c r="A8" s="15" t="s">
        <v>52</v>
      </c>
      <c r="B8" s="12">
        <v>3</v>
      </c>
      <c r="C8" s="10">
        <v>2</v>
      </c>
      <c r="D8" s="26">
        <f>C8*100/B8-100</f>
        <v>-33.33333333333333</v>
      </c>
      <c r="E8" s="12">
        <v>1</v>
      </c>
      <c r="F8" s="10">
        <v>2</v>
      </c>
      <c r="G8" s="26">
        <f>F8*100/E8-100</f>
        <v>100</v>
      </c>
      <c r="H8" s="12">
        <v>9</v>
      </c>
      <c r="I8" s="72">
        <v>4</v>
      </c>
      <c r="J8" s="26">
        <f>I8*100/H8-100</f>
        <v>-55.55555555555556</v>
      </c>
    </row>
    <row r="9" spans="1:10" ht="14.25">
      <c r="A9" s="15" t="s">
        <v>53</v>
      </c>
      <c r="B9" s="12">
        <v>0</v>
      </c>
      <c r="C9" s="10">
        <v>0</v>
      </c>
      <c r="D9" s="26"/>
      <c r="E9" s="12">
        <v>0</v>
      </c>
      <c r="F9" s="10">
        <v>0</v>
      </c>
      <c r="G9" s="26"/>
      <c r="H9" s="12">
        <v>0</v>
      </c>
      <c r="I9" s="72">
        <v>0</v>
      </c>
      <c r="J9" s="26"/>
    </row>
    <row r="10" spans="1:10" ht="14.25">
      <c r="A10" s="15" t="s">
        <v>54</v>
      </c>
      <c r="B10" s="12">
        <v>3</v>
      </c>
      <c r="C10" s="10">
        <v>1</v>
      </c>
      <c r="D10" s="26">
        <f>C10*100/B10-100</f>
        <v>-66.66666666666666</v>
      </c>
      <c r="E10" s="12">
        <v>0</v>
      </c>
      <c r="F10" s="10">
        <v>0</v>
      </c>
      <c r="G10" s="26"/>
      <c r="H10" s="12">
        <v>5</v>
      </c>
      <c r="I10" s="72">
        <v>1</v>
      </c>
      <c r="J10" s="26">
        <f>I10*100/H10-100</f>
        <v>-80</v>
      </c>
    </row>
    <row r="11" spans="1:10" ht="14.25">
      <c r="A11" s="15" t="s">
        <v>55</v>
      </c>
      <c r="B11" s="12">
        <v>1</v>
      </c>
      <c r="C11" s="10">
        <v>1</v>
      </c>
      <c r="D11" s="26">
        <f>C11*100/B11-100</f>
        <v>0</v>
      </c>
      <c r="E11" s="12">
        <v>0</v>
      </c>
      <c r="F11" s="10">
        <v>7</v>
      </c>
      <c r="G11" s="112" t="s">
        <v>311</v>
      </c>
      <c r="H11" s="12">
        <v>1</v>
      </c>
      <c r="I11" s="72">
        <v>2</v>
      </c>
      <c r="J11" s="26">
        <f>I11*100/H11-100</f>
        <v>100</v>
      </c>
    </row>
    <row r="12" spans="1:10" ht="14.25">
      <c r="A12" s="15" t="s">
        <v>56</v>
      </c>
      <c r="B12" s="12">
        <v>0</v>
      </c>
      <c r="C12" s="10">
        <v>1</v>
      </c>
      <c r="D12" s="112" t="s">
        <v>311</v>
      </c>
      <c r="E12" s="12">
        <v>0</v>
      </c>
      <c r="F12" s="10">
        <v>0</v>
      </c>
      <c r="G12" s="26"/>
      <c r="H12" s="12">
        <v>0</v>
      </c>
      <c r="I12" s="72">
        <v>1</v>
      </c>
      <c r="J12" s="112" t="s">
        <v>311</v>
      </c>
    </row>
    <row r="13" spans="1:10" ht="14.25">
      <c r="A13" s="15" t="s">
        <v>57</v>
      </c>
      <c r="B13" s="12">
        <v>0</v>
      </c>
      <c r="C13" s="10">
        <v>1</v>
      </c>
      <c r="D13" s="112" t="s">
        <v>311</v>
      </c>
      <c r="E13" s="12">
        <v>0</v>
      </c>
      <c r="F13" s="10">
        <v>0</v>
      </c>
      <c r="G13" s="26"/>
      <c r="H13" s="12">
        <v>0</v>
      </c>
      <c r="I13" s="72">
        <v>1</v>
      </c>
      <c r="J13" s="112" t="s">
        <v>311</v>
      </c>
    </row>
    <row r="14" spans="1:10" ht="14.25">
      <c r="A14" s="15" t="s">
        <v>58</v>
      </c>
      <c r="B14" s="12">
        <v>0</v>
      </c>
      <c r="C14" s="10">
        <v>1</v>
      </c>
      <c r="D14" s="112" t="s">
        <v>311</v>
      </c>
      <c r="E14" s="12">
        <v>0</v>
      </c>
      <c r="F14" s="10">
        <v>0</v>
      </c>
      <c r="G14" s="26"/>
      <c r="H14" s="12">
        <v>0</v>
      </c>
      <c r="I14" s="72">
        <v>2</v>
      </c>
      <c r="J14" s="112" t="s">
        <v>311</v>
      </c>
    </row>
    <row r="15" spans="1:10" ht="14.25">
      <c r="A15" s="15" t="s">
        <v>59</v>
      </c>
      <c r="B15" s="12">
        <v>0</v>
      </c>
      <c r="C15" s="10">
        <v>4</v>
      </c>
      <c r="D15" s="112" t="s">
        <v>311</v>
      </c>
      <c r="E15" s="12">
        <v>0</v>
      </c>
      <c r="F15" s="10">
        <v>0</v>
      </c>
      <c r="G15" s="26"/>
      <c r="H15" s="12">
        <v>0</v>
      </c>
      <c r="I15" s="72">
        <v>7</v>
      </c>
      <c r="J15" s="112" t="s">
        <v>311</v>
      </c>
    </row>
    <row r="16" spans="1:10" ht="14.25">
      <c r="A16" s="15" t="s">
        <v>60</v>
      </c>
      <c r="B16" s="12">
        <v>2</v>
      </c>
      <c r="C16" s="10">
        <v>1</v>
      </c>
      <c r="D16" s="26">
        <f>C16*100/B16-100</f>
        <v>-50</v>
      </c>
      <c r="E16" s="12">
        <v>0</v>
      </c>
      <c r="F16" s="10">
        <v>1</v>
      </c>
      <c r="G16" s="112" t="s">
        <v>311</v>
      </c>
      <c r="H16" s="12">
        <v>9</v>
      </c>
      <c r="I16" s="72">
        <v>0</v>
      </c>
      <c r="J16" s="106" t="s">
        <v>312</v>
      </c>
    </row>
    <row r="17" spans="1:10" ht="14.25">
      <c r="A17" s="15" t="s">
        <v>61</v>
      </c>
      <c r="B17" s="12">
        <v>0</v>
      </c>
      <c r="C17" s="10">
        <v>0</v>
      </c>
      <c r="D17" s="26"/>
      <c r="E17" s="12">
        <v>0</v>
      </c>
      <c r="F17" s="10">
        <v>0</v>
      </c>
      <c r="G17" s="26"/>
      <c r="H17" s="12">
        <v>0</v>
      </c>
      <c r="I17" s="72">
        <v>0</v>
      </c>
      <c r="J17" s="26"/>
    </row>
    <row r="18" spans="1:10" ht="14.25">
      <c r="A18" s="15" t="s">
        <v>62</v>
      </c>
      <c r="B18" s="12">
        <v>0</v>
      </c>
      <c r="C18" s="10">
        <v>1</v>
      </c>
      <c r="D18" s="112" t="s">
        <v>311</v>
      </c>
      <c r="E18" s="12">
        <v>0</v>
      </c>
      <c r="F18" s="10">
        <v>0</v>
      </c>
      <c r="G18" s="26"/>
      <c r="H18" s="12">
        <v>0</v>
      </c>
      <c r="I18" s="72">
        <v>1</v>
      </c>
      <c r="J18" s="112" t="s">
        <v>311</v>
      </c>
    </row>
    <row r="19" spans="1:10" ht="14.25">
      <c r="A19" s="15" t="s">
        <v>63</v>
      </c>
      <c r="B19" s="12">
        <v>0</v>
      </c>
      <c r="C19" s="10">
        <v>0</v>
      </c>
      <c r="D19" s="26"/>
      <c r="E19" s="12">
        <v>0</v>
      </c>
      <c r="F19" s="10">
        <v>0</v>
      </c>
      <c r="G19" s="26"/>
      <c r="H19" s="12">
        <v>0</v>
      </c>
      <c r="I19" s="72">
        <v>0</v>
      </c>
      <c r="J19" s="26"/>
    </row>
    <row r="20" spans="1:10" ht="14.25">
      <c r="A20" s="15" t="s">
        <v>64</v>
      </c>
      <c r="B20" s="12">
        <v>2</v>
      </c>
      <c r="C20" s="10">
        <v>1</v>
      </c>
      <c r="D20" s="26">
        <f>C20*100/B20-100</f>
        <v>-50</v>
      </c>
      <c r="E20" s="12">
        <v>0</v>
      </c>
      <c r="F20" s="10">
        <v>0</v>
      </c>
      <c r="G20" s="26"/>
      <c r="H20" s="12">
        <v>3</v>
      </c>
      <c r="I20" s="72">
        <v>1</v>
      </c>
      <c r="J20" s="26">
        <f>I20*100/H20-100</f>
        <v>-66.66666666666666</v>
      </c>
    </row>
    <row r="21" spans="1:10" ht="14.25">
      <c r="A21" s="15" t="s">
        <v>65</v>
      </c>
      <c r="B21" s="12">
        <v>0</v>
      </c>
      <c r="C21" s="10">
        <v>1</v>
      </c>
      <c r="D21" s="112" t="s">
        <v>311</v>
      </c>
      <c r="E21" s="12">
        <v>0</v>
      </c>
      <c r="F21" s="10">
        <v>0</v>
      </c>
      <c r="G21" s="26"/>
      <c r="H21" s="12">
        <v>0</v>
      </c>
      <c r="I21" s="72">
        <v>4</v>
      </c>
      <c r="J21" s="112" t="s">
        <v>311</v>
      </c>
    </row>
    <row r="22" spans="1:10" ht="14.25">
      <c r="A22" s="15" t="s">
        <v>66</v>
      </c>
      <c r="B22" s="12">
        <v>1</v>
      </c>
      <c r="C22" s="10">
        <v>3</v>
      </c>
      <c r="D22" s="26">
        <f>C22*100/B22-100</f>
        <v>200</v>
      </c>
      <c r="E22" s="12">
        <v>0</v>
      </c>
      <c r="F22" s="10">
        <v>0</v>
      </c>
      <c r="G22" s="26"/>
      <c r="H22" s="12">
        <v>2</v>
      </c>
      <c r="I22" s="72">
        <v>3</v>
      </c>
      <c r="J22" s="26">
        <f>I22*100/H22-100</f>
        <v>50</v>
      </c>
    </row>
    <row r="23" spans="1:10" ht="14.25">
      <c r="A23" s="15" t="s">
        <v>67</v>
      </c>
      <c r="B23" s="12">
        <v>0</v>
      </c>
      <c r="C23" s="10">
        <v>0</v>
      </c>
      <c r="D23" s="26"/>
      <c r="E23" s="12">
        <v>0</v>
      </c>
      <c r="F23" s="10">
        <v>0</v>
      </c>
      <c r="G23" s="26"/>
      <c r="H23" s="12">
        <v>0</v>
      </c>
      <c r="I23" s="72">
        <v>0</v>
      </c>
      <c r="J23" s="26"/>
    </row>
    <row r="24" spans="1:10" ht="14.25">
      <c r="A24" s="15" t="s">
        <v>68</v>
      </c>
      <c r="B24" s="12">
        <v>3</v>
      </c>
      <c r="C24" s="10">
        <v>0</v>
      </c>
      <c r="D24" s="106" t="s">
        <v>312</v>
      </c>
      <c r="E24" s="12">
        <v>0</v>
      </c>
      <c r="F24" s="10">
        <v>0</v>
      </c>
      <c r="G24" s="26"/>
      <c r="H24" s="12">
        <v>4</v>
      </c>
      <c r="I24" s="72">
        <v>0</v>
      </c>
      <c r="J24" s="106" t="s">
        <v>312</v>
      </c>
    </row>
    <row r="25" spans="1:10" ht="14.25">
      <c r="A25" s="15" t="s">
        <v>69</v>
      </c>
      <c r="B25" s="12">
        <v>0</v>
      </c>
      <c r="C25" s="10">
        <v>2</v>
      </c>
      <c r="D25" s="112" t="s">
        <v>311</v>
      </c>
      <c r="E25" s="12">
        <v>0</v>
      </c>
      <c r="F25" s="10">
        <v>0</v>
      </c>
      <c r="G25" s="26"/>
      <c r="H25" s="12">
        <v>0</v>
      </c>
      <c r="I25" s="72">
        <v>2</v>
      </c>
      <c r="J25" s="112" t="s">
        <v>311</v>
      </c>
    </row>
    <row r="26" spans="1:10" ht="14.25">
      <c r="A26" s="15" t="s">
        <v>70</v>
      </c>
      <c r="B26" s="12">
        <v>0</v>
      </c>
      <c r="C26" s="10">
        <v>1</v>
      </c>
      <c r="D26" s="112" t="s">
        <v>311</v>
      </c>
      <c r="E26" s="12">
        <v>0</v>
      </c>
      <c r="F26" s="10">
        <v>0</v>
      </c>
      <c r="G26" s="26"/>
      <c r="H26" s="12">
        <v>0</v>
      </c>
      <c r="I26" s="72">
        <v>2</v>
      </c>
      <c r="J26" s="112" t="s">
        <v>311</v>
      </c>
    </row>
    <row r="27" spans="1:10" ht="14.25">
      <c r="A27" s="15" t="s">
        <v>71</v>
      </c>
      <c r="B27" s="12">
        <v>1</v>
      </c>
      <c r="C27" s="10">
        <v>0</v>
      </c>
      <c r="D27" s="106" t="s">
        <v>312</v>
      </c>
      <c r="E27" s="12">
        <v>0</v>
      </c>
      <c r="F27" s="10">
        <v>0</v>
      </c>
      <c r="G27" s="26"/>
      <c r="H27" s="12">
        <v>2</v>
      </c>
      <c r="I27" s="72">
        <v>0</v>
      </c>
      <c r="J27" s="106" t="s">
        <v>312</v>
      </c>
    </row>
    <row r="28" spans="1:10" ht="14.25">
      <c r="A28" s="15" t="s">
        <v>72</v>
      </c>
      <c r="B28" s="12">
        <v>0</v>
      </c>
      <c r="C28" s="10">
        <v>1</v>
      </c>
      <c r="D28" s="112" t="s">
        <v>311</v>
      </c>
      <c r="E28" s="12">
        <v>0</v>
      </c>
      <c r="F28" s="10">
        <v>0</v>
      </c>
      <c r="G28" s="26"/>
      <c r="H28" s="12">
        <v>0</v>
      </c>
      <c r="I28" s="72">
        <v>1</v>
      </c>
      <c r="J28" s="112" t="s">
        <v>311</v>
      </c>
    </row>
    <row r="29" spans="1:10" ht="14.25">
      <c r="A29" s="15" t="s">
        <v>73</v>
      </c>
      <c r="B29" s="12">
        <v>0</v>
      </c>
      <c r="C29" s="10">
        <v>0</v>
      </c>
      <c r="D29" s="26"/>
      <c r="E29" s="12">
        <v>0</v>
      </c>
      <c r="F29" s="10">
        <v>0</v>
      </c>
      <c r="G29" s="26"/>
      <c r="H29" s="12">
        <v>0</v>
      </c>
      <c r="I29" s="72">
        <v>0</v>
      </c>
      <c r="J29" s="26"/>
    </row>
    <row r="30" spans="1:10" ht="14.25">
      <c r="A30" s="15" t="s">
        <v>74</v>
      </c>
      <c r="B30" s="12">
        <v>1</v>
      </c>
      <c r="C30" s="10">
        <v>0</v>
      </c>
      <c r="D30" s="106" t="s">
        <v>312</v>
      </c>
      <c r="E30" s="12">
        <v>0</v>
      </c>
      <c r="F30" s="10">
        <v>0</v>
      </c>
      <c r="G30" s="26"/>
      <c r="H30" s="12">
        <v>6</v>
      </c>
      <c r="I30" s="72">
        <v>0</v>
      </c>
      <c r="J30" s="106" t="s">
        <v>312</v>
      </c>
    </row>
    <row r="31" spans="1:10" ht="14.25">
      <c r="A31" s="15" t="s">
        <v>75</v>
      </c>
      <c r="B31" s="12">
        <v>1</v>
      </c>
      <c r="C31" s="10">
        <v>0</v>
      </c>
      <c r="D31" s="106" t="s">
        <v>312</v>
      </c>
      <c r="E31" s="12">
        <v>0</v>
      </c>
      <c r="F31" s="10">
        <v>0</v>
      </c>
      <c r="G31" s="26"/>
      <c r="H31" s="12">
        <v>1</v>
      </c>
      <c r="I31" s="72">
        <v>0</v>
      </c>
      <c r="J31" s="106" t="s">
        <v>312</v>
      </c>
    </row>
    <row r="32" spans="1:10" ht="14.25">
      <c r="A32" s="15" t="s">
        <v>76</v>
      </c>
      <c r="B32" s="12">
        <v>0</v>
      </c>
      <c r="C32" s="10">
        <v>0</v>
      </c>
      <c r="D32" s="26"/>
      <c r="E32" s="12">
        <v>0</v>
      </c>
      <c r="F32" s="10">
        <v>0</v>
      </c>
      <c r="G32" s="26"/>
      <c r="H32" s="12">
        <v>0</v>
      </c>
      <c r="I32" s="72">
        <v>0</v>
      </c>
      <c r="J32" s="26"/>
    </row>
    <row r="33" spans="1:10" ht="14.25">
      <c r="A33" s="15" t="s">
        <v>77</v>
      </c>
      <c r="B33" s="12">
        <v>0</v>
      </c>
      <c r="C33" s="10">
        <v>0</v>
      </c>
      <c r="D33" s="26"/>
      <c r="E33" s="12">
        <v>0</v>
      </c>
      <c r="F33" s="10">
        <v>0</v>
      </c>
      <c r="G33" s="26"/>
      <c r="H33" s="12">
        <v>0</v>
      </c>
      <c r="I33" s="72">
        <v>0</v>
      </c>
      <c r="J33" s="26"/>
    </row>
    <row r="34" spans="1:10" ht="15">
      <c r="A34" s="18" t="s">
        <v>78</v>
      </c>
      <c r="B34" s="19">
        <v>18</v>
      </c>
      <c r="C34" s="27">
        <v>22</v>
      </c>
      <c r="D34" s="28">
        <f>C34*100/B34-100</f>
        <v>22.22222222222223</v>
      </c>
      <c r="E34" s="19">
        <v>1</v>
      </c>
      <c r="F34" s="27">
        <v>10</v>
      </c>
      <c r="G34" s="28">
        <f>F34*100/E34-100</f>
        <v>900</v>
      </c>
      <c r="H34" s="19">
        <v>42</v>
      </c>
      <c r="I34" s="96">
        <v>32</v>
      </c>
      <c r="J34" s="28">
        <f>I34*100/H34-100</f>
        <v>-23.80952380952381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32:D34 D7 J32:J34 J29 D11 D22:D23 J7 D29 G17:G34 J11 J22:J23 D9 D19 J9 D17 G7:G10 G12:G15 J17 J19">
    <cfRule type="cellIs" priority="6" dxfId="185" operator="lessThanOrEqual" stopIfTrue="1">
      <formula>0</formula>
    </cfRule>
  </conditionalFormatting>
  <conditionalFormatting sqref="D32:D34 D7 J32:J34 J29 D11 D22:D23 J7 D29 G17:G34 J11 J22:J23 D9 D19 J9 D17 G7:G10 G12:G15 J17 J19">
    <cfRule type="cellIs" priority="5" dxfId="184" operator="greaterThan" stopIfTrue="1">
      <formula>0</formula>
    </cfRule>
  </conditionalFormatting>
  <conditionalFormatting sqref="D32:D34 D22:D23 D19:D20 D8:D11 D16:D17 D29">
    <cfRule type="cellIs" priority="4" dxfId="185" operator="lessThanOrEqual" stopIfTrue="1">
      <formula>0</formula>
    </cfRule>
  </conditionalFormatting>
  <conditionalFormatting sqref="D32:D34 D22:D23 D19:D20 D8:D11 D16:D17 D29">
    <cfRule type="cellIs" priority="3" dxfId="184" operator="greaterThan" stopIfTrue="1">
      <formula>0</formula>
    </cfRule>
  </conditionalFormatting>
  <conditionalFormatting sqref="J32:J34 J8:J11 J22:J23 J19:J20 J17 J29">
    <cfRule type="cellIs" priority="2" dxfId="185" operator="lessThanOrEqual" stopIfTrue="1">
      <formula>0</formula>
    </cfRule>
  </conditionalFormatting>
  <conditionalFormatting sqref="J32:J34 J8:J11 J22:J23 J19:J20 J17 J29">
    <cfRule type="cellIs" priority="1" dxfId="1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&amp;Lлютий 2018-2019рр&amp;RДІАП НП України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40" t="s">
        <v>26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8">
      <c r="A2" s="140" t="s">
        <v>315</v>
      </c>
      <c r="B2" s="140"/>
      <c r="C2" s="140"/>
      <c r="D2" s="140"/>
      <c r="E2" s="140"/>
      <c r="F2" s="140"/>
      <c r="G2" s="140"/>
      <c r="H2" s="140"/>
      <c r="I2" s="140"/>
      <c r="J2" s="140"/>
    </row>
    <row r="4" spans="1:10" s="9" customFormat="1" ht="14.25">
      <c r="A4" s="141" t="s">
        <v>42</v>
      </c>
      <c r="B4" s="141" t="s">
        <v>44</v>
      </c>
      <c r="C4" s="141"/>
      <c r="D4" s="141"/>
      <c r="E4" s="141"/>
      <c r="F4" s="141"/>
      <c r="G4" s="141"/>
      <c r="H4" s="141"/>
      <c r="I4" s="141"/>
      <c r="J4" s="141"/>
    </row>
    <row r="5" spans="1:10" s="9" customFormat="1" ht="14.25">
      <c r="A5" s="141"/>
      <c r="B5" s="141" t="s">
        <v>45</v>
      </c>
      <c r="C5" s="141"/>
      <c r="D5" s="141"/>
      <c r="E5" s="141" t="s">
        <v>46</v>
      </c>
      <c r="F5" s="141"/>
      <c r="G5" s="141"/>
      <c r="H5" s="141" t="s">
        <v>47</v>
      </c>
      <c r="I5" s="141"/>
      <c r="J5" s="141"/>
    </row>
    <row r="6" spans="1:10" s="9" customFormat="1" ht="14.25">
      <c r="A6" s="141"/>
      <c r="B6" s="60" t="s">
        <v>48</v>
      </c>
      <c r="C6" s="60" t="s">
        <v>49</v>
      </c>
      <c r="D6" s="60" t="s">
        <v>50</v>
      </c>
      <c r="E6" s="60" t="s">
        <v>48</v>
      </c>
      <c r="F6" s="60" t="s">
        <v>49</v>
      </c>
      <c r="G6" s="60" t="s">
        <v>50</v>
      </c>
      <c r="H6" s="60" t="s">
        <v>48</v>
      </c>
      <c r="I6" s="60" t="s">
        <v>49</v>
      </c>
      <c r="J6" s="60" t="s">
        <v>50</v>
      </c>
    </row>
    <row r="7" spans="1:10" ht="14.25">
      <c r="A7" s="15" t="s">
        <v>51</v>
      </c>
      <c r="B7" s="12">
        <v>0</v>
      </c>
      <c r="C7" s="10">
        <v>0</v>
      </c>
      <c r="D7" s="26"/>
      <c r="E7" s="12">
        <v>0</v>
      </c>
      <c r="F7" s="10">
        <v>0</v>
      </c>
      <c r="G7" s="26"/>
      <c r="H7" s="12">
        <v>0</v>
      </c>
      <c r="I7" s="10">
        <v>0</v>
      </c>
      <c r="J7" s="26"/>
    </row>
    <row r="8" spans="1:10" ht="14.25">
      <c r="A8" s="15" t="s">
        <v>52</v>
      </c>
      <c r="B8" s="12">
        <v>3</v>
      </c>
      <c r="C8" s="10">
        <v>6</v>
      </c>
      <c r="D8" s="26">
        <f>C8*100/B8-100</f>
        <v>100</v>
      </c>
      <c r="E8" s="12">
        <v>2</v>
      </c>
      <c r="F8" s="10">
        <v>4</v>
      </c>
      <c r="G8" s="26">
        <f>F8*100/E8-100</f>
        <v>100</v>
      </c>
      <c r="H8" s="12">
        <v>6</v>
      </c>
      <c r="I8" s="10">
        <v>14</v>
      </c>
      <c r="J8" s="26">
        <f>I8*100/H8-100</f>
        <v>133.33333333333334</v>
      </c>
    </row>
    <row r="9" spans="1:10" ht="14.25">
      <c r="A9" s="15" t="s">
        <v>53</v>
      </c>
      <c r="B9" s="12">
        <v>3</v>
      </c>
      <c r="C9" s="10">
        <v>5</v>
      </c>
      <c r="D9" s="26">
        <f aca="true" t="shared" si="0" ref="D9:D34">C9*100/B9-100</f>
        <v>66.66666666666666</v>
      </c>
      <c r="E9" s="12">
        <v>0</v>
      </c>
      <c r="F9" s="10">
        <v>1</v>
      </c>
      <c r="G9" s="112" t="s">
        <v>311</v>
      </c>
      <c r="H9" s="12">
        <v>7</v>
      </c>
      <c r="I9" s="10">
        <v>9</v>
      </c>
      <c r="J9" s="26">
        <f aca="true" t="shared" si="1" ref="J9:J34">I9*100/H9-100</f>
        <v>28.571428571428584</v>
      </c>
    </row>
    <row r="10" spans="1:10" ht="14.25">
      <c r="A10" s="15" t="s">
        <v>54</v>
      </c>
      <c r="B10" s="12">
        <v>9</v>
      </c>
      <c r="C10" s="10">
        <v>5</v>
      </c>
      <c r="D10" s="26">
        <f t="shared" si="0"/>
        <v>-44.44444444444444</v>
      </c>
      <c r="E10" s="12">
        <v>3</v>
      </c>
      <c r="F10" s="10">
        <v>0</v>
      </c>
      <c r="G10" s="106" t="s">
        <v>312</v>
      </c>
      <c r="H10" s="12">
        <v>24</v>
      </c>
      <c r="I10" s="10">
        <v>13</v>
      </c>
      <c r="J10" s="26">
        <f t="shared" si="1"/>
        <v>-45.833333333333336</v>
      </c>
    </row>
    <row r="11" spans="1:10" ht="14.25">
      <c r="A11" s="15" t="s">
        <v>55</v>
      </c>
      <c r="B11" s="12">
        <v>2</v>
      </c>
      <c r="C11" s="10">
        <v>1</v>
      </c>
      <c r="D11" s="26">
        <f t="shared" si="0"/>
        <v>-50</v>
      </c>
      <c r="E11" s="12">
        <v>0</v>
      </c>
      <c r="F11" s="10">
        <v>0</v>
      </c>
      <c r="G11" s="26"/>
      <c r="H11" s="12">
        <v>3</v>
      </c>
      <c r="I11" s="10">
        <v>3</v>
      </c>
      <c r="J11" s="26">
        <f t="shared" si="1"/>
        <v>0</v>
      </c>
    </row>
    <row r="12" spans="1:10" ht="14.25">
      <c r="A12" s="15" t="s">
        <v>56</v>
      </c>
      <c r="B12" s="12">
        <v>1</v>
      </c>
      <c r="C12" s="10">
        <v>4</v>
      </c>
      <c r="D12" s="26">
        <f t="shared" si="0"/>
        <v>300</v>
      </c>
      <c r="E12" s="12">
        <v>0</v>
      </c>
      <c r="F12" s="10">
        <v>0</v>
      </c>
      <c r="G12" s="26"/>
      <c r="H12" s="12">
        <v>1</v>
      </c>
      <c r="I12" s="10">
        <v>7</v>
      </c>
      <c r="J12" s="26">
        <f t="shared" si="1"/>
        <v>600</v>
      </c>
    </row>
    <row r="13" spans="1:10" ht="14.25">
      <c r="A13" s="15" t="s">
        <v>57</v>
      </c>
      <c r="B13" s="12">
        <v>2</v>
      </c>
      <c r="C13" s="10">
        <v>1</v>
      </c>
      <c r="D13" s="26">
        <f t="shared" si="0"/>
        <v>-50</v>
      </c>
      <c r="E13" s="12">
        <v>0</v>
      </c>
      <c r="F13" s="10">
        <v>0</v>
      </c>
      <c r="G13" s="26"/>
      <c r="H13" s="12">
        <v>3</v>
      </c>
      <c r="I13" s="10">
        <v>1</v>
      </c>
      <c r="J13" s="26">
        <f t="shared" si="1"/>
        <v>-66.66666666666666</v>
      </c>
    </row>
    <row r="14" spans="1:10" ht="14.25">
      <c r="A14" s="15" t="s">
        <v>58</v>
      </c>
      <c r="B14" s="12">
        <v>0</v>
      </c>
      <c r="C14" s="10">
        <v>2</v>
      </c>
      <c r="D14" s="112" t="s">
        <v>311</v>
      </c>
      <c r="E14" s="12">
        <v>0</v>
      </c>
      <c r="F14" s="10">
        <v>2</v>
      </c>
      <c r="G14" s="112" t="s">
        <v>311</v>
      </c>
      <c r="H14" s="12">
        <v>0</v>
      </c>
      <c r="I14" s="10">
        <v>5</v>
      </c>
      <c r="J14" s="112" t="s">
        <v>311</v>
      </c>
    </row>
    <row r="15" spans="1:10" ht="14.25">
      <c r="A15" s="15" t="s">
        <v>59</v>
      </c>
      <c r="B15" s="12">
        <v>3</v>
      </c>
      <c r="C15" s="10">
        <v>5</v>
      </c>
      <c r="D15" s="26">
        <f t="shared" si="0"/>
        <v>66.66666666666666</v>
      </c>
      <c r="E15" s="12">
        <v>0</v>
      </c>
      <c r="F15" s="10">
        <v>2</v>
      </c>
      <c r="G15" s="112" t="s">
        <v>311</v>
      </c>
      <c r="H15" s="12">
        <v>4</v>
      </c>
      <c r="I15" s="10">
        <v>13</v>
      </c>
      <c r="J15" s="26">
        <f t="shared" si="1"/>
        <v>225</v>
      </c>
    </row>
    <row r="16" spans="1:10" ht="14.25">
      <c r="A16" s="15" t="s">
        <v>60</v>
      </c>
      <c r="B16" s="12">
        <v>9</v>
      </c>
      <c r="C16" s="10">
        <v>8</v>
      </c>
      <c r="D16" s="26">
        <f t="shared" si="0"/>
        <v>-11.111111111111114</v>
      </c>
      <c r="E16" s="12">
        <v>0</v>
      </c>
      <c r="F16" s="10">
        <v>0</v>
      </c>
      <c r="G16" s="26"/>
      <c r="H16" s="12">
        <v>20</v>
      </c>
      <c r="I16" s="10">
        <v>17</v>
      </c>
      <c r="J16" s="26">
        <f t="shared" si="1"/>
        <v>-15</v>
      </c>
    </row>
    <row r="17" spans="1:10" ht="14.25">
      <c r="A17" s="15" t="s">
        <v>61</v>
      </c>
      <c r="B17" s="12">
        <v>2</v>
      </c>
      <c r="C17" s="10">
        <v>6</v>
      </c>
      <c r="D17" s="26">
        <f t="shared" si="0"/>
        <v>200</v>
      </c>
      <c r="E17" s="12">
        <v>0</v>
      </c>
      <c r="F17" s="10">
        <v>0</v>
      </c>
      <c r="G17" s="26"/>
      <c r="H17" s="12">
        <v>3</v>
      </c>
      <c r="I17" s="10">
        <v>7</v>
      </c>
      <c r="J17" s="26">
        <f t="shared" si="1"/>
        <v>133.33333333333334</v>
      </c>
    </row>
    <row r="18" spans="1:10" ht="14.25">
      <c r="A18" s="15" t="s">
        <v>62</v>
      </c>
      <c r="B18" s="12">
        <v>2</v>
      </c>
      <c r="C18" s="10">
        <v>1</v>
      </c>
      <c r="D18" s="26">
        <f t="shared" si="0"/>
        <v>-50</v>
      </c>
      <c r="E18" s="12">
        <v>0</v>
      </c>
      <c r="F18" s="10">
        <v>0</v>
      </c>
      <c r="G18" s="26"/>
      <c r="H18" s="12">
        <v>2</v>
      </c>
      <c r="I18" s="10">
        <v>1</v>
      </c>
      <c r="J18" s="26">
        <f t="shared" si="1"/>
        <v>-50</v>
      </c>
    </row>
    <row r="19" spans="1:10" ht="14.25">
      <c r="A19" s="15" t="s">
        <v>63</v>
      </c>
      <c r="B19" s="12">
        <v>0</v>
      </c>
      <c r="C19" s="10">
        <v>1</v>
      </c>
      <c r="D19" s="112" t="s">
        <v>311</v>
      </c>
      <c r="E19" s="12">
        <v>0</v>
      </c>
      <c r="F19" s="10">
        <v>0</v>
      </c>
      <c r="G19" s="26"/>
      <c r="H19" s="12">
        <v>0</v>
      </c>
      <c r="I19" s="10">
        <v>1</v>
      </c>
      <c r="J19" s="112" t="s">
        <v>311</v>
      </c>
    </row>
    <row r="20" spans="1:10" ht="14.25">
      <c r="A20" s="15" t="s">
        <v>64</v>
      </c>
      <c r="B20" s="12">
        <v>6</v>
      </c>
      <c r="C20" s="10">
        <v>3</v>
      </c>
      <c r="D20" s="26">
        <f t="shared" si="0"/>
        <v>-50</v>
      </c>
      <c r="E20" s="12">
        <v>1</v>
      </c>
      <c r="F20" s="10">
        <v>0</v>
      </c>
      <c r="G20" s="106" t="s">
        <v>312</v>
      </c>
      <c r="H20" s="12">
        <v>10</v>
      </c>
      <c r="I20" s="10">
        <v>4</v>
      </c>
      <c r="J20" s="26">
        <f t="shared" si="1"/>
        <v>-60</v>
      </c>
    </row>
    <row r="21" spans="1:10" ht="14.25">
      <c r="A21" s="15" t="s">
        <v>65</v>
      </c>
      <c r="B21" s="12">
        <v>2</v>
      </c>
      <c r="C21" s="10">
        <v>0</v>
      </c>
      <c r="D21" s="106" t="s">
        <v>312</v>
      </c>
      <c r="E21" s="12">
        <v>2</v>
      </c>
      <c r="F21" s="10">
        <v>0</v>
      </c>
      <c r="G21" s="106" t="s">
        <v>312</v>
      </c>
      <c r="H21" s="12">
        <v>4</v>
      </c>
      <c r="I21" s="10">
        <v>0</v>
      </c>
      <c r="J21" s="106" t="s">
        <v>312</v>
      </c>
    </row>
    <row r="22" spans="1:10" ht="14.25">
      <c r="A22" s="15" t="s">
        <v>66</v>
      </c>
      <c r="B22" s="12">
        <v>2</v>
      </c>
      <c r="C22" s="10">
        <v>4</v>
      </c>
      <c r="D22" s="26">
        <f t="shared" si="0"/>
        <v>100</v>
      </c>
      <c r="E22" s="12">
        <v>1</v>
      </c>
      <c r="F22" s="10">
        <v>0</v>
      </c>
      <c r="G22" s="106" t="s">
        <v>312</v>
      </c>
      <c r="H22" s="12">
        <v>3</v>
      </c>
      <c r="I22" s="10">
        <v>6</v>
      </c>
      <c r="J22" s="26">
        <f t="shared" si="1"/>
        <v>100</v>
      </c>
    </row>
    <row r="23" spans="1:10" ht="14.25">
      <c r="A23" s="15" t="s">
        <v>67</v>
      </c>
      <c r="B23" s="12">
        <v>3</v>
      </c>
      <c r="C23" s="10">
        <v>9</v>
      </c>
      <c r="D23" s="26">
        <f t="shared" si="0"/>
        <v>200</v>
      </c>
      <c r="E23" s="12">
        <v>0</v>
      </c>
      <c r="F23" s="10">
        <v>3</v>
      </c>
      <c r="G23" s="112" t="s">
        <v>311</v>
      </c>
      <c r="H23" s="12">
        <v>4</v>
      </c>
      <c r="I23" s="10">
        <v>13</v>
      </c>
      <c r="J23" s="26">
        <f t="shared" si="1"/>
        <v>225</v>
      </c>
    </row>
    <row r="24" spans="1:10" ht="14.25">
      <c r="A24" s="15" t="s">
        <v>68</v>
      </c>
      <c r="B24" s="12">
        <v>1</v>
      </c>
      <c r="C24" s="10">
        <v>2</v>
      </c>
      <c r="D24" s="26">
        <f t="shared" si="0"/>
        <v>100</v>
      </c>
      <c r="E24" s="12">
        <v>2</v>
      </c>
      <c r="F24" s="10">
        <v>0</v>
      </c>
      <c r="G24" s="106" t="s">
        <v>312</v>
      </c>
      <c r="H24" s="12">
        <v>2</v>
      </c>
      <c r="I24" s="10">
        <v>6</v>
      </c>
      <c r="J24" s="26">
        <f t="shared" si="1"/>
        <v>200</v>
      </c>
    </row>
    <row r="25" spans="1:10" ht="14.25">
      <c r="A25" s="15" t="s">
        <v>69</v>
      </c>
      <c r="B25" s="12">
        <v>0</v>
      </c>
      <c r="C25" s="10">
        <v>3</v>
      </c>
      <c r="D25" s="112" t="s">
        <v>311</v>
      </c>
      <c r="E25" s="12">
        <v>0</v>
      </c>
      <c r="F25" s="10">
        <v>0</v>
      </c>
      <c r="G25" s="26"/>
      <c r="H25" s="12">
        <v>0</v>
      </c>
      <c r="I25" s="10">
        <v>6</v>
      </c>
      <c r="J25" s="112" t="s">
        <v>311</v>
      </c>
    </row>
    <row r="26" spans="1:10" ht="14.25">
      <c r="A26" s="15" t="s">
        <v>70</v>
      </c>
      <c r="B26" s="12">
        <v>2</v>
      </c>
      <c r="C26" s="10">
        <v>5</v>
      </c>
      <c r="D26" s="26">
        <f t="shared" si="0"/>
        <v>150</v>
      </c>
      <c r="E26" s="12">
        <v>1</v>
      </c>
      <c r="F26" s="10">
        <v>0</v>
      </c>
      <c r="G26" s="106" t="s">
        <v>312</v>
      </c>
      <c r="H26" s="12">
        <v>1</v>
      </c>
      <c r="I26" s="10">
        <v>10</v>
      </c>
      <c r="J26" s="26">
        <f t="shared" si="1"/>
        <v>900</v>
      </c>
    </row>
    <row r="27" spans="1:10" ht="14.25">
      <c r="A27" s="15" t="s">
        <v>71</v>
      </c>
      <c r="B27" s="12">
        <v>2</v>
      </c>
      <c r="C27" s="10">
        <v>1</v>
      </c>
      <c r="D27" s="26">
        <f t="shared" si="0"/>
        <v>-50</v>
      </c>
      <c r="E27" s="12">
        <v>0</v>
      </c>
      <c r="F27" s="10">
        <v>0</v>
      </c>
      <c r="G27" s="26"/>
      <c r="H27" s="12">
        <v>2</v>
      </c>
      <c r="I27" s="10">
        <v>3</v>
      </c>
      <c r="J27" s="26">
        <f t="shared" si="1"/>
        <v>50</v>
      </c>
    </row>
    <row r="28" spans="1:10" ht="14.25">
      <c r="A28" s="15" t="s">
        <v>72</v>
      </c>
      <c r="B28" s="12">
        <v>0</v>
      </c>
      <c r="C28" s="10">
        <v>0</v>
      </c>
      <c r="D28" s="26"/>
      <c r="E28" s="12">
        <v>0</v>
      </c>
      <c r="F28" s="10">
        <v>0</v>
      </c>
      <c r="G28" s="26"/>
      <c r="H28" s="12">
        <v>0</v>
      </c>
      <c r="I28" s="10">
        <v>0</v>
      </c>
      <c r="J28" s="26"/>
    </row>
    <row r="29" spans="1:10" ht="14.25">
      <c r="A29" s="15" t="s">
        <v>73</v>
      </c>
      <c r="B29" s="12">
        <v>1</v>
      </c>
      <c r="C29" s="10">
        <v>0</v>
      </c>
      <c r="D29" s="106" t="s">
        <v>312</v>
      </c>
      <c r="E29" s="12">
        <v>0</v>
      </c>
      <c r="F29" s="10">
        <v>0</v>
      </c>
      <c r="G29" s="26"/>
      <c r="H29" s="12">
        <v>1</v>
      </c>
      <c r="I29" s="10">
        <v>0</v>
      </c>
      <c r="J29" s="106" t="s">
        <v>312</v>
      </c>
    </row>
    <row r="30" spans="1:10" ht="14.25">
      <c r="A30" s="15" t="s">
        <v>74</v>
      </c>
      <c r="B30" s="12">
        <v>1</v>
      </c>
      <c r="C30" s="10">
        <v>4</v>
      </c>
      <c r="D30" s="26">
        <f t="shared" si="0"/>
        <v>300</v>
      </c>
      <c r="E30" s="12">
        <v>0</v>
      </c>
      <c r="F30" s="10">
        <v>3</v>
      </c>
      <c r="G30" s="112" t="s">
        <v>311</v>
      </c>
      <c r="H30" s="12">
        <v>1</v>
      </c>
      <c r="I30" s="10">
        <v>7</v>
      </c>
      <c r="J30" s="26">
        <f t="shared" si="1"/>
        <v>600</v>
      </c>
    </row>
    <row r="31" spans="1:10" ht="14.25">
      <c r="A31" s="15" t="s">
        <v>75</v>
      </c>
      <c r="B31" s="12">
        <v>9</v>
      </c>
      <c r="C31" s="10">
        <v>5</v>
      </c>
      <c r="D31" s="26">
        <f t="shared" si="0"/>
        <v>-44.44444444444444</v>
      </c>
      <c r="E31" s="12">
        <v>3</v>
      </c>
      <c r="F31" s="10">
        <v>1</v>
      </c>
      <c r="G31" s="26">
        <f>F31*100/E31-100</f>
        <v>-66.66666666666666</v>
      </c>
      <c r="H31" s="12">
        <v>20</v>
      </c>
      <c r="I31" s="10">
        <v>16</v>
      </c>
      <c r="J31" s="26">
        <f t="shared" si="1"/>
        <v>-20</v>
      </c>
    </row>
    <row r="32" spans="1:10" ht="14.25">
      <c r="A32" s="15" t="s">
        <v>76</v>
      </c>
      <c r="B32" s="12">
        <v>1</v>
      </c>
      <c r="C32" s="10">
        <v>3</v>
      </c>
      <c r="D32" s="26">
        <f t="shared" si="0"/>
        <v>200</v>
      </c>
      <c r="E32" s="12">
        <v>0</v>
      </c>
      <c r="F32" s="10">
        <v>1</v>
      </c>
      <c r="G32" s="112" t="s">
        <v>311</v>
      </c>
      <c r="H32" s="12">
        <v>1</v>
      </c>
      <c r="I32" s="10">
        <v>5</v>
      </c>
      <c r="J32" s="26">
        <f t="shared" si="1"/>
        <v>400</v>
      </c>
    </row>
    <row r="33" spans="1:10" ht="14.25">
      <c r="A33" s="15" t="s">
        <v>77</v>
      </c>
      <c r="B33" s="12">
        <v>0</v>
      </c>
      <c r="C33" s="10">
        <v>0</v>
      </c>
      <c r="D33" s="26"/>
      <c r="E33" s="12">
        <v>0</v>
      </c>
      <c r="F33" s="10">
        <v>0</v>
      </c>
      <c r="G33" s="26"/>
      <c r="H33" s="12">
        <v>0</v>
      </c>
      <c r="I33" s="10">
        <v>0</v>
      </c>
      <c r="J33" s="26"/>
    </row>
    <row r="34" spans="1:10" ht="15">
      <c r="A34" s="18" t="s">
        <v>78</v>
      </c>
      <c r="B34" s="19">
        <v>66</v>
      </c>
      <c r="C34" s="27">
        <v>84</v>
      </c>
      <c r="D34" s="28">
        <f t="shared" si="0"/>
        <v>27.272727272727266</v>
      </c>
      <c r="E34" s="19">
        <v>15</v>
      </c>
      <c r="F34" s="27">
        <v>17</v>
      </c>
      <c r="G34" s="28">
        <f>F34*100/E34-100</f>
        <v>13.333333333333329</v>
      </c>
      <c r="H34" s="19">
        <v>122</v>
      </c>
      <c r="I34" s="27">
        <v>167</v>
      </c>
      <c r="J34" s="28">
        <f t="shared" si="1"/>
        <v>36.88524590163934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16:G19 D30:D34 G11:G13 D20 D26:D28 G27:G29 J20 G25 J30:J34 G33:G34 D8:D13 D15:D18 D22:D24 G31 J8:J13 J15:J18 J22:J24 J26:J28">
    <cfRule type="cellIs" priority="4" dxfId="184" operator="greaterThan" stopIfTrue="1">
      <formula>0</formula>
    </cfRule>
  </conditionalFormatting>
  <conditionalFormatting sqref="G16:G19 D30:D34 G11:G13 D20 D26:D28 G27:G29 J20 G25 J30:J34 G33:G34 D8:D13 D15:D18 D22:D24 G31 J8:J13 J15:J18 J22:J24 J26:J28">
    <cfRule type="cellIs" priority="3" dxfId="186" operator="lessThanOrEqual" stopIfTrue="1">
      <formula>0</formula>
    </cfRule>
  </conditionalFormatting>
  <conditionalFormatting sqref="G11:G13 G8 G16:G19 G25 G27:G29 G31 G33:G34">
    <cfRule type="cellIs" priority="2" dxfId="184" operator="greaterThan" stopIfTrue="1">
      <formula>0</formula>
    </cfRule>
  </conditionalFormatting>
  <conditionalFormatting sqref="G11:G13 G8 G16:G19 G25 G27:G29 G31 G33:G34">
    <cfRule type="cellIs" priority="1" dxfId="186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&amp;Lлютий 2018-2019рр&amp;RДІАП НП України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O37"/>
  <sheetViews>
    <sheetView workbookViewId="0" topLeftCell="A1">
      <selection activeCell="A1" sqref="A1:M34"/>
    </sheetView>
  </sheetViews>
  <sheetFormatPr defaultColWidth="9.140625" defaultRowHeight="15"/>
  <cols>
    <col min="1" max="1" width="22.8515625" style="1" customWidth="1"/>
    <col min="2" max="13" width="10.8515625" style="1" customWidth="1"/>
    <col min="14" max="16384" width="9.140625" style="1" customWidth="1"/>
  </cols>
  <sheetData>
    <row r="1" spans="1:13" ht="18">
      <c r="A1" s="140" t="s">
        <v>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8">
      <c r="A2" s="140" t="s">
        <v>314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4" spans="1:13" s="9" customFormat="1" ht="14.25">
      <c r="A4" s="141" t="s">
        <v>42</v>
      </c>
      <c r="B4" s="141" t="s">
        <v>43</v>
      </c>
      <c r="C4" s="141"/>
      <c r="D4" s="141"/>
      <c r="E4" s="141" t="s">
        <v>44</v>
      </c>
      <c r="F4" s="141"/>
      <c r="G4" s="141"/>
      <c r="H4" s="141"/>
      <c r="I4" s="141"/>
      <c r="J4" s="141"/>
      <c r="K4" s="141"/>
      <c r="L4" s="141"/>
      <c r="M4" s="141"/>
    </row>
    <row r="5" spans="1:13" s="9" customFormat="1" ht="14.25">
      <c r="A5" s="141"/>
      <c r="B5" s="141"/>
      <c r="C5" s="141"/>
      <c r="D5" s="141"/>
      <c r="E5" s="141" t="s">
        <v>45</v>
      </c>
      <c r="F5" s="141"/>
      <c r="G5" s="141"/>
      <c r="H5" s="141" t="s">
        <v>46</v>
      </c>
      <c r="I5" s="141"/>
      <c r="J5" s="141"/>
      <c r="K5" s="141" t="s">
        <v>47</v>
      </c>
      <c r="L5" s="141"/>
      <c r="M5" s="141"/>
    </row>
    <row r="6" spans="1:13" s="9" customFormat="1" ht="14.25">
      <c r="A6" s="141"/>
      <c r="B6" s="60" t="s">
        <v>48</v>
      </c>
      <c r="C6" s="60" t="s">
        <v>49</v>
      </c>
      <c r="D6" s="60" t="s">
        <v>50</v>
      </c>
      <c r="E6" s="60" t="s">
        <v>48</v>
      </c>
      <c r="F6" s="60" t="s">
        <v>49</v>
      </c>
      <c r="G6" s="60" t="s">
        <v>50</v>
      </c>
      <c r="H6" s="60" t="s">
        <v>48</v>
      </c>
      <c r="I6" s="60" t="s">
        <v>49</v>
      </c>
      <c r="J6" s="60" t="s">
        <v>50</v>
      </c>
      <c r="K6" s="60" t="s">
        <v>48</v>
      </c>
      <c r="L6" s="60" t="s">
        <v>49</v>
      </c>
      <c r="M6" s="60" t="s">
        <v>50</v>
      </c>
    </row>
    <row r="7" spans="1:13" ht="14.25">
      <c r="A7" s="15" t="s">
        <v>51</v>
      </c>
      <c r="B7" s="12">
        <v>0</v>
      </c>
      <c r="C7" s="12">
        <v>0</v>
      </c>
      <c r="D7" s="12"/>
      <c r="E7" s="12">
        <v>0</v>
      </c>
      <c r="F7" s="12">
        <v>0</v>
      </c>
      <c r="G7" s="12"/>
      <c r="H7" s="12">
        <v>0</v>
      </c>
      <c r="I7" s="12">
        <v>0</v>
      </c>
      <c r="J7" s="12"/>
      <c r="K7" s="12">
        <v>0</v>
      </c>
      <c r="L7" s="12">
        <v>0</v>
      </c>
      <c r="M7" s="12"/>
    </row>
    <row r="8" spans="1:13" ht="14.25">
      <c r="A8" s="15" t="s">
        <v>52</v>
      </c>
      <c r="B8" s="12">
        <v>225</v>
      </c>
      <c r="C8" s="74">
        <v>217</v>
      </c>
      <c r="D8" s="26">
        <f aca="true" t="shared" si="0" ref="D8:D34">C8*100/B8-100</f>
        <v>-3.555555555555557</v>
      </c>
      <c r="E8" s="12">
        <v>46</v>
      </c>
      <c r="F8" s="74">
        <v>37</v>
      </c>
      <c r="G8" s="26">
        <f aca="true" t="shared" si="1" ref="G8:G34">F8*100/E8-100</f>
        <v>-19.565217391304344</v>
      </c>
      <c r="H8" s="12">
        <v>7</v>
      </c>
      <c r="I8" s="74">
        <v>12</v>
      </c>
      <c r="J8" s="26">
        <f aca="true" t="shared" si="2" ref="J8:J34">I8*100/H8-100</f>
        <v>71.42857142857142</v>
      </c>
      <c r="K8" s="12">
        <v>77</v>
      </c>
      <c r="L8" s="74">
        <v>40</v>
      </c>
      <c r="M8" s="26">
        <f aca="true" t="shared" si="3" ref="M8:M34">L8*100/K8-100</f>
        <v>-48.05194805194805</v>
      </c>
    </row>
    <row r="9" spans="1:13" ht="14.25">
      <c r="A9" s="15" t="s">
        <v>53</v>
      </c>
      <c r="B9" s="12">
        <v>167</v>
      </c>
      <c r="C9" s="74">
        <v>199</v>
      </c>
      <c r="D9" s="26">
        <f t="shared" si="0"/>
        <v>19.16167664670658</v>
      </c>
      <c r="E9" s="12">
        <v>27</v>
      </c>
      <c r="F9" s="74">
        <v>47</v>
      </c>
      <c r="G9" s="26">
        <f t="shared" si="1"/>
        <v>74.07407407407408</v>
      </c>
      <c r="H9" s="12">
        <v>2</v>
      </c>
      <c r="I9" s="74">
        <v>3</v>
      </c>
      <c r="J9" s="26">
        <f t="shared" si="2"/>
        <v>50</v>
      </c>
      <c r="K9" s="12">
        <v>36</v>
      </c>
      <c r="L9" s="74">
        <v>55</v>
      </c>
      <c r="M9" s="26">
        <f t="shared" si="3"/>
        <v>52.77777777777777</v>
      </c>
    </row>
    <row r="10" spans="1:13" ht="14.25">
      <c r="A10" s="15" t="s">
        <v>54</v>
      </c>
      <c r="B10" s="12">
        <v>673</v>
      </c>
      <c r="C10" s="74">
        <v>710</v>
      </c>
      <c r="D10" s="26">
        <f t="shared" si="0"/>
        <v>5.4977711738484345</v>
      </c>
      <c r="E10" s="12">
        <v>106</v>
      </c>
      <c r="F10" s="74">
        <v>92</v>
      </c>
      <c r="G10" s="26">
        <f t="shared" si="1"/>
        <v>-13.20754716981132</v>
      </c>
      <c r="H10" s="12">
        <v>9</v>
      </c>
      <c r="I10" s="74">
        <v>8</v>
      </c>
      <c r="J10" s="26">
        <f t="shared" si="2"/>
        <v>-11.111111111111114</v>
      </c>
      <c r="K10" s="12">
        <v>140</v>
      </c>
      <c r="L10" s="74">
        <v>106</v>
      </c>
      <c r="M10" s="26">
        <f t="shared" si="3"/>
        <v>-24.285714285714292</v>
      </c>
    </row>
    <row r="11" spans="1:13" ht="14.25">
      <c r="A11" s="15" t="s">
        <v>55</v>
      </c>
      <c r="B11" s="12">
        <v>253</v>
      </c>
      <c r="C11" s="74">
        <v>219</v>
      </c>
      <c r="D11" s="26">
        <f t="shared" si="0"/>
        <v>-13.43873517786561</v>
      </c>
      <c r="E11" s="12">
        <v>54</v>
      </c>
      <c r="F11" s="74">
        <v>44</v>
      </c>
      <c r="G11" s="26">
        <f t="shared" si="1"/>
        <v>-18.51851851851852</v>
      </c>
      <c r="H11" s="12">
        <v>5</v>
      </c>
      <c r="I11" s="74">
        <v>12</v>
      </c>
      <c r="J11" s="26">
        <f t="shared" si="2"/>
        <v>140</v>
      </c>
      <c r="K11" s="12">
        <v>75</v>
      </c>
      <c r="L11" s="74">
        <v>49</v>
      </c>
      <c r="M11" s="26">
        <f t="shared" si="3"/>
        <v>-34.66666666666667</v>
      </c>
    </row>
    <row r="12" spans="1:13" ht="14.25">
      <c r="A12" s="15" t="s">
        <v>56</v>
      </c>
      <c r="B12" s="12">
        <v>251</v>
      </c>
      <c r="C12" s="74">
        <v>211</v>
      </c>
      <c r="D12" s="26">
        <f t="shared" si="0"/>
        <v>-15.936254980079681</v>
      </c>
      <c r="E12" s="12">
        <v>47</v>
      </c>
      <c r="F12" s="74">
        <v>37</v>
      </c>
      <c r="G12" s="26">
        <f t="shared" si="1"/>
        <v>-21.276595744680847</v>
      </c>
      <c r="H12" s="12">
        <v>4</v>
      </c>
      <c r="I12" s="74">
        <v>4</v>
      </c>
      <c r="J12" s="26">
        <f t="shared" si="2"/>
        <v>0</v>
      </c>
      <c r="K12" s="12">
        <v>55</v>
      </c>
      <c r="L12" s="74">
        <v>56</v>
      </c>
      <c r="M12" s="26">
        <f t="shared" si="3"/>
        <v>1.818181818181813</v>
      </c>
    </row>
    <row r="13" spans="1:13" ht="14.25">
      <c r="A13" s="15" t="s">
        <v>57</v>
      </c>
      <c r="B13" s="12">
        <v>139</v>
      </c>
      <c r="C13" s="74">
        <v>170</v>
      </c>
      <c r="D13" s="26">
        <f t="shared" si="0"/>
        <v>22.302158273381295</v>
      </c>
      <c r="E13" s="12">
        <v>25</v>
      </c>
      <c r="F13" s="74">
        <v>14</v>
      </c>
      <c r="G13" s="26">
        <f t="shared" si="1"/>
        <v>-44</v>
      </c>
      <c r="H13" s="12">
        <v>8</v>
      </c>
      <c r="I13" s="74">
        <v>3</v>
      </c>
      <c r="J13" s="26">
        <f t="shared" si="2"/>
        <v>-62.5</v>
      </c>
      <c r="K13" s="12">
        <v>27</v>
      </c>
      <c r="L13" s="74">
        <v>16</v>
      </c>
      <c r="M13" s="26">
        <f t="shared" si="3"/>
        <v>-40.74074074074074</v>
      </c>
    </row>
    <row r="14" spans="1:13" ht="14.25">
      <c r="A14" s="15" t="s">
        <v>58</v>
      </c>
      <c r="B14" s="12">
        <v>375</v>
      </c>
      <c r="C14" s="74">
        <v>372</v>
      </c>
      <c r="D14" s="26">
        <f t="shared" si="0"/>
        <v>-0.7999999999999972</v>
      </c>
      <c r="E14" s="12">
        <v>68</v>
      </c>
      <c r="F14" s="74">
        <v>55</v>
      </c>
      <c r="G14" s="26">
        <f t="shared" si="1"/>
        <v>-19.117647058823536</v>
      </c>
      <c r="H14" s="12">
        <v>9</v>
      </c>
      <c r="I14" s="74">
        <v>9</v>
      </c>
      <c r="J14" s="26">
        <f t="shared" si="2"/>
        <v>0</v>
      </c>
      <c r="K14" s="12">
        <v>82</v>
      </c>
      <c r="L14" s="74">
        <v>62</v>
      </c>
      <c r="M14" s="26">
        <f t="shared" si="3"/>
        <v>-24.390243902439025</v>
      </c>
    </row>
    <row r="15" spans="1:13" ht="14.25">
      <c r="A15" s="15" t="s">
        <v>59</v>
      </c>
      <c r="B15" s="12">
        <v>212</v>
      </c>
      <c r="C15" s="74">
        <v>227</v>
      </c>
      <c r="D15" s="26">
        <f t="shared" si="0"/>
        <v>7.075471698113205</v>
      </c>
      <c r="E15" s="12">
        <v>37</v>
      </c>
      <c r="F15" s="74">
        <v>41</v>
      </c>
      <c r="G15" s="26">
        <f t="shared" si="1"/>
        <v>10.810810810810807</v>
      </c>
      <c r="H15" s="12">
        <v>9</v>
      </c>
      <c r="I15" s="74">
        <v>10</v>
      </c>
      <c r="J15" s="26">
        <f t="shared" si="2"/>
        <v>11.111111111111114</v>
      </c>
      <c r="K15" s="12">
        <v>44</v>
      </c>
      <c r="L15" s="74">
        <v>47</v>
      </c>
      <c r="M15" s="26">
        <f t="shared" si="3"/>
        <v>6.818181818181813</v>
      </c>
    </row>
    <row r="16" spans="1:13" ht="14.25">
      <c r="A16" s="15" t="s">
        <v>60</v>
      </c>
      <c r="B16" s="12">
        <v>757</v>
      </c>
      <c r="C16" s="74">
        <v>821</v>
      </c>
      <c r="D16" s="26">
        <f t="shared" si="0"/>
        <v>8.454425363276087</v>
      </c>
      <c r="E16" s="12">
        <v>87</v>
      </c>
      <c r="F16" s="74">
        <v>94</v>
      </c>
      <c r="G16" s="26">
        <f t="shared" si="1"/>
        <v>8.045977011494259</v>
      </c>
      <c r="H16" s="12">
        <v>13</v>
      </c>
      <c r="I16" s="74">
        <v>18</v>
      </c>
      <c r="J16" s="26">
        <f t="shared" si="2"/>
        <v>38.46153846153845</v>
      </c>
      <c r="K16" s="12">
        <v>128</v>
      </c>
      <c r="L16" s="74">
        <v>126</v>
      </c>
      <c r="M16" s="26">
        <f t="shared" si="3"/>
        <v>-1.5625</v>
      </c>
    </row>
    <row r="17" spans="1:15" ht="15.75" customHeight="1">
      <c r="A17" s="15" t="s">
        <v>61</v>
      </c>
      <c r="B17" s="12">
        <v>2876</v>
      </c>
      <c r="C17" s="74">
        <v>2889</v>
      </c>
      <c r="D17" s="26">
        <f t="shared" si="0"/>
        <v>0.4520166898470137</v>
      </c>
      <c r="E17" s="12">
        <v>133</v>
      </c>
      <c r="F17" s="74">
        <v>150</v>
      </c>
      <c r="G17" s="26">
        <f t="shared" si="1"/>
        <v>12.781954887218049</v>
      </c>
      <c r="H17" s="12">
        <v>10</v>
      </c>
      <c r="I17" s="74">
        <v>10</v>
      </c>
      <c r="J17" s="26">
        <f t="shared" si="2"/>
        <v>0</v>
      </c>
      <c r="K17" s="12">
        <v>183</v>
      </c>
      <c r="L17" s="74">
        <v>169</v>
      </c>
      <c r="M17" s="26">
        <f t="shared" si="3"/>
        <v>-7.6502732240437155</v>
      </c>
      <c r="O17" s="1" t="s">
        <v>80</v>
      </c>
    </row>
    <row r="18" spans="1:13" ht="14.25">
      <c r="A18" s="15" t="s">
        <v>62</v>
      </c>
      <c r="B18" s="12">
        <v>89</v>
      </c>
      <c r="C18" s="74">
        <v>102</v>
      </c>
      <c r="D18" s="26">
        <f t="shared" si="0"/>
        <v>14.606741573033702</v>
      </c>
      <c r="E18" s="12">
        <v>20</v>
      </c>
      <c r="F18" s="74">
        <v>18</v>
      </c>
      <c r="G18" s="26">
        <f t="shared" si="1"/>
        <v>-10</v>
      </c>
      <c r="H18" s="12">
        <v>4</v>
      </c>
      <c r="I18" s="74">
        <v>1</v>
      </c>
      <c r="J18" s="26">
        <f t="shared" si="2"/>
        <v>-75</v>
      </c>
      <c r="K18" s="12">
        <v>19</v>
      </c>
      <c r="L18" s="74">
        <v>23</v>
      </c>
      <c r="M18" s="26">
        <f t="shared" si="3"/>
        <v>21.05263157894737</v>
      </c>
    </row>
    <row r="19" spans="1:13" ht="14.25">
      <c r="A19" s="15" t="s">
        <v>63</v>
      </c>
      <c r="B19" s="12">
        <v>55</v>
      </c>
      <c r="C19" s="74">
        <v>40</v>
      </c>
      <c r="D19" s="26">
        <f t="shared" si="0"/>
        <v>-27.272727272727266</v>
      </c>
      <c r="E19" s="12">
        <v>12</v>
      </c>
      <c r="F19" s="74">
        <v>7</v>
      </c>
      <c r="G19" s="26">
        <f t="shared" si="1"/>
        <v>-41.666666666666664</v>
      </c>
      <c r="H19" s="12">
        <v>0</v>
      </c>
      <c r="I19" s="74">
        <v>0</v>
      </c>
      <c r="J19" s="26"/>
      <c r="K19" s="12">
        <v>13</v>
      </c>
      <c r="L19" s="74">
        <v>11</v>
      </c>
      <c r="M19" s="26">
        <f t="shared" si="3"/>
        <v>-15.384615384615387</v>
      </c>
    </row>
    <row r="20" spans="1:13" ht="14.25">
      <c r="A20" s="15" t="s">
        <v>64</v>
      </c>
      <c r="B20" s="12">
        <v>833</v>
      </c>
      <c r="C20" s="74">
        <v>734</v>
      </c>
      <c r="D20" s="26">
        <f t="shared" si="0"/>
        <v>-11.884753901560629</v>
      </c>
      <c r="E20" s="12">
        <v>93</v>
      </c>
      <c r="F20" s="74">
        <v>112</v>
      </c>
      <c r="G20" s="26">
        <f t="shared" si="1"/>
        <v>20.430107526881727</v>
      </c>
      <c r="H20" s="12">
        <v>8</v>
      </c>
      <c r="I20" s="74">
        <v>11</v>
      </c>
      <c r="J20" s="26">
        <f t="shared" si="2"/>
        <v>37.5</v>
      </c>
      <c r="K20" s="12">
        <v>128</v>
      </c>
      <c r="L20" s="74">
        <v>142</v>
      </c>
      <c r="M20" s="26">
        <f t="shared" si="3"/>
        <v>10.9375</v>
      </c>
    </row>
    <row r="21" spans="1:13" ht="14.25">
      <c r="A21" s="15" t="s">
        <v>65</v>
      </c>
      <c r="B21" s="12">
        <v>243</v>
      </c>
      <c r="C21" s="74">
        <v>246</v>
      </c>
      <c r="D21" s="26">
        <f t="shared" si="0"/>
        <v>1.2345679012345698</v>
      </c>
      <c r="E21" s="12">
        <v>55</v>
      </c>
      <c r="F21" s="74">
        <v>47</v>
      </c>
      <c r="G21" s="26">
        <f t="shared" si="1"/>
        <v>-14.545454545454547</v>
      </c>
      <c r="H21" s="12">
        <v>6</v>
      </c>
      <c r="I21" s="74">
        <v>7</v>
      </c>
      <c r="J21" s="26">
        <f t="shared" si="2"/>
        <v>16.66666666666667</v>
      </c>
      <c r="K21" s="12">
        <v>73</v>
      </c>
      <c r="L21" s="74">
        <v>46</v>
      </c>
      <c r="M21" s="26">
        <f t="shared" si="3"/>
        <v>-36.986301369863014</v>
      </c>
    </row>
    <row r="22" spans="1:13" ht="14.25">
      <c r="A22" s="15" t="s">
        <v>66</v>
      </c>
      <c r="B22" s="12">
        <v>947</v>
      </c>
      <c r="C22" s="74">
        <v>1003</v>
      </c>
      <c r="D22" s="26">
        <f t="shared" si="0"/>
        <v>5.913410770855336</v>
      </c>
      <c r="E22" s="12">
        <v>89</v>
      </c>
      <c r="F22" s="74">
        <v>132</v>
      </c>
      <c r="G22" s="26">
        <f t="shared" si="1"/>
        <v>48.314606741573044</v>
      </c>
      <c r="H22" s="12">
        <v>12</v>
      </c>
      <c r="I22" s="74">
        <v>16</v>
      </c>
      <c r="J22" s="26">
        <f t="shared" si="2"/>
        <v>33.33333333333334</v>
      </c>
      <c r="K22" s="12">
        <v>114</v>
      </c>
      <c r="L22" s="74">
        <v>141</v>
      </c>
      <c r="M22" s="26">
        <f t="shared" si="3"/>
        <v>23.684210526315795</v>
      </c>
    </row>
    <row r="23" spans="1:13" ht="14.25">
      <c r="A23" s="15" t="s">
        <v>67</v>
      </c>
      <c r="B23" s="12">
        <v>235</v>
      </c>
      <c r="C23" s="74">
        <v>220</v>
      </c>
      <c r="D23" s="26">
        <f t="shared" si="0"/>
        <v>-6.38297872340425</v>
      </c>
      <c r="E23" s="12">
        <v>44</v>
      </c>
      <c r="F23" s="74">
        <v>43</v>
      </c>
      <c r="G23" s="26">
        <f t="shared" si="1"/>
        <v>-2.2727272727272663</v>
      </c>
      <c r="H23" s="12">
        <v>4</v>
      </c>
      <c r="I23" s="74">
        <v>13</v>
      </c>
      <c r="J23" s="26">
        <f t="shared" si="2"/>
        <v>225</v>
      </c>
      <c r="K23" s="12">
        <v>52</v>
      </c>
      <c r="L23" s="74">
        <v>54</v>
      </c>
      <c r="M23" s="26">
        <f t="shared" si="3"/>
        <v>3.8461538461538396</v>
      </c>
    </row>
    <row r="24" spans="1:13" ht="14.25">
      <c r="A24" s="15" t="s">
        <v>68</v>
      </c>
      <c r="B24" s="12">
        <v>151</v>
      </c>
      <c r="C24" s="74">
        <v>148</v>
      </c>
      <c r="D24" s="26">
        <f t="shared" si="0"/>
        <v>-1.9867549668874176</v>
      </c>
      <c r="E24" s="12">
        <v>24</v>
      </c>
      <c r="F24" s="74">
        <v>40</v>
      </c>
      <c r="G24" s="26">
        <f t="shared" si="1"/>
        <v>66.66666666666666</v>
      </c>
      <c r="H24" s="12">
        <v>5</v>
      </c>
      <c r="I24" s="74">
        <v>7</v>
      </c>
      <c r="J24" s="26">
        <f t="shared" si="2"/>
        <v>40</v>
      </c>
      <c r="K24" s="12">
        <v>33</v>
      </c>
      <c r="L24" s="74">
        <v>43</v>
      </c>
      <c r="M24" s="26">
        <f t="shared" si="3"/>
        <v>30.30303030303031</v>
      </c>
    </row>
    <row r="25" spans="1:13" ht="14.25">
      <c r="A25" s="15" t="s">
        <v>69</v>
      </c>
      <c r="B25" s="12">
        <v>123</v>
      </c>
      <c r="C25" s="74">
        <v>107</v>
      </c>
      <c r="D25" s="26">
        <f t="shared" si="0"/>
        <v>-13.00813008130082</v>
      </c>
      <c r="E25" s="12">
        <v>18</v>
      </c>
      <c r="F25" s="74">
        <v>17</v>
      </c>
      <c r="G25" s="26">
        <f t="shared" si="1"/>
        <v>-5.555555555555557</v>
      </c>
      <c r="H25" s="12">
        <v>0</v>
      </c>
      <c r="I25" s="74">
        <v>1</v>
      </c>
      <c r="J25" s="112" t="s">
        <v>311</v>
      </c>
      <c r="K25" s="12">
        <v>24</v>
      </c>
      <c r="L25" s="74">
        <v>22</v>
      </c>
      <c r="M25" s="26">
        <f t="shared" si="3"/>
        <v>-8.333333333333329</v>
      </c>
    </row>
    <row r="26" spans="1:13" ht="14.25">
      <c r="A26" s="15" t="s">
        <v>70</v>
      </c>
      <c r="B26" s="12">
        <v>175</v>
      </c>
      <c r="C26" s="74">
        <v>159</v>
      </c>
      <c r="D26" s="26">
        <f t="shared" si="0"/>
        <v>-9.142857142857139</v>
      </c>
      <c r="E26" s="12">
        <v>40</v>
      </c>
      <c r="F26" s="74">
        <v>22</v>
      </c>
      <c r="G26" s="26">
        <f t="shared" si="1"/>
        <v>-45</v>
      </c>
      <c r="H26" s="12">
        <v>6</v>
      </c>
      <c r="I26" s="74">
        <v>2</v>
      </c>
      <c r="J26" s="26">
        <f t="shared" si="2"/>
        <v>-66.66666666666666</v>
      </c>
      <c r="K26" s="12">
        <v>56</v>
      </c>
      <c r="L26" s="74">
        <v>29</v>
      </c>
      <c r="M26" s="26">
        <f t="shared" si="3"/>
        <v>-48.214285714285715</v>
      </c>
    </row>
    <row r="27" spans="1:13" ht="14.25">
      <c r="A27" s="15" t="s">
        <v>71</v>
      </c>
      <c r="B27" s="12">
        <v>799</v>
      </c>
      <c r="C27" s="74">
        <v>857</v>
      </c>
      <c r="D27" s="26">
        <f t="shared" si="0"/>
        <v>7.259073842302882</v>
      </c>
      <c r="E27" s="12">
        <v>72</v>
      </c>
      <c r="F27" s="74">
        <v>76</v>
      </c>
      <c r="G27" s="26">
        <f t="shared" si="1"/>
        <v>5.555555555555557</v>
      </c>
      <c r="H27" s="12">
        <v>3</v>
      </c>
      <c r="I27" s="74">
        <v>4</v>
      </c>
      <c r="J27" s="26">
        <f t="shared" si="2"/>
        <v>33.33333333333334</v>
      </c>
      <c r="K27" s="12">
        <v>88</v>
      </c>
      <c r="L27" s="74">
        <v>89</v>
      </c>
      <c r="M27" s="26">
        <f t="shared" si="3"/>
        <v>1.1363636363636402</v>
      </c>
    </row>
    <row r="28" spans="1:13" ht="14.25">
      <c r="A28" s="15" t="s">
        <v>72</v>
      </c>
      <c r="B28" s="12">
        <v>210</v>
      </c>
      <c r="C28" s="74">
        <v>188</v>
      </c>
      <c r="D28" s="26">
        <f t="shared" si="0"/>
        <v>-10.476190476190482</v>
      </c>
      <c r="E28" s="12">
        <v>31</v>
      </c>
      <c r="F28" s="74">
        <v>36</v>
      </c>
      <c r="G28" s="26">
        <f t="shared" si="1"/>
        <v>16.129032258064512</v>
      </c>
      <c r="H28" s="12">
        <v>3</v>
      </c>
      <c r="I28" s="74">
        <v>5</v>
      </c>
      <c r="J28" s="26">
        <f t="shared" si="2"/>
        <v>66.66666666666666</v>
      </c>
      <c r="K28" s="12">
        <v>61</v>
      </c>
      <c r="L28" s="74">
        <v>45</v>
      </c>
      <c r="M28" s="26">
        <f t="shared" si="3"/>
        <v>-26.229508196721312</v>
      </c>
    </row>
    <row r="29" spans="1:13" ht="14.25">
      <c r="A29" s="15" t="s">
        <v>73</v>
      </c>
      <c r="B29" s="12">
        <v>247</v>
      </c>
      <c r="C29" s="74">
        <v>196</v>
      </c>
      <c r="D29" s="26">
        <f t="shared" si="0"/>
        <v>-20.647773279352222</v>
      </c>
      <c r="E29" s="12">
        <v>56</v>
      </c>
      <c r="F29" s="74">
        <v>30</v>
      </c>
      <c r="G29" s="26">
        <f t="shared" si="1"/>
        <v>-46.42857142857143</v>
      </c>
      <c r="H29" s="12">
        <v>7</v>
      </c>
      <c r="I29" s="74">
        <v>2</v>
      </c>
      <c r="J29" s="26">
        <f t="shared" si="2"/>
        <v>-71.42857142857143</v>
      </c>
      <c r="K29" s="12">
        <v>77</v>
      </c>
      <c r="L29" s="74">
        <v>36</v>
      </c>
      <c r="M29" s="26">
        <f t="shared" si="3"/>
        <v>-53.246753246753244</v>
      </c>
    </row>
    <row r="30" spans="1:13" ht="14.25">
      <c r="A30" s="15" t="s">
        <v>74</v>
      </c>
      <c r="B30" s="12">
        <v>260</v>
      </c>
      <c r="C30" s="74">
        <v>216</v>
      </c>
      <c r="D30" s="26">
        <f t="shared" si="0"/>
        <v>-16.92307692307692</v>
      </c>
      <c r="E30" s="12">
        <v>35</v>
      </c>
      <c r="F30" s="74">
        <v>31</v>
      </c>
      <c r="G30" s="26">
        <f t="shared" si="1"/>
        <v>-11.42857142857143</v>
      </c>
      <c r="H30" s="12">
        <v>4</v>
      </c>
      <c r="I30" s="74">
        <v>3</v>
      </c>
      <c r="J30" s="26">
        <f t="shared" si="2"/>
        <v>-25</v>
      </c>
      <c r="K30" s="12">
        <v>40</v>
      </c>
      <c r="L30" s="74">
        <v>44</v>
      </c>
      <c r="M30" s="26">
        <f t="shared" si="3"/>
        <v>10</v>
      </c>
    </row>
    <row r="31" spans="1:13" ht="14.25">
      <c r="A31" s="15" t="s">
        <v>75</v>
      </c>
      <c r="B31" s="12">
        <v>154</v>
      </c>
      <c r="C31" s="74">
        <v>152</v>
      </c>
      <c r="D31" s="26">
        <f t="shared" si="0"/>
        <v>-1.2987012987013031</v>
      </c>
      <c r="E31" s="12">
        <v>34</v>
      </c>
      <c r="F31" s="74">
        <v>31</v>
      </c>
      <c r="G31" s="26">
        <f t="shared" si="1"/>
        <v>-8.82352941176471</v>
      </c>
      <c r="H31" s="12">
        <v>4</v>
      </c>
      <c r="I31" s="74">
        <v>5</v>
      </c>
      <c r="J31" s="26">
        <f t="shared" si="2"/>
        <v>25</v>
      </c>
      <c r="K31" s="12">
        <v>53</v>
      </c>
      <c r="L31" s="74">
        <v>47</v>
      </c>
      <c r="M31" s="26">
        <f t="shared" si="3"/>
        <v>-11.320754716981128</v>
      </c>
    </row>
    <row r="32" spans="1:13" ht="14.25">
      <c r="A32" s="15" t="s">
        <v>76</v>
      </c>
      <c r="B32" s="12">
        <v>181</v>
      </c>
      <c r="C32" s="74">
        <v>146</v>
      </c>
      <c r="D32" s="26">
        <f t="shared" si="0"/>
        <v>-19.337016574585633</v>
      </c>
      <c r="E32" s="12">
        <v>16</v>
      </c>
      <c r="F32" s="74">
        <v>22</v>
      </c>
      <c r="G32" s="26">
        <f t="shared" si="1"/>
        <v>37.5</v>
      </c>
      <c r="H32" s="12">
        <v>2</v>
      </c>
      <c r="I32" s="74">
        <v>6</v>
      </c>
      <c r="J32" s="26">
        <f t="shared" si="2"/>
        <v>200</v>
      </c>
      <c r="K32" s="12">
        <v>20</v>
      </c>
      <c r="L32" s="74">
        <v>26</v>
      </c>
      <c r="M32" s="26">
        <f t="shared" si="3"/>
        <v>30</v>
      </c>
    </row>
    <row r="33" spans="1:13" ht="14.25">
      <c r="A33" s="15" t="s">
        <v>77</v>
      </c>
      <c r="B33" s="12">
        <v>0</v>
      </c>
      <c r="C33" s="12">
        <v>0</v>
      </c>
      <c r="D33" s="26"/>
      <c r="E33" s="12">
        <v>0</v>
      </c>
      <c r="F33" s="12">
        <v>0</v>
      </c>
      <c r="G33" s="26"/>
      <c r="H33" s="12">
        <v>0</v>
      </c>
      <c r="I33" s="12">
        <v>0</v>
      </c>
      <c r="J33" s="26"/>
      <c r="K33" s="12">
        <v>0</v>
      </c>
      <c r="L33" s="12">
        <v>0</v>
      </c>
      <c r="M33" s="26"/>
    </row>
    <row r="34" spans="1:13" ht="15">
      <c r="A34" s="22" t="s">
        <v>78</v>
      </c>
      <c r="B34" s="90">
        <v>10630</v>
      </c>
      <c r="C34" s="91">
        <v>10549</v>
      </c>
      <c r="D34" s="92">
        <f t="shared" si="0"/>
        <v>-0.7619943555973663</v>
      </c>
      <c r="E34" s="90">
        <v>1269</v>
      </c>
      <c r="F34" s="91">
        <v>1275</v>
      </c>
      <c r="G34" s="92">
        <f t="shared" si="1"/>
        <v>0.4728132387706836</v>
      </c>
      <c r="H34" s="90">
        <v>144</v>
      </c>
      <c r="I34" s="91">
        <v>172</v>
      </c>
      <c r="J34" s="92">
        <f t="shared" si="2"/>
        <v>19.444444444444443</v>
      </c>
      <c r="K34" s="90">
        <v>1698</v>
      </c>
      <c r="L34" s="91">
        <v>1524</v>
      </c>
      <c r="M34" s="92">
        <f t="shared" si="3"/>
        <v>-10.247349823321557</v>
      </c>
    </row>
    <row r="37" ht="14.25">
      <c r="E37" s="76"/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8:D34 G8:G34 M8:M34 J8:J24 J26:J34">
    <cfRule type="cellIs" priority="1" dxfId="184" operator="greaterThan" stopIfTrue="1">
      <formula>0</formula>
    </cfRule>
    <cfRule type="cellIs" priority="2" dxfId="185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&amp;Lлютий 2018-2019рр&amp;RДІАП НП України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40" t="s">
        <v>27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8">
      <c r="A2" s="140" t="s">
        <v>315</v>
      </c>
      <c r="B2" s="140"/>
      <c r="C2" s="140"/>
      <c r="D2" s="140"/>
      <c r="E2" s="140"/>
      <c r="F2" s="140"/>
      <c r="G2" s="140"/>
      <c r="H2" s="140"/>
      <c r="I2" s="140"/>
      <c r="J2" s="140"/>
    </row>
    <row r="4" spans="1:10" s="11" customFormat="1" ht="14.25">
      <c r="A4" s="141" t="s">
        <v>42</v>
      </c>
      <c r="B4" s="141" t="s">
        <v>44</v>
      </c>
      <c r="C4" s="141"/>
      <c r="D4" s="141"/>
      <c r="E4" s="141"/>
      <c r="F4" s="141"/>
      <c r="G4" s="141"/>
      <c r="H4" s="141"/>
      <c r="I4" s="141"/>
      <c r="J4" s="141"/>
    </row>
    <row r="5" spans="1:10" s="11" customFormat="1" ht="14.25">
      <c r="A5" s="141"/>
      <c r="B5" s="141" t="s">
        <v>45</v>
      </c>
      <c r="C5" s="141"/>
      <c r="D5" s="141"/>
      <c r="E5" s="141" t="s">
        <v>46</v>
      </c>
      <c r="F5" s="141"/>
      <c r="G5" s="141"/>
      <c r="H5" s="141" t="s">
        <v>47</v>
      </c>
      <c r="I5" s="141"/>
      <c r="J5" s="141"/>
    </row>
    <row r="6" spans="1:10" s="11" customFormat="1" ht="14.25">
      <c r="A6" s="141"/>
      <c r="B6" s="60" t="s">
        <v>48</v>
      </c>
      <c r="C6" s="60" t="s">
        <v>49</v>
      </c>
      <c r="D6" s="60" t="s">
        <v>50</v>
      </c>
      <c r="E6" s="60" t="s">
        <v>48</v>
      </c>
      <c r="F6" s="60" t="s">
        <v>49</v>
      </c>
      <c r="G6" s="60" t="s">
        <v>50</v>
      </c>
      <c r="H6" s="60" t="s">
        <v>48</v>
      </c>
      <c r="I6" s="60" t="s">
        <v>49</v>
      </c>
      <c r="J6" s="60" t="s">
        <v>50</v>
      </c>
    </row>
    <row r="7" spans="1:10" ht="14.25">
      <c r="A7" s="15" t="s">
        <v>51</v>
      </c>
      <c r="B7" s="12">
        <v>0</v>
      </c>
      <c r="C7" s="10">
        <v>0</v>
      </c>
      <c r="D7" s="12"/>
      <c r="E7" s="12">
        <v>0</v>
      </c>
      <c r="F7" s="10">
        <v>0</v>
      </c>
      <c r="G7" s="12"/>
      <c r="H7" s="12">
        <v>0</v>
      </c>
      <c r="I7" s="10">
        <v>0</v>
      </c>
      <c r="J7" s="12"/>
    </row>
    <row r="8" spans="1:10" ht="14.25">
      <c r="A8" s="15" t="s">
        <v>52</v>
      </c>
      <c r="B8" s="12">
        <v>4</v>
      </c>
      <c r="C8" s="10">
        <v>1</v>
      </c>
      <c r="D8" s="26">
        <f aca="true" t="shared" si="0" ref="D8:D34">C8*100/B8-100</f>
        <v>-75</v>
      </c>
      <c r="E8" s="12">
        <v>0</v>
      </c>
      <c r="F8" s="10">
        <v>0</v>
      </c>
      <c r="G8" s="26"/>
      <c r="H8" s="12">
        <v>4</v>
      </c>
      <c r="I8" s="10">
        <v>1</v>
      </c>
      <c r="J8" s="26">
        <f aca="true" t="shared" si="1" ref="J8:J34">I8*100/H8-100</f>
        <v>-75</v>
      </c>
    </row>
    <row r="9" spans="1:10" ht="14.25">
      <c r="A9" s="15" t="s">
        <v>53</v>
      </c>
      <c r="B9" s="12">
        <v>1</v>
      </c>
      <c r="C9" s="10">
        <v>4</v>
      </c>
      <c r="D9" s="26">
        <f t="shared" si="0"/>
        <v>300</v>
      </c>
      <c r="E9" s="12">
        <v>0</v>
      </c>
      <c r="F9" s="10">
        <v>0</v>
      </c>
      <c r="G9" s="26"/>
      <c r="H9" s="12">
        <v>1</v>
      </c>
      <c r="I9" s="10">
        <v>8</v>
      </c>
      <c r="J9" s="26">
        <f t="shared" si="1"/>
        <v>700</v>
      </c>
    </row>
    <row r="10" spans="1:10" ht="14.25">
      <c r="A10" s="15" t="s">
        <v>54</v>
      </c>
      <c r="B10" s="12">
        <v>13</v>
      </c>
      <c r="C10" s="10">
        <v>26</v>
      </c>
      <c r="D10" s="26">
        <f t="shared" si="0"/>
        <v>100</v>
      </c>
      <c r="E10" s="12">
        <v>0</v>
      </c>
      <c r="F10" s="10">
        <v>0</v>
      </c>
      <c r="G10" s="26"/>
      <c r="H10" s="12">
        <v>16</v>
      </c>
      <c r="I10" s="10">
        <v>32</v>
      </c>
      <c r="J10" s="26">
        <f t="shared" si="1"/>
        <v>100</v>
      </c>
    </row>
    <row r="11" spans="1:10" ht="14.25">
      <c r="A11" s="15" t="s">
        <v>55</v>
      </c>
      <c r="B11" s="12">
        <v>5</v>
      </c>
      <c r="C11" s="10">
        <v>12</v>
      </c>
      <c r="D11" s="26">
        <f t="shared" si="0"/>
        <v>140</v>
      </c>
      <c r="E11" s="12">
        <v>0</v>
      </c>
      <c r="F11" s="10">
        <v>0</v>
      </c>
      <c r="G11" s="26"/>
      <c r="H11" s="12">
        <v>8</v>
      </c>
      <c r="I11" s="10">
        <v>18</v>
      </c>
      <c r="J11" s="26">
        <f t="shared" si="1"/>
        <v>125</v>
      </c>
    </row>
    <row r="12" spans="1:10" ht="14.25">
      <c r="A12" s="15" t="s">
        <v>56</v>
      </c>
      <c r="B12" s="12">
        <v>8</v>
      </c>
      <c r="C12" s="10">
        <v>2</v>
      </c>
      <c r="D12" s="26">
        <f t="shared" si="0"/>
        <v>-75</v>
      </c>
      <c r="E12" s="12">
        <v>0</v>
      </c>
      <c r="F12" s="10">
        <v>0</v>
      </c>
      <c r="G12" s="26"/>
      <c r="H12" s="12">
        <v>8</v>
      </c>
      <c r="I12" s="10">
        <v>3</v>
      </c>
      <c r="J12" s="26">
        <f t="shared" si="1"/>
        <v>-62.5</v>
      </c>
    </row>
    <row r="13" spans="1:10" ht="14.25">
      <c r="A13" s="15" t="s">
        <v>57</v>
      </c>
      <c r="B13" s="12">
        <v>1</v>
      </c>
      <c r="C13" s="10">
        <v>0</v>
      </c>
      <c r="D13" s="106" t="s">
        <v>312</v>
      </c>
      <c r="E13" s="12">
        <v>0</v>
      </c>
      <c r="F13" s="10">
        <v>0</v>
      </c>
      <c r="G13" s="26"/>
      <c r="H13" s="12">
        <v>1</v>
      </c>
      <c r="I13" s="10">
        <v>0</v>
      </c>
      <c r="J13" s="106" t="s">
        <v>312</v>
      </c>
    </row>
    <row r="14" spans="1:10" ht="14.25">
      <c r="A14" s="15" t="s">
        <v>58</v>
      </c>
      <c r="B14" s="12">
        <v>12</v>
      </c>
      <c r="C14" s="10">
        <v>9</v>
      </c>
      <c r="D14" s="26">
        <f t="shared" si="0"/>
        <v>-25</v>
      </c>
      <c r="E14" s="12">
        <v>0</v>
      </c>
      <c r="F14" s="10">
        <v>0</v>
      </c>
      <c r="G14" s="26"/>
      <c r="H14" s="12">
        <v>25</v>
      </c>
      <c r="I14" s="10">
        <v>15</v>
      </c>
      <c r="J14" s="26">
        <f t="shared" si="1"/>
        <v>-40</v>
      </c>
    </row>
    <row r="15" spans="1:10" ht="14.25">
      <c r="A15" s="15" t="s">
        <v>59</v>
      </c>
      <c r="B15" s="12">
        <v>4</v>
      </c>
      <c r="C15" s="10">
        <v>7</v>
      </c>
      <c r="D15" s="26">
        <f t="shared" si="0"/>
        <v>75</v>
      </c>
      <c r="E15" s="12">
        <v>0</v>
      </c>
      <c r="F15" s="10">
        <v>0</v>
      </c>
      <c r="G15" s="26"/>
      <c r="H15" s="12">
        <v>8</v>
      </c>
      <c r="I15" s="10">
        <v>8</v>
      </c>
      <c r="J15" s="26">
        <f t="shared" si="1"/>
        <v>0</v>
      </c>
    </row>
    <row r="16" spans="1:10" ht="14.25">
      <c r="A16" s="15" t="s">
        <v>60</v>
      </c>
      <c r="B16" s="12">
        <v>6</v>
      </c>
      <c r="C16" s="10">
        <v>2</v>
      </c>
      <c r="D16" s="26">
        <f t="shared" si="0"/>
        <v>-66.66666666666666</v>
      </c>
      <c r="E16" s="12">
        <v>0</v>
      </c>
      <c r="F16" s="10">
        <v>0</v>
      </c>
      <c r="G16" s="26"/>
      <c r="H16" s="12">
        <v>13</v>
      </c>
      <c r="I16" s="10">
        <v>2</v>
      </c>
      <c r="J16" s="26">
        <f t="shared" si="1"/>
        <v>-84.61538461538461</v>
      </c>
    </row>
    <row r="17" spans="1:10" ht="14.25">
      <c r="A17" s="15" t="s">
        <v>61</v>
      </c>
      <c r="B17" s="12">
        <v>6</v>
      </c>
      <c r="C17" s="10">
        <v>14</v>
      </c>
      <c r="D17" s="26">
        <f t="shared" si="0"/>
        <v>133.33333333333334</v>
      </c>
      <c r="E17" s="12">
        <v>0</v>
      </c>
      <c r="F17" s="10">
        <v>0</v>
      </c>
      <c r="G17" s="26"/>
      <c r="H17" s="12">
        <v>7</v>
      </c>
      <c r="I17" s="10">
        <v>15</v>
      </c>
      <c r="J17" s="26">
        <f t="shared" si="1"/>
        <v>114.28571428571428</v>
      </c>
    </row>
    <row r="18" spans="1:10" ht="14.25">
      <c r="A18" s="15" t="s">
        <v>62</v>
      </c>
      <c r="B18" s="12">
        <v>3</v>
      </c>
      <c r="C18" s="10">
        <v>3</v>
      </c>
      <c r="D18" s="26">
        <f t="shared" si="0"/>
        <v>0</v>
      </c>
      <c r="E18" s="12">
        <v>0</v>
      </c>
      <c r="F18" s="10">
        <v>0</v>
      </c>
      <c r="G18" s="26"/>
      <c r="H18" s="12">
        <v>3</v>
      </c>
      <c r="I18" s="10">
        <v>4</v>
      </c>
      <c r="J18" s="26">
        <f t="shared" si="1"/>
        <v>33.33333333333334</v>
      </c>
    </row>
    <row r="19" spans="1:10" ht="14.25">
      <c r="A19" s="15" t="s">
        <v>63</v>
      </c>
      <c r="B19" s="12">
        <v>1</v>
      </c>
      <c r="C19" s="10">
        <v>2</v>
      </c>
      <c r="D19" s="26">
        <f t="shared" si="0"/>
        <v>100</v>
      </c>
      <c r="E19" s="12">
        <v>0</v>
      </c>
      <c r="F19" s="10">
        <v>0</v>
      </c>
      <c r="G19" s="26"/>
      <c r="H19" s="12">
        <v>1</v>
      </c>
      <c r="I19" s="10">
        <v>2</v>
      </c>
      <c r="J19" s="26">
        <f t="shared" si="1"/>
        <v>100</v>
      </c>
    </row>
    <row r="20" spans="1:10" ht="14.25">
      <c r="A20" s="15" t="s">
        <v>64</v>
      </c>
      <c r="B20" s="12">
        <v>10</v>
      </c>
      <c r="C20" s="10">
        <v>3</v>
      </c>
      <c r="D20" s="26">
        <f t="shared" si="0"/>
        <v>-70</v>
      </c>
      <c r="E20" s="12">
        <v>0</v>
      </c>
      <c r="F20" s="10">
        <v>0</v>
      </c>
      <c r="G20" s="26"/>
      <c r="H20" s="12">
        <v>14</v>
      </c>
      <c r="I20" s="10">
        <v>4</v>
      </c>
      <c r="J20" s="26">
        <f t="shared" si="1"/>
        <v>-71.42857142857143</v>
      </c>
    </row>
    <row r="21" spans="1:10" ht="14.25">
      <c r="A21" s="15" t="s">
        <v>65</v>
      </c>
      <c r="B21" s="12">
        <v>10</v>
      </c>
      <c r="C21" s="10">
        <v>8</v>
      </c>
      <c r="D21" s="26">
        <f t="shared" si="0"/>
        <v>-20</v>
      </c>
      <c r="E21" s="12">
        <v>0</v>
      </c>
      <c r="F21" s="10">
        <v>0</v>
      </c>
      <c r="G21" s="26"/>
      <c r="H21" s="12">
        <v>12</v>
      </c>
      <c r="I21" s="10">
        <v>9</v>
      </c>
      <c r="J21" s="26">
        <f t="shared" si="1"/>
        <v>-25</v>
      </c>
    </row>
    <row r="22" spans="1:10" ht="14.25">
      <c r="A22" s="15" t="s">
        <v>66</v>
      </c>
      <c r="B22" s="12">
        <v>20</v>
      </c>
      <c r="C22" s="10">
        <v>14</v>
      </c>
      <c r="D22" s="26">
        <f t="shared" si="0"/>
        <v>-30</v>
      </c>
      <c r="E22" s="12">
        <v>0</v>
      </c>
      <c r="F22" s="10">
        <v>0</v>
      </c>
      <c r="G22" s="26"/>
      <c r="H22" s="12">
        <v>27</v>
      </c>
      <c r="I22" s="10">
        <v>17</v>
      </c>
      <c r="J22" s="26">
        <f t="shared" si="1"/>
        <v>-37.03703703703704</v>
      </c>
    </row>
    <row r="23" spans="1:10" ht="14.25">
      <c r="A23" s="15" t="s">
        <v>67</v>
      </c>
      <c r="B23" s="12">
        <v>11</v>
      </c>
      <c r="C23" s="10">
        <v>15</v>
      </c>
      <c r="D23" s="26">
        <f t="shared" si="0"/>
        <v>36.363636363636374</v>
      </c>
      <c r="E23" s="12">
        <v>0</v>
      </c>
      <c r="F23" s="10">
        <v>1</v>
      </c>
      <c r="G23" s="112" t="s">
        <v>311</v>
      </c>
      <c r="H23" s="12">
        <v>14</v>
      </c>
      <c r="I23" s="10">
        <v>30</v>
      </c>
      <c r="J23" s="26">
        <f t="shared" si="1"/>
        <v>114.28571428571428</v>
      </c>
    </row>
    <row r="24" spans="1:10" ht="14.25">
      <c r="A24" s="15" t="s">
        <v>68</v>
      </c>
      <c r="B24" s="12">
        <v>4</v>
      </c>
      <c r="C24" s="10">
        <v>0</v>
      </c>
      <c r="D24" s="106" t="s">
        <v>312</v>
      </c>
      <c r="E24" s="12">
        <v>0</v>
      </c>
      <c r="F24" s="10">
        <v>0</v>
      </c>
      <c r="G24" s="26"/>
      <c r="H24" s="12">
        <v>5</v>
      </c>
      <c r="I24" s="10">
        <v>0</v>
      </c>
      <c r="J24" s="106" t="s">
        <v>312</v>
      </c>
    </row>
    <row r="25" spans="1:10" ht="14.25">
      <c r="A25" s="15" t="s">
        <v>69</v>
      </c>
      <c r="B25" s="12">
        <v>7</v>
      </c>
      <c r="C25" s="10">
        <v>2</v>
      </c>
      <c r="D25" s="26">
        <f t="shared" si="0"/>
        <v>-71.42857142857143</v>
      </c>
      <c r="E25" s="12">
        <v>0</v>
      </c>
      <c r="F25" s="10">
        <v>0</v>
      </c>
      <c r="G25" s="26"/>
      <c r="H25" s="12">
        <v>12</v>
      </c>
      <c r="I25" s="10">
        <v>2</v>
      </c>
      <c r="J25" s="26">
        <f t="shared" si="1"/>
        <v>-83.33333333333333</v>
      </c>
    </row>
    <row r="26" spans="1:10" ht="14.25">
      <c r="A26" s="15" t="s">
        <v>70</v>
      </c>
      <c r="B26" s="12">
        <v>2</v>
      </c>
      <c r="C26" s="10">
        <v>1</v>
      </c>
      <c r="D26" s="26">
        <f t="shared" si="0"/>
        <v>-50</v>
      </c>
      <c r="E26" s="12">
        <v>0</v>
      </c>
      <c r="F26" s="10">
        <v>0</v>
      </c>
      <c r="G26" s="26"/>
      <c r="H26" s="12">
        <v>3</v>
      </c>
      <c r="I26" s="10">
        <v>1</v>
      </c>
      <c r="J26" s="26">
        <f t="shared" si="1"/>
        <v>-66.66666666666666</v>
      </c>
    </row>
    <row r="27" spans="1:10" ht="14.25">
      <c r="A27" s="15" t="s">
        <v>71</v>
      </c>
      <c r="B27" s="12">
        <v>2</v>
      </c>
      <c r="C27" s="10">
        <v>3</v>
      </c>
      <c r="D27" s="26">
        <f t="shared" si="0"/>
        <v>50</v>
      </c>
      <c r="E27" s="12">
        <v>0</v>
      </c>
      <c r="F27" s="10">
        <v>0</v>
      </c>
      <c r="G27" s="26"/>
      <c r="H27" s="12">
        <v>3</v>
      </c>
      <c r="I27" s="10">
        <v>5</v>
      </c>
      <c r="J27" s="26">
        <f t="shared" si="1"/>
        <v>66.66666666666666</v>
      </c>
    </row>
    <row r="28" spans="1:10" ht="14.25">
      <c r="A28" s="15" t="s">
        <v>72</v>
      </c>
      <c r="B28" s="12">
        <v>4</v>
      </c>
      <c r="C28" s="10">
        <v>9</v>
      </c>
      <c r="D28" s="26">
        <f t="shared" si="0"/>
        <v>125</v>
      </c>
      <c r="E28" s="12">
        <v>0</v>
      </c>
      <c r="F28" s="10">
        <v>0</v>
      </c>
      <c r="G28" s="26"/>
      <c r="H28" s="12">
        <v>4</v>
      </c>
      <c r="I28" s="10">
        <v>14</v>
      </c>
      <c r="J28" s="26">
        <f t="shared" si="1"/>
        <v>250</v>
      </c>
    </row>
    <row r="29" spans="1:10" ht="14.25">
      <c r="A29" s="15" t="s">
        <v>73</v>
      </c>
      <c r="B29" s="12">
        <v>5</v>
      </c>
      <c r="C29" s="10">
        <v>4</v>
      </c>
      <c r="D29" s="26">
        <f t="shared" si="0"/>
        <v>-20</v>
      </c>
      <c r="E29" s="12">
        <v>0</v>
      </c>
      <c r="F29" s="10">
        <v>0</v>
      </c>
      <c r="G29" s="26"/>
      <c r="H29" s="12">
        <v>8</v>
      </c>
      <c r="I29" s="10">
        <v>5</v>
      </c>
      <c r="J29" s="26">
        <f t="shared" si="1"/>
        <v>-37.5</v>
      </c>
    </row>
    <row r="30" spans="1:10" ht="14.25">
      <c r="A30" s="15" t="s">
        <v>74</v>
      </c>
      <c r="B30" s="12">
        <v>7</v>
      </c>
      <c r="C30" s="10">
        <v>9</v>
      </c>
      <c r="D30" s="26">
        <f t="shared" si="0"/>
        <v>28.571428571428584</v>
      </c>
      <c r="E30" s="12">
        <v>0</v>
      </c>
      <c r="F30" s="10">
        <v>0</v>
      </c>
      <c r="G30" s="26"/>
      <c r="H30" s="12">
        <v>7</v>
      </c>
      <c r="I30" s="10">
        <v>13</v>
      </c>
      <c r="J30" s="26">
        <f t="shared" si="1"/>
        <v>85.71428571428572</v>
      </c>
    </row>
    <row r="31" spans="1:10" ht="14.25">
      <c r="A31" s="15" t="s">
        <v>75</v>
      </c>
      <c r="B31" s="12">
        <v>4</v>
      </c>
      <c r="C31" s="10">
        <v>2</v>
      </c>
      <c r="D31" s="26">
        <f t="shared" si="0"/>
        <v>-50</v>
      </c>
      <c r="E31" s="12">
        <v>0</v>
      </c>
      <c r="F31" s="10">
        <v>0</v>
      </c>
      <c r="G31" s="26"/>
      <c r="H31" s="12">
        <v>13</v>
      </c>
      <c r="I31" s="10">
        <v>2</v>
      </c>
      <c r="J31" s="26">
        <f t="shared" si="1"/>
        <v>-84.61538461538461</v>
      </c>
    </row>
    <row r="32" spans="1:10" ht="14.25">
      <c r="A32" s="15" t="s">
        <v>76</v>
      </c>
      <c r="B32" s="12">
        <v>0</v>
      </c>
      <c r="C32" s="10">
        <v>2</v>
      </c>
      <c r="D32" s="112" t="s">
        <v>311</v>
      </c>
      <c r="E32" s="12">
        <v>0</v>
      </c>
      <c r="F32" s="10">
        <v>0</v>
      </c>
      <c r="G32" s="26"/>
      <c r="H32" s="12">
        <v>0</v>
      </c>
      <c r="I32" s="10">
        <v>2</v>
      </c>
      <c r="J32" s="112" t="s">
        <v>311</v>
      </c>
    </row>
    <row r="33" spans="1:10" ht="14.25">
      <c r="A33" s="15" t="s">
        <v>77</v>
      </c>
      <c r="B33" s="12">
        <v>0</v>
      </c>
      <c r="C33" s="10">
        <v>0</v>
      </c>
      <c r="D33" s="26"/>
      <c r="E33" s="12">
        <v>0</v>
      </c>
      <c r="F33" s="10">
        <v>0</v>
      </c>
      <c r="G33" s="26"/>
      <c r="H33" s="12">
        <v>0</v>
      </c>
      <c r="I33" s="10">
        <v>0</v>
      </c>
      <c r="J33" s="26"/>
    </row>
    <row r="34" spans="1:10" ht="15">
      <c r="A34" s="18" t="s">
        <v>78</v>
      </c>
      <c r="B34" s="19">
        <v>150</v>
      </c>
      <c r="C34" s="27">
        <v>154</v>
      </c>
      <c r="D34" s="28">
        <f t="shared" si="0"/>
        <v>2.6666666666666714</v>
      </c>
      <c r="E34" s="19">
        <v>0</v>
      </c>
      <c r="F34" s="27">
        <v>1</v>
      </c>
      <c r="G34" s="132" t="s">
        <v>311</v>
      </c>
      <c r="H34" s="19">
        <v>217</v>
      </c>
      <c r="I34" s="27">
        <v>212</v>
      </c>
      <c r="J34" s="28">
        <f t="shared" si="1"/>
        <v>-2.3041474654377936</v>
      </c>
    </row>
    <row r="35" ht="1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20:D23 D33:D34 D7 J20:J23 D10:D12 D25 J7 G24:G33 J10:J12 J25 D14:D18 J14:J18 D28:D31 G7:G22 J28:J31 J33:J34">
    <cfRule type="cellIs" priority="6" dxfId="185" operator="lessThanOrEqual" stopIfTrue="1">
      <formula>0</formula>
    </cfRule>
  </conditionalFormatting>
  <conditionalFormatting sqref="D20:D23 D33:D34 D7 J20:J23 D10:D12 D25 J7 G24:G33 J10:J12 J25 D14:D18 J14:J18 D28:D31 G7:G22 J28:J31 J33:J34">
    <cfRule type="cellIs" priority="5" dxfId="184" operator="greaterThan" stopIfTrue="1">
      <formula>0</formula>
    </cfRule>
  </conditionalFormatting>
  <conditionalFormatting sqref="D8:D12 D14:D23 D25:D31 D33:D34">
    <cfRule type="cellIs" priority="4" dxfId="185" operator="lessThanOrEqual" stopIfTrue="1">
      <formula>0</formula>
    </cfRule>
  </conditionalFormatting>
  <conditionalFormatting sqref="D8:D12 D14:D23 D25:D31 D33:D34">
    <cfRule type="cellIs" priority="3" dxfId="184" operator="greaterThan" stopIfTrue="1">
      <formula>0</formula>
    </cfRule>
  </conditionalFormatting>
  <conditionalFormatting sqref="J8:J12 J14:J23 J25:J31 J33:J34">
    <cfRule type="cellIs" priority="2" dxfId="185" operator="lessThanOrEqual" stopIfTrue="1">
      <formula>0</formula>
    </cfRule>
  </conditionalFormatting>
  <conditionalFormatting sqref="J8:J12 J14:J23 J25:J31 J33:J34">
    <cfRule type="cellIs" priority="1" dxfId="1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&amp;Lлютий 2018-2019рр&amp;RДІАП НП України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40" t="s">
        <v>28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8">
      <c r="A2" s="140" t="s">
        <v>315</v>
      </c>
      <c r="B2" s="140"/>
      <c r="C2" s="140"/>
      <c r="D2" s="140"/>
      <c r="E2" s="140"/>
      <c r="F2" s="140"/>
      <c r="G2" s="140"/>
      <c r="H2" s="140"/>
      <c r="I2" s="140"/>
      <c r="J2" s="140"/>
    </row>
    <row r="4" spans="1:10" s="9" customFormat="1" ht="14.25">
      <c r="A4" s="141" t="s">
        <v>42</v>
      </c>
      <c r="B4" s="141" t="s">
        <v>44</v>
      </c>
      <c r="C4" s="141"/>
      <c r="D4" s="141"/>
      <c r="E4" s="141"/>
      <c r="F4" s="141"/>
      <c r="G4" s="141"/>
      <c r="H4" s="141"/>
      <c r="I4" s="141"/>
      <c r="J4" s="141"/>
    </row>
    <row r="5" spans="1:10" s="9" customFormat="1" ht="14.25">
      <c r="A5" s="141"/>
      <c r="B5" s="141" t="s">
        <v>45</v>
      </c>
      <c r="C5" s="141"/>
      <c r="D5" s="141"/>
      <c r="E5" s="141" t="s">
        <v>46</v>
      </c>
      <c r="F5" s="141"/>
      <c r="G5" s="141"/>
      <c r="H5" s="141" t="s">
        <v>47</v>
      </c>
      <c r="I5" s="141"/>
      <c r="J5" s="141"/>
    </row>
    <row r="6" spans="1:10" s="9" customFormat="1" ht="14.25">
      <c r="A6" s="141"/>
      <c r="B6" s="60" t="s">
        <v>48</v>
      </c>
      <c r="C6" s="60" t="s">
        <v>49</v>
      </c>
      <c r="D6" s="60" t="s">
        <v>50</v>
      </c>
      <c r="E6" s="60" t="s">
        <v>48</v>
      </c>
      <c r="F6" s="60" t="s">
        <v>49</v>
      </c>
      <c r="G6" s="60" t="s">
        <v>50</v>
      </c>
      <c r="H6" s="60" t="s">
        <v>48</v>
      </c>
      <c r="I6" s="60" t="s">
        <v>49</v>
      </c>
      <c r="J6" s="60" t="s">
        <v>50</v>
      </c>
    </row>
    <row r="7" spans="1:10" ht="14.25">
      <c r="A7" s="15" t="s">
        <v>51</v>
      </c>
      <c r="B7" s="12">
        <v>0</v>
      </c>
      <c r="C7" s="10">
        <v>0</v>
      </c>
      <c r="D7" s="26"/>
      <c r="E7" s="12">
        <v>0</v>
      </c>
      <c r="F7" s="10">
        <v>0</v>
      </c>
      <c r="G7" s="26"/>
      <c r="H7" s="12">
        <v>0</v>
      </c>
      <c r="I7" s="10">
        <v>0</v>
      </c>
      <c r="J7" s="26"/>
    </row>
    <row r="8" spans="1:10" ht="14.25">
      <c r="A8" s="15" t="s">
        <v>52</v>
      </c>
      <c r="B8" s="12">
        <v>0</v>
      </c>
      <c r="C8" s="10">
        <v>0</v>
      </c>
      <c r="D8" s="26"/>
      <c r="E8" s="12">
        <v>0</v>
      </c>
      <c r="F8" s="10">
        <v>0</v>
      </c>
      <c r="G8" s="26"/>
      <c r="H8" s="12">
        <v>0</v>
      </c>
      <c r="I8" s="10">
        <v>0</v>
      </c>
      <c r="J8" s="26"/>
    </row>
    <row r="9" spans="1:10" ht="14.25">
      <c r="A9" s="15" t="s">
        <v>53</v>
      </c>
      <c r="B9" s="12">
        <v>0</v>
      </c>
      <c r="C9" s="10">
        <v>0</v>
      </c>
      <c r="D9" s="26"/>
      <c r="E9" s="12">
        <v>0</v>
      </c>
      <c r="F9" s="10">
        <v>0</v>
      </c>
      <c r="G9" s="26"/>
      <c r="H9" s="12">
        <v>0</v>
      </c>
      <c r="I9" s="10">
        <v>0</v>
      </c>
      <c r="J9" s="26"/>
    </row>
    <row r="10" spans="1:10" ht="14.25">
      <c r="A10" s="15" t="s">
        <v>54</v>
      </c>
      <c r="B10" s="12">
        <v>0</v>
      </c>
      <c r="C10" s="10">
        <v>0</v>
      </c>
      <c r="D10" s="26"/>
      <c r="E10" s="12">
        <v>0</v>
      </c>
      <c r="F10" s="10">
        <v>0</v>
      </c>
      <c r="G10" s="26"/>
      <c r="H10" s="12">
        <v>0</v>
      </c>
      <c r="I10" s="10">
        <v>0</v>
      </c>
      <c r="J10" s="26"/>
    </row>
    <row r="11" spans="1:10" ht="14.25">
      <c r="A11" s="15" t="s">
        <v>55</v>
      </c>
      <c r="B11" s="12">
        <v>0</v>
      </c>
      <c r="C11" s="10">
        <v>0</v>
      </c>
      <c r="D11" s="26"/>
      <c r="E11" s="12">
        <v>0</v>
      </c>
      <c r="F11" s="10">
        <v>0</v>
      </c>
      <c r="G11" s="26"/>
      <c r="H11" s="12">
        <v>0</v>
      </c>
      <c r="I11" s="10">
        <v>0</v>
      </c>
      <c r="J11" s="26"/>
    </row>
    <row r="12" spans="1:10" ht="14.25">
      <c r="A12" s="15" t="s">
        <v>56</v>
      </c>
      <c r="B12" s="12">
        <v>0</v>
      </c>
      <c r="C12" s="10">
        <v>1</v>
      </c>
      <c r="D12" s="112" t="s">
        <v>311</v>
      </c>
      <c r="E12" s="12">
        <v>0</v>
      </c>
      <c r="F12" s="10">
        <v>0</v>
      </c>
      <c r="G12" s="26"/>
      <c r="H12" s="12">
        <v>0</v>
      </c>
      <c r="I12" s="10">
        <v>1</v>
      </c>
      <c r="J12" s="112" t="s">
        <v>311</v>
      </c>
    </row>
    <row r="13" spans="1:10" ht="14.25">
      <c r="A13" s="15" t="s">
        <v>57</v>
      </c>
      <c r="B13" s="12">
        <v>0</v>
      </c>
      <c r="C13" s="10">
        <v>0</v>
      </c>
      <c r="D13" s="26"/>
      <c r="E13" s="12">
        <v>0</v>
      </c>
      <c r="F13" s="10">
        <v>0</v>
      </c>
      <c r="G13" s="26"/>
      <c r="H13" s="12">
        <v>0</v>
      </c>
      <c r="I13" s="10">
        <v>0</v>
      </c>
      <c r="J13" s="26"/>
    </row>
    <row r="14" spans="1:10" ht="14.25">
      <c r="A14" s="15" t="s">
        <v>58</v>
      </c>
      <c r="B14" s="12">
        <v>1</v>
      </c>
      <c r="C14" s="10">
        <v>0</v>
      </c>
      <c r="D14" s="106" t="s">
        <v>312</v>
      </c>
      <c r="E14" s="12">
        <v>0</v>
      </c>
      <c r="F14" s="10">
        <v>0</v>
      </c>
      <c r="G14" s="26"/>
      <c r="H14" s="12">
        <v>2</v>
      </c>
      <c r="I14" s="10">
        <v>0</v>
      </c>
      <c r="J14" s="106" t="s">
        <v>312</v>
      </c>
    </row>
    <row r="15" spans="1:10" ht="14.25">
      <c r="A15" s="15" t="s">
        <v>59</v>
      </c>
      <c r="B15" s="12">
        <v>0</v>
      </c>
      <c r="C15" s="10">
        <v>0</v>
      </c>
      <c r="D15" s="26"/>
      <c r="E15" s="12">
        <v>0</v>
      </c>
      <c r="F15" s="10">
        <v>0</v>
      </c>
      <c r="G15" s="26"/>
      <c r="H15" s="12">
        <v>0</v>
      </c>
      <c r="I15" s="10">
        <v>0</v>
      </c>
      <c r="J15" s="26"/>
    </row>
    <row r="16" spans="1:10" ht="14.25">
      <c r="A16" s="15" t="s">
        <v>60</v>
      </c>
      <c r="B16" s="12">
        <v>0</v>
      </c>
      <c r="C16" s="10">
        <v>1</v>
      </c>
      <c r="D16" s="112" t="s">
        <v>311</v>
      </c>
      <c r="E16" s="12">
        <v>0</v>
      </c>
      <c r="F16" s="10">
        <v>0</v>
      </c>
      <c r="G16" s="26"/>
      <c r="H16" s="12">
        <v>0</v>
      </c>
      <c r="I16" s="10">
        <v>1</v>
      </c>
      <c r="J16" s="112" t="s">
        <v>311</v>
      </c>
    </row>
    <row r="17" spans="1:10" ht="14.25">
      <c r="A17" s="15" t="s">
        <v>61</v>
      </c>
      <c r="B17" s="12">
        <v>1</v>
      </c>
      <c r="C17" s="10">
        <v>0</v>
      </c>
      <c r="D17" s="106" t="s">
        <v>312</v>
      </c>
      <c r="E17" s="12">
        <v>0</v>
      </c>
      <c r="F17" s="10">
        <v>0</v>
      </c>
      <c r="G17" s="26"/>
      <c r="H17" s="12">
        <v>1</v>
      </c>
      <c r="I17" s="10">
        <v>0</v>
      </c>
      <c r="J17" s="106" t="s">
        <v>312</v>
      </c>
    </row>
    <row r="18" spans="1:10" ht="14.25">
      <c r="A18" s="15" t="s">
        <v>62</v>
      </c>
      <c r="B18" s="12">
        <v>0</v>
      </c>
      <c r="C18" s="10">
        <v>0</v>
      </c>
      <c r="D18" s="26"/>
      <c r="E18" s="12">
        <v>0</v>
      </c>
      <c r="F18" s="10">
        <v>0</v>
      </c>
      <c r="G18" s="26"/>
      <c r="H18" s="12">
        <v>0</v>
      </c>
      <c r="I18" s="10">
        <v>0</v>
      </c>
      <c r="J18" s="26"/>
    </row>
    <row r="19" spans="1:10" ht="14.25">
      <c r="A19" s="15" t="s">
        <v>63</v>
      </c>
      <c r="B19" s="12">
        <v>1</v>
      </c>
      <c r="C19" s="10">
        <v>1</v>
      </c>
      <c r="D19" s="26">
        <f>C19*100/B19-100</f>
        <v>0</v>
      </c>
      <c r="E19" s="12">
        <v>0</v>
      </c>
      <c r="F19" s="10">
        <v>0</v>
      </c>
      <c r="G19" s="26"/>
      <c r="H19" s="12">
        <v>1</v>
      </c>
      <c r="I19" s="10">
        <v>1</v>
      </c>
      <c r="J19" s="26">
        <f>I19*100/H19-100</f>
        <v>0</v>
      </c>
    </row>
    <row r="20" spans="1:10" ht="14.25">
      <c r="A20" s="15" t="s">
        <v>64</v>
      </c>
      <c r="B20" s="12">
        <v>0</v>
      </c>
      <c r="C20" s="10">
        <v>0</v>
      </c>
      <c r="D20" s="26"/>
      <c r="E20" s="12">
        <v>0</v>
      </c>
      <c r="F20" s="10">
        <v>0</v>
      </c>
      <c r="G20" s="26"/>
      <c r="H20" s="12">
        <v>0</v>
      </c>
      <c r="I20" s="10">
        <v>0</v>
      </c>
      <c r="J20" s="26"/>
    </row>
    <row r="21" spans="1:10" ht="14.25">
      <c r="A21" s="15" t="s">
        <v>65</v>
      </c>
      <c r="B21" s="12">
        <v>0</v>
      </c>
      <c r="C21" s="10">
        <v>0</v>
      </c>
      <c r="D21" s="26"/>
      <c r="E21" s="12">
        <v>0</v>
      </c>
      <c r="F21" s="10">
        <v>0</v>
      </c>
      <c r="G21" s="26"/>
      <c r="H21" s="12">
        <v>0</v>
      </c>
      <c r="I21" s="10">
        <v>0</v>
      </c>
      <c r="J21" s="26"/>
    </row>
    <row r="22" spans="1:10" ht="14.25">
      <c r="A22" s="15" t="s">
        <v>66</v>
      </c>
      <c r="B22" s="12">
        <v>0</v>
      </c>
      <c r="C22" s="10">
        <v>1</v>
      </c>
      <c r="D22" s="112" t="s">
        <v>311</v>
      </c>
      <c r="E22" s="12">
        <v>0</v>
      </c>
      <c r="F22" s="10">
        <v>0</v>
      </c>
      <c r="G22" s="26"/>
      <c r="H22" s="12">
        <v>0</v>
      </c>
      <c r="I22" s="10">
        <v>1</v>
      </c>
      <c r="J22" s="112" t="s">
        <v>311</v>
      </c>
    </row>
    <row r="23" spans="1:10" ht="14.25">
      <c r="A23" s="15" t="s">
        <v>67</v>
      </c>
      <c r="B23" s="12">
        <v>0</v>
      </c>
      <c r="C23" s="10">
        <v>0</v>
      </c>
      <c r="D23" s="26"/>
      <c r="E23" s="12">
        <v>0</v>
      </c>
      <c r="F23" s="10">
        <v>0</v>
      </c>
      <c r="G23" s="26"/>
      <c r="H23" s="12">
        <v>0</v>
      </c>
      <c r="I23" s="10">
        <v>0</v>
      </c>
      <c r="J23" s="26"/>
    </row>
    <row r="24" spans="1:10" ht="14.25">
      <c r="A24" s="15" t="s">
        <v>68</v>
      </c>
      <c r="B24" s="12">
        <v>0</v>
      </c>
      <c r="C24" s="10">
        <v>0</v>
      </c>
      <c r="D24" s="26"/>
      <c r="E24" s="12">
        <v>0</v>
      </c>
      <c r="F24" s="10">
        <v>0</v>
      </c>
      <c r="G24" s="26"/>
      <c r="H24" s="12">
        <v>0</v>
      </c>
      <c r="I24" s="10">
        <v>0</v>
      </c>
      <c r="J24" s="26"/>
    </row>
    <row r="25" spans="1:10" ht="14.25">
      <c r="A25" s="15" t="s">
        <v>69</v>
      </c>
      <c r="B25" s="12">
        <v>0</v>
      </c>
      <c r="C25" s="10">
        <v>0</v>
      </c>
      <c r="D25" s="26"/>
      <c r="E25" s="12">
        <v>0</v>
      </c>
      <c r="F25" s="10">
        <v>0</v>
      </c>
      <c r="G25" s="26"/>
      <c r="H25" s="12">
        <v>0</v>
      </c>
      <c r="I25" s="10">
        <v>0</v>
      </c>
      <c r="J25" s="26"/>
    </row>
    <row r="26" spans="1:10" ht="14.25">
      <c r="A26" s="15" t="s">
        <v>70</v>
      </c>
      <c r="B26" s="12">
        <v>0</v>
      </c>
      <c r="C26" s="10">
        <v>0</v>
      </c>
      <c r="D26" s="26"/>
      <c r="E26" s="12">
        <v>0</v>
      </c>
      <c r="F26" s="10">
        <v>0</v>
      </c>
      <c r="G26" s="26"/>
      <c r="H26" s="12">
        <v>0</v>
      </c>
      <c r="I26" s="10">
        <v>0</v>
      </c>
      <c r="J26" s="26"/>
    </row>
    <row r="27" spans="1:10" ht="14.25">
      <c r="A27" s="15" t="s">
        <v>71</v>
      </c>
      <c r="B27" s="12">
        <v>0</v>
      </c>
      <c r="C27" s="10">
        <v>0</v>
      </c>
      <c r="D27" s="26"/>
      <c r="E27" s="12">
        <v>0</v>
      </c>
      <c r="F27" s="10">
        <v>0</v>
      </c>
      <c r="G27" s="26"/>
      <c r="H27" s="12">
        <v>0</v>
      </c>
      <c r="I27" s="10">
        <v>0</v>
      </c>
      <c r="J27" s="26"/>
    </row>
    <row r="28" spans="1:10" ht="14.25">
      <c r="A28" s="15" t="s">
        <v>72</v>
      </c>
      <c r="B28" s="12">
        <v>0</v>
      </c>
      <c r="C28" s="10">
        <v>0</v>
      </c>
      <c r="D28" s="26"/>
      <c r="E28" s="12">
        <v>0</v>
      </c>
      <c r="F28" s="10">
        <v>0</v>
      </c>
      <c r="G28" s="26"/>
      <c r="H28" s="12">
        <v>0</v>
      </c>
      <c r="I28" s="10">
        <v>0</v>
      </c>
      <c r="J28" s="26"/>
    </row>
    <row r="29" spans="1:10" ht="14.25">
      <c r="A29" s="15" t="s">
        <v>73</v>
      </c>
      <c r="B29" s="12">
        <v>0</v>
      </c>
      <c r="C29" s="10">
        <v>0</v>
      </c>
      <c r="D29" s="26"/>
      <c r="E29" s="12">
        <v>0</v>
      </c>
      <c r="F29" s="10">
        <v>0</v>
      </c>
      <c r="G29" s="26"/>
      <c r="H29" s="12">
        <v>0</v>
      </c>
      <c r="I29" s="10">
        <v>0</v>
      </c>
      <c r="J29" s="26"/>
    </row>
    <row r="30" spans="1:10" ht="14.25">
      <c r="A30" s="15" t="s">
        <v>74</v>
      </c>
      <c r="B30" s="12">
        <v>0</v>
      </c>
      <c r="C30" s="10">
        <v>0</v>
      </c>
      <c r="D30" s="26"/>
      <c r="E30" s="12">
        <v>0</v>
      </c>
      <c r="F30" s="10">
        <v>0</v>
      </c>
      <c r="G30" s="26"/>
      <c r="H30" s="12">
        <v>0</v>
      </c>
      <c r="I30" s="10">
        <v>0</v>
      </c>
      <c r="J30" s="26"/>
    </row>
    <row r="31" spans="1:10" ht="14.25">
      <c r="A31" s="15" t="s">
        <v>75</v>
      </c>
      <c r="B31" s="12">
        <v>1</v>
      </c>
      <c r="C31" s="10">
        <v>0</v>
      </c>
      <c r="D31" s="106" t="s">
        <v>312</v>
      </c>
      <c r="E31" s="12">
        <v>0</v>
      </c>
      <c r="F31" s="10">
        <v>0</v>
      </c>
      <c r="G31" s="26"/>
      <c r="H31" s="12">
        <v>3</v>
      </c>
      <c r="I31" s="10">
        <v>0</v>
      </c>
      <c r="J31" s="106" t="s">
        <v>312</v>
      </c>
    </row>
    <row r="32" spans="1:10" ht="14.25">
      <c r="A32" s="15" t="s">
        <v>76</v>
      </c>
      <c r="B32" s="12">
        <v>0</v>
      </c>
      <c r="C32" s="10">
        <v>0</v>
      </c>
      <c r="D32" s="26"/>
      <c r="E32" s="12">
        <v>0</v>
      </c>
      <c r="F32" s="10">
        <v>0</v>
      </c>
      <c r="G32" s="26"/>
      <c r="H32" s="12">
        <v>0</v>
      </c>
      <c r="I32" s="10">
        <v>0</v>
      </c>
      <c r="J32" s="26"/>
    </row>
    <row r="33" spans="1:10" ht="14.25">
      <c r="A33" s="15" t="s">
        <v>77</v>
      </c>
      <c r="B33" s="12">
        <v>0</v>
      </c>
      <c r="C33" s="10">
        <v>0</v>
      </c>
      <c r="D33" s="26"/>
      <c r="E33" s="12">
        <v>0</v>
      </c>
      <c r="F33" s="10">
        <v>0</v>
      </c>
      <c r="G33" s="26"/>
      <c r="H33" s="12">
        <v>0</v>
      </c>
      <c r="I33" s="10">
        <v>0</v>
      </c>
      <c r="J33" s="26"/>
    </row>
    <row r="34" spans="1:10" ht="15">
      <c r="A34" s="18" t="s">
        <v>78</v>
      </c>
      <c r="B34" s="19">
        <v>4</v>
      </c>
      <c r="C34" s="27">
        <v>4</v>
      </c>
      <c r="D34" s="28">
        <f>C34*100/B34-100</f>
        <v>0</v>
      </c>
      <c r="E34" s="19">
        <v>0</v>
      </c>
      <c r="F34" s="27">
        <v>0</v>
      </c>
      <c r="G34" s="28"/>
      <c r="H34" s="19">
        <v>7</v>
      </c>
      <c r="I34" s="27">
        <v>4</v>
      </c>
      <c r="J34" s="28">
        <f>I34*100/H34-100</f>
        <v>-42.857142857142854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7:G34 D32:D34 J32:J34 D13 D15 D23:D30 J13 J15 D7:D11 D18:D21 J7:J11 J18:J21 J23:J30">
    <cfRule type="cellIs" priority="8" dxfId="185" operator="lessThanOrEqual" stopIfTrue="1">
      <formula>0</formula>
    </cfRule>
  </conditionalFormatting>
  <conditionalFormatting sqref="G7:G34 D32:D34 J32:J34 D13 D15 D23:D30 J13 J15 D7:D11 D18:D21 J7:J11 J18:J21 J23:J30">
    <cfRule type="cellIs" priority="7" dxfId="184" operator="greaterThan" stopIfTrue="1">
      <formula>0</formula>
    </cfRule>
  </conditionalFormatting>
  <conditionalFormatting sqref="D32:D34 D13 D15 D8:D11 D18:D21 D23:D30">
    <cfRule type="cellIs" priority="6" dxfId="185" operator="lessThanOrEqual" stopIfTrue="1">
      <formula>0</formula>
    </cfRule>
  </conditionalFormatting>
  <conditionalFormatting sqref="D32:D34 D13 D15 D8:D11 D18:D21 D23:D30">
    <cfRule type="cellIs" priority="5" dxfId="184" operator="greaterThan" stopIfTrue="1">
      <formula>0</formula>
    </cfRule>
  </conditionalFormatting>
  <conditionalFormatting sqref="G8:G34">
    <cfRule type="cellIs" priority="4" dxfId="185" operator="lessThanOrEqual" stopIfTrue="1">
      <formula>0</formula>
    </cfRule>
  </conditionalFormatting>
  <conditionalFormatting sqref="G8:G34">
    <cfRule type="cellIs" priority="3" dxfId="184" operator="greaterThan" stopIfTrue="1">
      <formula>0</formula>
    </cfRule>
  </conditionalFormatting>
  <conditionalFormatting sqref="J32:J34 J13 J15 J8:J11 J18:J21 J23:J30">
    <cfRule type="cellIs" priority="2" dxfId="185" operator="lessThanOrEqual" stopIfTrue="1">
      <formula>0</formula>
    </cfRule>
  </conditionalFormatting>
  <conditionalFormatting sqref="J32:J34 J13 J15 J8:J11 J18:J21 J23:J30">
    <cfRule type="cellIs" priority="1" dxfId="1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&amp;Lлютий 2018-2019рр&amp;RДІАП НП України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40" t="s">
        <v>29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8">
      <c r="A2" s="140" t="s">
        <v>315</v>
      </c>
      <c r="B2" s="140"/>
      <c r="C2" s="140"/>
      <c r="D2" s="140"/>
      <c r="E2" s="140"/>
      <c r="F2" s="140"/>
      <c r="G2" s="140"/>
      <c r="H2" s="140"/>
      <c r="I2" s="140"/>
      <c r="J2" s="140"/>
    </row>
    <row r="4" spans="1:10" s="9" customFormat="1" ht="14.25">
      <c r="A4" s="141" t="s">
        <v>42</v>
      </c>
      <c r="B4" s="141" t="s">
        <v>44</v>
      </c>
      <c r="C4" s="141"/>
      <c r="D4" s="141"/>
      <c r="E4" s="141"/>
      <c r="F4" s="141"/>
      <c r="G4" s="141"/>
      <c r="H4" s="141"/>
      <c r="I4" s="141"/>
      <c r="J4" s="141"/>
    </row>
    <row r="5" spans="1:10" s="9" customFormat="1" ht="14.25">
      <c r="A5" s="141"/>
      <c r="B5" s="141" t="s">
        <v>45</v>
      </c>
      <c r="C5" s="141"/>
      <c r="D5" s="141"/>
      <c r="E5" s="141" t="s">
        <v>46</v>
      </c>
      <c r="F5" s="141"/>
      <c r="G5" s="141"/>
      <c r="H5" s="141" t="s">
        <v>47</v>
      </c>
      <c r="I5" s="141"/>
      <c r="J5" s="141"/>
    </row>
    <row r="6" spans="1:10" s="9" customFormat="1" ht="14.25">
      <c r="A6" s="141"/>
      <c r="B6" s="60" t="s">
        <v>48</v>
      </c>
      <c r="C6" s="60" t="s">
        <v>49</v>
      </c>
      <c r="D6" s="60" t="s">
        <v>50</v>
      </c>
      <c r="E6" s="60" t="s">
        <v>48</v>
      </c>
      <c r="F6" s="60" t="s">
        <v>49</v>
      </c>
      <c r="G6" s="60" t="s">
        <v>50</v>
      </c>
      <c r="H6" s="60" t="s">
        <v>48</v>
      </c>
      <c r="I6" s="60" t="s">
        <v>49</v>
      </c>
      <c r="J6" s="60" t="s">
        <v>50</v>
      </c>
    </row>
    <row r="7" spans="1:10" ht="14.25">
      <c r="A7" s="15" t="s">
        <v>51</v>
      </c>
      <c r="B7" s="12">
        <v>0</v>
      </c>
      <c r="C7" s="12">
        <v>0</v>
      </c>
      <c r="D7" s="12"/>
      <c r="E7" s="12">
        <v>0</v>
      </c>
      <c r="F7" s="12">
        <v>0</v>
      </c>
      <c r="G7" s="12"/>
      <c r="H7" s="12">
        <v>0</v>
      </c>
      <c r="I7" s="73">
        <v>0</v>
      </c>
      <c r="J7" s="12"/>
    </row>
    <row r="8" spans="1:10" ht="14.25">
      <c r="A8" s="15" t="s">
        <v>52</v>
      </c>
      <c r="B8" s="12">
        <v>2</v>
      </c>
      <c r="C8" s="12">
        <v>1</v>
      </c>
      <c r="D8" s="26">
        <f aca="true" t="shared" si="0" ref="D8:D34">C8*100/B8-100</f>
        <v>-50</v>
      </c>
      <c r="E8" s="12">
        <v>1</v>
      </c>
      <c r="F8" s="12">
        <v>0</v>
      </c>
      <c r="G8" s="106" t="s">
        <v>312</v>
      </c>
      <c r="H8" s="12">
        <v>1</v>
      </c>
      <c r="I8" s="73">
        <v>2</v>
      </c>
      <c r="J8" s="26">
        <f aca="true" t="shared" si="1" ref="J8:J34">I8*100/H8-100</f>
        <v>100</v>
      </c>
    </row>
    <row r="9" spans="1:10" ht="14.25">
      <c r="A9" s="15" t="s">
        <v>53</v>
      </c>
      <c r="B9" s="12">
        <v>6</v>
      </c>
      <c r="C9" s="12">
        <v>3</v>
      </c>
      <c r="D9" s="26">
        <f t="shared" si="0"/>
        <v>-50</v>
      </c>
      <c r="E9" s="12">
        <v>0</v>
      </c>
      <c r="F9" s="12">
        <v>0</v>
      </c>
      <c r="G9" s="26"/>
      <c r="H9" s="12">
        <v>9</v>
      </c>
      <c r="I9" s="73">
        <v>6</v>
      </c>
      <c r="J9" s="26">
        <f t="shared" si="1"/>
        <v>-33.33333333333333</v>
      </c>
    </row>
    <row r="10" spans="1:10" ht="14.25">
      <c r="A10" s="15" t="s">
        <v>54</v>
      </c>
      <c r="B10" s="12">
        <v>10</v>
      </c>
      <c r="C10" s="12">
        <v>7</v>
      </c>
      <c r="D10" s="26">
        <f t="shared" si="0"/>
        <v>-30</v>
      </c>
      <c r="E10" s="12">
        <v>2</v>
      </c>
      <c r="F10" s="12">
        <v>0</v>
      </c>
      <c r="G10" s="106" t="s">
        <v>312</v>
      </c>
      <c r="H10" s="12">
        <v>15</v>
      </c>
      <c r="I10" s="73">
        <v>9</v>
      </c>
      <c r="J10" s="26">
        <f t="shared" si="1"/>
        <v>-40</v>
      </c>
    </row>
    <row r="11" spans="1:10" ht="14.25">
      <c r="A11" s="15" t="s">
        <v>55</v>
      </c>
      <c r="B11" s="12">
        <v>6</v>
      </c>
      <c r="C11" s="12">
        <v>9</v>
      </c>
      <c r="D11" s="26">
        <f t="shared" si="0"/>
        <v>50</v>
      </c>
      <c r="E11" s="12">
        <v>0</v>
      </c>
      <c r="F11" s="12">
        <v>0</v>
      </c>
      <c r="G11" s="26"/>
      <c r="H11" s="12">
        <v>7</v>
      </c>
      <c r="I11" s="73">
        <v>9</v>
      </c>
      <c r="J11" s="26">
        <f t="shared" si="1"/>
        <v>28.571428571428584</v>
      </c>
    </row>
    <row r="12" spans="1:10" ht="14.25">
      <c r="A12" s="15" t="s">
        <v>56</v>
      </c>
      <c r="B12" s="12">
        <v>3</v>
      </c>
      <c r="C12" s="12">
        <v>3</v>
      </c>
      <c r="D12" s="26">
        <f t="shared" si="0"/>
        <v>0</v>
      </c>
      <c r="E12" s="12">
        <v>0</v>
      </c>
      <c r="F12" s="12">
        <v>1</v>
      </c>
      <c r="G12" s="112" t="s">
        <v>311</v>
      </c>
      <c r="H12" s="12">
        <v>3</v>
      </c>
      <c r="I12" s="73">
        <v>2</v>
      </c>
      <c r="J12" s="26">
        <f t="shared" si="1"/>
        <v>-33.33333333333333</v>
      </c>
    </row>
    <row r="13" spans="1:10" ht="14.25">
      <c r="A13" s="15" t="s">
        <v>57</v>
      </c>
      <c r="B13" s="12">
        <v>3</v>
      </c>
      <c r="C13" s="12">
        <v>0</v>
      </c>
      <c r="D13" s="106" t="s">
        <v>312</v>
      </c>
      <c r="E13" s="12">
        <v>0</v>
      </c>
      <c r="F13" s="12">
        <v>0</v>
      </c>
      <c r="G13" s="26"/>
      <c r="H13" s="12">
        <v>3</v>
      </c>
      <c r="I13" s="73">
        <v>0</v>
      </c>
      <c r="J13" s="106" t="s">
        <v>312</v>
      </c>
    </row>
    <row r="14" spans="1:10" ht="14.25">
      <c r="A14" s="15" t="s">
        <v>58</v>
      </c>
      <c r="B14" s="12">
        <v>10</v>
      </c>
      <c r="C14" s="12">
        <v>13</v>
      </c>
      <c r="D14" s="26">
        <f t="shared" si="0"/>
        <v>30</v>
      </c>
      <c r="E14" s="12">
        <v>0</v>
      </c>
      <c r="F14" s="12">
        <v>0</v>
      </c>
      <c r="G14" s="26"/>
      <c r="H14" s="12">
        <v>19</v>
      </c>
      <c r="I14" s="73">
        <v>16</v>
      </c>
      <c r="J14" s="26">
        <f t="shared" si="1"/>
        <v>-15.78947368421052</v>
      </c>
    </row>
    <row r="15" spans="1:10" ht="14.25">
      <c r="A15" s="15" t="s">
        <v>59</v>
      </c>
      <c r="B15" s="12">
        <v>2</v>
      </c>
      <c r="C15" s="12">
        <v>2</v>
      </c>
      <c r="D15" s="26">
        <f t="shared" si="0"/>
        <v>0</v>
      </c>
      <c r="E15" s="12">
        <v>1</v>
      </c>
      <c r="F15" s="12">
        <v>0</v>
      </c>
      <c r="G15" s="106" t="s">
        <v>312</v>
      </c>
      <c r="H15" s="12">
        <v>5</v>
      </c>
      <c r="I15" s="73">
        <v>2</v>
      </c>
      <c r="J15" s="26">
        <f t="shared" si="1"/>
        <v>-60</v>
      </c>
    </row>
    <row r="16" spans="1:10" ht="14.25">
      <c r="A16" s="15" t="s">
        <v>60</v>
      </c>
      <c r="B16" s="12">
        <v>8</v>
      </c>
      <c r="C16" s="12">
        <v>16</v>
      </c>
      <c r="D16" s="26">
        <f t="shared" si="0"/>
        <v>100</v>
      </c>
      <c r="E16" s="12">
        <v>0</v>
      </c>
      <c r="F16" s="12">
        <v>1</v>
      </c>
      <c r="G16" s="112" t="s">
        <v>311</v>
      </c>
      <c r="H16" s="12">
        <v>12</v>
      </c>
      <c r="I16" s="73">
        <v>24</v>
      </c>
      <c r="J16" s="26">
        <f t="shared" si="1"/>
        <v>100</v>
      </c>
    </row>
    <row r="17" spans="1:10" ht="14.25">
      <c r="A17" s="15" t="s">
        <v>61</v>
      </c>
      <c r="B17" s="12">
        <v>8</v>
      </c>
      <c r="C17" s="12">
        <v>9</v>
      </c>
      <c r="D17" s="26">
        <f t="shared" si="0"/>
        <v>12.5</v>
      </c>
      <c r="E17" s="12">
        <v>0</v>
      </c>
      <c r="F17" s="12">
        <v>0</v>
      </c>
      <c r="G17" s="26"/>
      <c r="H17" s="12">
        <v>8</v>
      </c>
      <c r="I17" s="73">
        <v>12</v>
      </c>
      <c r="J17" s="26">
        <f t="shared" si="1"/>
        <v>50</v>
      </c>
    </row>
    <row r="18" spans="1:10" ht="14.25">
      <c r="A18" s="15" t="s">
        <v>62</v>
      </c>
      <c r="B18" s="12">
        <v>0</v>
      </c>
      <c r="C18" s="12">
        <v>3</v>
      </c>
      <c r="D18" s="112" t="s">
        <v>311</v>
      </c>
      <c r="E18" s="12">
        <v>0</v>
      </c>
      <c r="F18" s="12">
        <v>1</v>
      </c>
      <c r="G18" s="112" t="s">
        <v>311</v>
      </c>
      <c r="H18" s="12">
        <v>0</v>
      </c>
      <c r="I18" s="73">
        <v>2</v>
      </c>
      <c r="J18" s="112" t="s">
        <v>311</v>
      </c>
    </row>
    <row r="19" spans="1:10" ht="14.25">
      <c r="A19" s="15" t="s">
        <v>63</v>
      </c>
      <c r="B19" s="12">
        <v>3</v>
      </c>
      <c r="C19" s="12">
        <v>0</v>
      </c>
      <c r="D19" s="106" t="s">
        <v>312</v>
      </c>
      <c r="E19" s="12">
        <v>0</v>
      </c>
      <c r="F19" s="12">
        <v>0</v>
      </c>
      <c r="G19" s="26"/>
      <c r="H19" s="12">
        <v>3</v>
      </c>
      <c r="I19" s="73">
        <v>0</v>
      </c>
      <c r="J19" s="106" t="s">
        <v>312</v>
      </c>
    </row>
    <row r="20" spans="1:10" ht="14.25">
      <c r="A20" s="15" t="s">
        <v>64</v>
      </c>
      <c r="B20" s="12">
        <v>12</v>
      </c>
      <c r="C20" s="12">
        <v>6</v>
      </c>
      <c r="D20" s="26">
        <f t="shared" si="0"/>
        <v>-50</v>
      </c>
      <c r="E20" s="12">
        <v>0</v>
      </c>
      <c r="F20" s="12">
        <v>0</v>
      </c>
      <c r="G20" s="26"/>
      <c r="H20" s="12">
        <v>15</v>
      </c>
      <c r="I20" s="73">
        <v>6</v>
      </c>
      <c r="J20" s="26">
        <f t="shared" si="1"/>
        <v>-60</v>
      </c>
    </row>
    <row r="21" spans="1:10" ht="14.25">
      <c r="A21" s="15" t="s">
        <v>65</v>
      </c>
      <c r="B21" s="12">
        <v>7</v>
      </c>
      <c r="C21" s="12">
        <v>4</v>
      </c>
      <c r="D21" s="26">
        <f t="shared" si="0"/>
        <v>-42.857142857142854</v>
      </c>
      <c r="E21" s="12">
        <v>0</v>
      </c>
      <c r="F21" s="12">
        <v>0</v>
      </c>
      <c r="G21" s="26"/>
      <c r="H21" s="12">
        <v>12</v>
      </c>
      <c r="I21" s="73">
        <v>4</v>
      </c>
      <c r="J21" s="26">
        <f t="shared" si="1"/>
        <v>-66.66666666666666</v>
      </c>
    </row>
    <row r="22" spans="1:10" ht="14.25">
      <c r="A22" s="15" t="s">
        <v>66</v>
      </c>
      <c r="B22" s="12">
        <v>17</v>
      </c>
      <c r="C22" s="12">
        <v>16</v>
      </c>
      <c r="D22" s="26">
        <f t="shared" si="0"/>
        <v>-5.882352941176464</v>
      </c>
      <c r="E22" s="12">
        <v>0</v>
      </c>
      <c r="F22" s="12">
        <v>0</v>
      </c>
      <c r="G22" s="26"/>
      <c r="H22" s="12">
        <v>18</v>
      </c>
      <c r="I22" s="73">
        <v>23</v>
      </c>
      <c r="J22" s="26">
        <f t="shared" si="1"/>
        <v>27.77777777777777</v>
      </c>
    </row>
    <row r="23" spans="1:10" ht="14.25">
      <c r="A23" s="15" t="s">
        <v>67</v>
      </c>
      <c r="B23" s="12">
        <v>1</v>
      </c>
      <c r="C23" s="12">
        <v>8</v>
      </c>
      <c r="D23" s="26">
        <f t="shared" si="0"/>
        <v>700</v>
      </c>
      <c r="E23" s="12">
        <v>0</v>
      </c>
      <c r="F23" s="12">
        <v>1</v>
      </c>
      <c r="G23" s="112" t="s">
        <v>311</v>
      </c>
      <c r="H23" s="12">
        <v>1</v>
      </c>
      <c r="I23" s="73">
        <v>11</v>
      </c>
      <c r="J23" s="26">
        <f t="shared" si="1"/>
        <v>1000</v>
      </c>
    </row>
    <row r="24" spans="1:10" ht="14.25">
      <c r="A24" s="15" t="s">
        <v>68</v>
      </c>
      <c r="B24" s="12">
        <v>1</v>
      </c>
      <c r="C24" s="12">
        <v>1</v>
      </c>
      <c r="D24" s="26">
        <f t="shared" si="0"/>
        <v>0</v>
      </c>
      <c r="E24" s="12">
        <v>0</v>
      </c>
      <c r="F24" s="12">
        <v>0</v>
      </c>
      <c r="G24" s="26"/>
      <c r="H24" s="12">
        <v>1</v>
      </c>
      <c r="I24" s="73">
        <v>1</v>
      </c>
      <c r="J24" s="26">
        <f t="shared" si="1"/>
        <v>0</v>
      </c>
    </row>
    <row r="25" spans="1:10" ht="14.25">
      <c r="A25" s="15" t="s">
        <v>69</v>
      </c>
      <c r="B25" s="12">
        <v>1</v>
      </c>
      <c r="C25" s="12">
        <v>2</v>
      </c>
      <c r="D25" s="26">
        <f t="shared" si="0"/>
        <v>100</v>
      </c>
      <c r="E25" s="12">
        <v>0</v>
      </c>
      <c r="F25" s="12">
        <v>0</v>
      </c>
      <c r="G25" s="26"/>
      <c r="H25" s="12">
        <v>1</v>
      </c>
      <c r="I25" s="73">
        <v>2</v>
      </c>
      <c r="J25" s="26">
        <f t="shared" si="1"/>
        <v>100</v>
      </c>
    </row>
    <row r="26" spans="1:10" ht="14.25">
      <c r="A26" s="15" t="s">
        <v>70</v>
      </c>
      <c r="B26" s="12">
        <v>4</v>
      </c>
      <c r="C26" s="12">
        <v>5</v>
      </c>
      <c r="D26" s="26">
        <f t="shared" si="0"/>
        <v>25</v>
      </c>
      <c r="E26" s="12">
        <v>1</v>
      </c>
      <c r="F26" s="12">
        <v>0</v>
      </c>
      <c r="G26" s="106" t="s">
        <v>312</v>
      </c>
      <c r="H26" s="12">
        <v>3</v>
      </c>
      <c r="I26" s="73">
        <v>5</v>
      </c>
      <c r="J26" s="26">
        <f t="shared" si="1"/>
        <v>66.66666666666666</v>
      </c>
    </row>
    <row r="27" spans="1:10" ht="14.25">
      <c r="A27" s="15" t="s">
        <v>71</v>
      </c>
      <c r="B27" s="12">
        <v>5</v>
      </c>
      <c r="C27" s="12">
        <v>5</v>
      </c>
      <c r="D27" s="26">
        <f t="shared" si="0"/>
        <v>0</v>
      </c>
      <c r="E27" s="12">
        <v>0</v>
      </c>
      <c r="F27" s="12">
        <v>1</v>
      </c>
      <c r="G27" s="112" t="s">
        <v>311</v>
      </c>
      <c r="H27" s="12">
        <v>5</v>
      </c>
      <c r="I27" s="73">
        <v>5</v>
      </c>
      <c r="J27" s="26">
        <f t="shared" si="1"/>
        <v>0</v>
      </c>
    </row>
    <row r="28" spans="1:10" ht="14.25">
      <c r="A28" s="15" t="s">
        <v>72</v>
      </c>
      <c r="B28" s="12">
        <v>2</v>
      </c>
      <c r="C28" s="12">
        <v>6</v>
      </c>
      <c r="D28" s="26">
        <f t="shared" si="0"/>
        <v>200</v>
      </c>
      <c r="E28" s="12">
        <v>0</v>
      </c>
      <c r="F28" s="12">
        <v>0</v>
      </c>
      <c r="G28" s="26"/>
      <c r="H28" s="12">
        <v>3</v>
      </c>
      <c r="I28" s="73">
        <v>7</v>
      </c>
      <c r="J28" s="26">
        <f t="shared" si="1"/>
        <v>133.33333333333334</v>
      </c>
    </row>
    <row r="29" spans="1:10" ht="14.25">
      <c r="A29" s="15" t="s">
        <v>73</v>
      </c>
      <c r="B29" s="12">
        <v>4</v>
      </c>
      <c r="C29" s="12">
        <v>5</v>
      </c>
      <c r="D29" s="26">
        <f t="shared" si="0"/>
        <v>25</v>
      </c>
      <c r="E29" s="12">
        <v>0</v>
      </c>
      <c r="F29" s="12">
        <v>0</v>
      </c>
      <c r="G29" s="26"/>
      <c r="H29" s="12">
        <v>4</v>
      </c>
      <c r="I29" s="73">
        <v>9</v>
      </c>
      <c r="J29" s="26">
        <f t="shared" si="1"/>
        <v>125</v>
      </c>
    </row>
    <row r="30" spans="1:10" ht="14.25">
      <c r="A30" s="15" t="s">
        <v>74</v>
      </c>
      <c r="B30" s="12">
        <v>2</v>
      </c>
      <c r="C30" s="12">
        <v>2</v>
      </c>
      <c r="D30" s="26">
        <f t="shared" si="0"/>
        <v>0</v>
      </c>
      <c r="E30" s="12">
        <v>0</v>
      </c>
      <c r="F30" s="12">
        <v>0</v>
      </c>
      <c r="G30" s="26"/>
      <c r="H30" s="12">
        <v>2</v>
      </c>
      <c r="I30" s="73">
        <v>3</v>
      </c>
      <c r="J30" s="26">
        <f t="shared" si="1"/>
        <v>50</v>
      </c>
    </row>
    <row r="31" spans="1:10" ht="14.25">
      <c r="A31" s="15" t="s">
        <v>75</v>
      </c>
      <c r="B31" s="12">
        <v>13</v>
      </c>
      <c r="C31" s="12">
        <v>4</v>
      </c>
      <c r="D31" s="26">
        <f t="shared" si="0"/>
        <v>-69.23076923076923</v>
      </c>
      <c r="E31" s="12">
        <v>1</v>
      </c>
      <c r="F31" s="12">
        <v>0</v>
      </c>
      <c r="G31" s="106" t="s">
        <v>312</v>
      </c>
      <c r="H31" s="12">
        <v>16</v>
      </c>
      <c r="I31" s="73">
        <v>6</v>
      </c>
      <c r="J31" s="26">
        <f t="shared" si="1"/>
        <v>-62.5</v>
      </c>
    </row>
    <row r="32" spans="1:10" ht="14.25">
      <c r="A32" s="15" t="s">
        <v>76</v>
      </c>
      <c r="B32" s="12">
        <v>1</v>
      </c>
      <c r="C32" s="12">
        <v>0</v>
      </c>
      <c r="D32" s="106" t="s">
        <v>312</v>
      </c>
      <c r="E32" s="12">
        <v>0</v>
      </c>
      <c r="F32" s="12">
        <v>0</v>
      </c>
      <c r="G32" s="26"/>
      <c r="H32" s="12">
        <v>1</v>
      </c>
      <c r="I32" s="73">
        <v>0</v>
      </c>
      <c r="J32" s="106" t="s">
        <v>312</v>
      </c>
    </row>
    <row r="33" spans="1:10" ht="14.25">
      <c r="A33" s="15" t="s">
        <v>77</v>
      </c>
      <c r="B33" s="12">
        <v>0</v>
      </c>
      <c r="C33" s="12">
        <v>0</v>
      </c>
      <c r="D33" s="26"/>
      <c r="E33" s="12">
        <v>0</v>
      </c>
      <c r="F33" s="12">
        <v>0</v>
      </c>
      <c r="G33" s="26"/>
      <c r="H33" s="12">
        <v>0</v>
      </c>
      <c r="I33" s="73">
        <v>0</v>
      </c>
      <c r="J33" s="26"/>
    </row>
    <row r="34" spans="1:10" ht="15">
      <c r="A34" s="18" t="s">
        <v>78</v>
      </c>
      <c r="B34" s="19">
        <v>131</v>
      </c>
      <c r="C34" s="19">
        <v>130</v>
      </c>
      <c r="D34" s="28">
        <f t="shared" si="0"/>
        <v>-0.7633587786259568</v>
      </c>
      <c r="E34" s="19">
        <v>6</v>
      </c>
      <c r="F34" s="19">
        <v>5</v>
      </c>
      <c r="G34" s="28">
        <f>F34*100/E34-100</f>
        <v>-16.66666666666667</v>
      </c>
      <c r="H34" s="19">
        <v>167</v>
      </c>
      <c r="I34" s="75">
        <v>166</v>
      </c>
      <c r="J34" s="28">
        <f t="shared" si="1"/>
        <v>-0.5988023952095745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32:G34 G28:G30 G7 G9 G13:G14 D14:D17 G11 G17 D33:D34 D7:D12 G24:G25 D20:D31 J33:J34 J20:J31 J7:J12 G19:G22 J14:J17">
    <cfRule type="cellIs" priority="4" dxfId="185" operator="lessThanOrEqual" stopIfTrue="1">
      <formula>0</formula>
    </cfRule>
  </conditionalFormatting>
  <conditionalFormatting sqref="G32:G34 G28:G30 G7 G9 G13:G14 D14:D17 G11 G17 D33:D34 D7:D12 G24:G25 D20:D31 J33:J34 J20:J31 J7:J12 G19:G22 J14:J17">
    <cfRule type="cellIs" priority="3" dxfId="184" operator="greaterThan" stopIfTrue="1">
      <formula>0</formula>
    </cfRule>
  </conditionalFormatting>
  <conditionalFormatting sqref="G9 G32:G34 G13:G14 G24:G25 G11 G17 G19:G22 G28:G30">
    <cfRule type="cellIs" priority="2" dxfId="185" operator="lessThanOrEqual" stopIfTrue="1">
      <formula>0</formula>
    </cfRule>
  </conditionalFormatting>
  <conditionalFormatting sqref="G9 G32:G34 G13:G14 G24:G25 G11 G17 G19:G22 G28:G30">
    <cfRule type="cellIs" priority="1" dxfId="1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&amp;Lлютий 2018-2019рр&amp;RДІАП НП України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151"/>
  <sheetViews>
    <sheetView zoomScale="85" zoomScaleNormal="85" workbookViewId="0" topLeftCell="A1">
      <selection activeCell="M32" sqref="M32"/>
    </sheetView>
  </sheetViews>
  <sheetFormatPr defaultColWidth="9.140625" defaultRowHeight="15"/>
  <cols>
    <col min="1" max="1" width="68.57421875" style="1" customWidth="1"/>
    <col min="2" max="13" width="10.8515625" style="1" customWidth="1"/>
    <col min="14" max="16384" width="9.140625" style="1" customWidth="1"/>
  </cols>
  <sheetData>
    <row r="1" spans="1:10" ht="18">
      <c r="A1" s="140" t="s">
        <v>30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8">
      <c r="A2" s="140" t="s">
        <v>315</v>
      </c>
      <c r="B2" s="140"/>
      <c r="C2" s="140"/>
      <c r="D2" s="140"/>
      <c r="E2" s="140"/>
      <c r="F2" s="140"/>
      <c r="G2" s="140"/>
      <c r="H2" s="140"/>
      <c r="I2" s="140"/>
      <c r="J2" s="140"/>
    </row>
    <row r="4" spans="1:10" s="9" customFormat="1" ht="14.25">
      <c r="A4" s="141" t="s">
        <v>146</v>
      </c>
      <c r="B4" s="141" t="s">
        <v>44</v>
      </c>
      <c r="C4" s="141"/>
      <c r="D4" s="141"/>
      <c r="E4" s="141"/>
      <c r="F4" s="141"/>
      <c r="G4" s="141"/>
      <c r="H4" s="141"/>
      <c r="I4" s="141"/>
      <c r="J4" s="141"/>
    </row>
    <row r="5" spans="1:10" s="9" customFormat="1" ht="14.25">
      <c r="A5" s="141"/>
      <c r="B5" s="141" t="s">
        <v>45</v>
      </c>
      <c r="C5" s="141"/>
      <c r="D5" s="141"/>
      <c r="E5" s="141" t="s">
        <v>46</v>
      </c>
      <c r="F5" s="141"/>
      <c r="G5" s="141"/>
      <c r="H5" s="141" t="s">
        <v>47</v>
      </c>
      <c r="I5" s="141"/>
      <c r="J5" s="141"/>
    </row>
    <row r="6" spans="1:10" s="9" customFormat="1" ht="14.25">
      <c r="A6" s="141"/>
      <c r="B6" s="60" t="s">
        <v>81</v>
      </c>
      <c r="C6" s="60" t="s">
        <v>49</v>
      </c>
      <c r="D6" s="60" t="s">
        <v>50</v>
      </c>
      <c r="E6" s="60" t="s">
        <v>81</v>
      </c>
      <c r="F6" s="60" t="s">
        <v>49</v>
      </c>
      <c r="G6" s="60" t="s">
        <v>50</v>
      </c>
      <c r="H6" s="60" t="s">
        <v>81</v>
      </c>
      <c r="I6" s="60" t="s">
        <v>49</v>
      </c>
      <c r="J6" s="60" t="s">
        <v>50</v>
      </c>
    </row>
    <row r="7" spans="1:10" s="9" customFormat="1" ht="14.25">
      <c r="A7" s="133"/>
      <c r="B7" s="136"/>
      <c r="C7" s="136"/>
      <c r="D7" s="136"/>
      <c r="E7" s="136"/>
      <c r="F7" s="136"/>
      <c r="G7" s="136"/>
      <c r="H7" s="136"/>
      <c r="I7" s="136"/>
      <c r="J7" s="136"/>
    </row>
    <row r="8" spans="1:10" ht="15">
      <c r="A8" s="27" t="s">
        <v>286</v>
      </c>
      <c r="B8" s="75">
        <v>588</v>
      </c>
      <c r="C8" s="75">
        <v>561</v>
      </c>
      <c r="D8" s="28">
        <f aca="true" t="shared" si="0" ref="D8:D41">C8*100/B8-100</f>
        <v>-4.591836734693871</v>
      </c>
      <c r="E8" s="19">
        <v>130</v>
      </c>
      <c r="F8" s="19">
        <v>154</v>
      </c>
      <c r="G8" s="28">
        <f aca="true" t="shared" si="1" ref="G8:G24">F8*100/E8-100</f>
        <v>18.461538461538467</v>
      </c>
      <c r="H8" s="19">
        <v>755</v>
      </c>
      <c r="I8" s="19">
        <v>724</v>
      </c>
      <c r="J8" s="28">
        <f aca="true" t="shared" si="2" ref="J8:J41">I8*100/H8-100</f>
        <v>-4.105960264900659</v>
      </c>
    </row>
    <row r="9" spans="1:10" ht="14.25">
      <c r="A9" s="36" t="s">
        <v>179</v>
      </c>
      <c r="B9" s="73">
        <v>80</v>
      </c>
      <c r="C9" s="73">
        <v>82</v>
      </c>
      <c r="D9" s="37">
        <f t="shared" si="0"/>
        <v>2.5</v>
      </c>
      <c r="E9" s="12">
        <v>20</v>
      </c>
      <c r="F9" s="12">
        <v>21</v>
      </c>
      <c r="G9" s="37">
        <f t="shared" si="1"/>
        <v>5</v>
      </c>
      <c r="H9" s="12">
        <v>88</v>
      </c>
      <c r="I9" s="12">
        <v>104</v>
      </c>
      <c r="J9" s="37">
        <f t="shared" si="2"/>
        <v>18.181818181818187</v>
      </c>
    </row>
    <row r="10" spans="1:10" ht="14.25">
      <c r="A10" s="36" t="s">
        <v>173</v>
      </c>
      <c r="B10" s="73">
        <v>27</v>
      </c>
      <c r="C10" s="73">
        <v>44</v>
      </c>
      <c r="D10" s="26">
        <f t="shared" si="0"/>
        <v>62.96296296296296</v>
      </c>
      <c r="E10" s="12">
        <v>6</v>
      </c>
      <c r="F10" s="12">
        <v>13</v>
      </c>
      <c r="G10" s="26">
        <f t="shared" si="1"/>
        <v>116.66666666666666</v>
      </c>
      <c r="H10" s="12">
        <v>29</v>
      </c>
      <c r="I10" s="12">
        <v>63</v>
      </c>
      <c r="J10" s="26">
        <f t="shared" si="2"/>
        <v>117.24137931034483</v>
      </c>
    </row>
    <row r="11" spans="1:10" ht="14.25">
      <c r="A11" s="36" t="s">
        <v>177</v>
      </c>
      <c r="B11" s="73">
        <v>47</v>
      </c>
      <c r="C11" s="73">
        <v>41</v>
      </c>
      <c r="D11" s="26">
        <f t="shared" si="0"/>
        <v>-12.765957446808514</v>
      </c>
      <c r="E11" s="12">
        <v>16</v>
      </c>
      <c r="F11" s="12">
        <v>9</v>
      </c>
      <c r="G11" s="37">
        <f t="shared" si="1"/>
        <v>-43.75</v>
      </c>
      <c r="H11" s="12">
        <v>52</v>
      </c>
      <c r="I11" s="12">
        <v>56</v>
      </c>
      <c r="J11" s="26">
        <f t="shared" si="2"/>
        <v>7.692307692307693</v>
      </c>
    </row>
    <row r="12" spans="1:10" ht="14.25">
      <c r="A12" s="36" t="s">
        <v>190</v>
      </c>
      <c r="B12" s="73">
        <v>30</v>
      </c>
      <c r="C12" s="73">
        <v>29</v>
      </c>
      <c r="D12" s="26">
        <f t="shared" si="0"/>
        <v>-3.3333333333333286</v>
      </c>
      <c r="E12" s="12">
        <v>8</v>
      </c>
      <c r="F12" s="12">
        <v>11</v>
      </c>
      <c r="G12" s="26">
        <f t="shared" si="1"/>
        <v>37.5</v>
      </c>
      <c r="H12" s="12">
        <v>44</v>
      </c>
      <c r="I12" s="12">
        <v>28</v>
      </c>
      <c r="J12" s="26">
        <f t="shared" si="2"/>
        <v>-36.36363636363637</v>
      </c>
    </row>
    <row r="13" spans="1:10" ht="14.25">
      <c r="A13" s="36" t="s">
        <v>154</v>
      </c>
      <c r="B13" s="73">
        <v>13</v>
      </c>
      <c r="C13" s="73">
        <v>27</v>
      </c>
      <c r="D13" s="26">
        <f t="shared" si="0"/>
        <v>107.69230769230768</v>
      </c>
      <c r="E13" s="12">
        <v>3</v>
      </c>
      <c r="F13" s="12">
        <v>6</v>
      </c>
      <c r="G13" s="26">
        <f t="shared" si="1"/>
        <v>100</v>
      </c>
      <c r="H13" s="12">
        <v>10</v>
      </c>
      <c r="I13" s="12">
        <v>35</v>
      </c>
      <c r="J13" s="26">
        <f t="shared" si="2"/>
        <v>250</v>
      </c>
    </row>
    <row r="14" spans="1:10" ht="14.25">
      <c r="A14" s="36" t="s">
        <v>152</v>
      </c>
      <c r="B14" s="73">
        <v>15</v>
      </c>
      <c r="C14" s="73">
        <v>25</v>
      </c>
      <c r="D14" s="26">
        <f t="shared" si="0"/>
        <v>66.66666666666666</v>
      </c>
      <c r="E14" s="12">
        <v>3</v>
      </c>
      <c r="F14" s="12">
        <v>6</v>
      </c>
      <c r="G14" s="26">
        <f t="shared" si="1"/>
        <v>100</v>
      </c>
      <c r="H14" s="12">
        <v>17</v>
      </c>
      <c r="I14" s="12">
        <v>26</v>
      </c>
      <c r="J14" s="26">
        <f t="shared" si="2"/>
        <v>52.94117647058823</v>
      </c>
    </row>
    <row r="15" spans="1:10" ht="14.25">
      <c r="A15" s="36" t="s">
        <v>194</v>
      </c>
      <c r="B15" s="73">
        <v>19</v>
      </c>
      <c r="C15" s="73">
        <v>19</v>
      </c>
      <c r="D15" s="26">
        <f t="shared" si="0"/>
        <v>0</v>
      </c>
      <c r="E15" s="12">
        <v>4</v>
      </c>
      <c r="F15" s="12">
        <v>3</v>
      </c>
      <c r="G15" s="26">
        <f t="shared" si="1"/>
        <v>-25</v>
      </c>
      <c r="H15" s="12">
        <v>42</v>
      </c>
      <c r="I15" s="12">
        <v>31</v>
      </c>
      <c r="J15" s="26">
        <f t="shared" si="2"/>
        <v>-26.19047619047619</v>
      </c>
    </row>
    <row r="16" spans="1:10" ht="14.25">
      <c r="A16" s="36" t="s">
        <v>198</v>
      </c>
      <c r="B16" s="73">
        <v>6</v>
      </c>
      <c r="C16" s="73">
        <v>17</v>
      </c>
      <c r="D16" s="26">
        <f t="shared" si="0"/>
        <v>183.33333333333331</v>
      </c>
      <c r="E16" s="12">
        <v>2</v>
      </c>
      <c r="F16" s="12">
        <v>5</v>
      </c>
      <c r="G16" s="26">
        <f t="shared" si="1"/>
        <v>150</v>
      </c>
      <c r="H16" s="12">
        <v>5</v>
      </c>
      <c r="I16" s="12">
        <v>26</v>
      </c>
      <c r="J16" s="26">
        <f t="shared" si="2"/>
        <v>420</v>
      </c>
    </row>
    <row r="17" spans="1:10" ht="14.25">
      <c r="A17" s="36" t="s">
        <v>201</v>
      </c>
      <c r="B17" s="73">
        <v>9</v>
      </c>
      <c r="C17" s="73">
        <v>16</v>
      </c>
      <c r="D17" s="26">
        <f t="shared" si="0"/>
        <v>77.77777777777777</v>
      </c>
      <c r="E17" s="12">
        <v>3</v>
      </c>
      <c r="F17" s="12">
        <v>2</v>
      </c>
      <c r="G17" s="26">
        <f t="shared" si="1"/>
        <v>-33.33333333333333</v>
      </c>
      <c r="H17" s="12">
        <v>7</v>
      </c>
      <c r="I17" s="12">
        <v>23</v>
      </c>
      <c r="J17" s="26">
        <f t="shared" si="2"/>
        <v>228.57142857142856</v>
      </c>
    </row>
    <row r="18" spans="1:10" ht="28.5">
      <c r="A18" s="36" t="s">
        <v>204</v>
      </c>
      <c r="B18" s="73">
        <v>17</v>
      </c>
      <c r="C18" s="73">
        <v>16</v>
      </c>
      <c r="D18" s="26">
        <f t="shared" si="0"/>
        <v>-5.882352941176464</v>
      </c>
      <c r="E18" s="12">
        <v>2</v>
      </c>
      <c r="F18" s="12">
        <v>5</v>
      </c>
      <c r="G18" s="26">
        <f t="shared" si="1"/>
        <v>150</v>
      </c>
      <c r="H18" s="12">
        <v>25</v>
      </c>
      <c r="I18" s="12">
        <v>18</v>
      </c>
      <c r="J18" s="26">
        <f t="shared" si="2"/>
        <v>-28</v>
      </c>
    </row>
    <row r="19" spans="1:10" ht="28.5">
      <c r="A19" s="36" t="s">
        <v>208</v>
      </c>
      <c r="B19" s="73">
        <v>8</v>
      </c>
      <c r="C19" s="73">
        <v>16</v>
      </c>
      <c r="D19" s="37">
        <f t="shared" si="0"/>
        <v>100</v>
      </c>
      <c r="E19" s="12">
        <v>1</v>
      </c>
      <c r="F19" s="12">
        <v>7</v>
      </c>
      <c r="G19" s="26">
        <f t="shared" si="1"/>
        <v>600</v>
      </c>
      <c r="H19" s="12">
        <v>10</v>
      </c>
      <c r="I19" s="12">
        <v>22</v>
      </c>
      <c r="J19" s="37">
        <f t="shared" si="2"/>
        <v>120</v>
      </c>
    </row>
    <row r="20" spans="1:10" ht="14.25">
      <c r="A20" s="36" t="s">
        <v>149</v>
      </c>
      <c r="B20" s="73">
        <v>13</v>
      </c>
      <c r="C20" s="73">
        <v>15</v>
      </c>
      <c r="D20" s="26">
        <f t="shared" si="0"/>
        <v>15.384615384615387</v>
      </c>
      <c r="E20" s="12">
        <v>2</v>
      </c>
      <c r="F20" s="12">
        <v>5</v>
      </c>
      <c r="G20" s="26">
        <f t="shared" si="1"/>
        <v>150</v>
      </c>
      <c r="H20" s="12">
        <v>21</v>
      </c>
      <c r="I20" s="12">
        <v>16</v>
      </c>
      <c r="J20" s="26">
        <f t="shared" si="2"/>
        <v>-23.80952380952381</v>
      </c>
    </row>
    <row r="21" spans="1:10" ht="14.25">
      <c r="A21" s="36" t="s">
        <v>307</v>
      </c>
      <c r="B21" s="73">
        <v>5</v>
      </c>
      <c r="C21" s="73">
        <v>13</v>
      </c>
      <c r="D21" s="26">
        <f t="shared" si="0"/>
        <v>160</v>
      </c>
      <c r="E21" s="12">
        <v>1</v>
      </c>
      <c r="F21" s="12">
        <v>5</v>
      </c>
      <c r="G21" s="37">
        <f t="shared" si="1"/>
        <v>400</v>
      </c>
      <c r="H21" s="12">
        <v>5</v>
      </c>
      <c r="I21" s="12">
        <v>14</v>
      </c>
      <c r="J21" s="26">
        <f t="shared" si="2"/>
        <v>180</v>
      </c>
    </row>
    <row r="22" spans="1:10" ht="14.25">
      <c r="A22" s="36" t="s">
        <v>169</v>
      </c>
      <c r="B22" s="73">
        <v>17</v>
      </c>
      <c r="C22" s="73">
        <v>13</v>
      </c>
      <c r="D22" s="26">
        <f t="shared" si="0"/>
        <v>-23.529411764705884</v>
      </c>
      <c r="E22" s="12">
        <v>3</v>
      </c>
      <c r="F22" s="12">
        <v>1</v>
      </c>
      <c r="G22" s="26">
        <f t="shared" si="1"/>
        <v>-66.66666666666666</v>
      </c>
      <c r="H22" s="12">
        <v>22</v>
      </c>
      <c r="I22" s="12">
        <v>18</v>
      </c>
      <c r="J22" s="26">
        <f t="shared" si="2"/>
        <v>-18.181818181818187</v>
      </c>
    </row>
    <row r="23" spans="1:10" ht="14.25">
      <c r="A23" s="36" t="s">
        <v>189</v>
      </c>
      <c r="B23" s="73">
        <v>11</v>
      </c>
      <c r="C23" s="73">
        <v>12</v>
      </c>
      <c r="D23" s="26">
        <f t="shared" si="0"/>
        <v>9.090909090909093</v>
      </c>
      <c r="E23" s="12">
        <v>3</v>
      </c>
      <c r="F23" s="12">
        <v>3</v>
      </c>
      <c r="G23" s="26">
        <f t="shared" si="1"/>
        <v>0</v>
      </c>
      <c r="H23" s="12">
        <v>12</v>
      </c>
      <c r="I23" s="12">
        <v>20</v>
      </c>
      <c r="J23" s="26">
        <f t="shared" si="2"/>
        <v>66.66666666666666</v>
      </c>
    </row>
    <row r="24" spans="1:10" ht="14.25">
      <c r="A24" s="36" t="s">
        <v>184</v>
      </c>
      <c r="B24" s="73">
        <v>18</v>
      </c>
      <c r="C24" s="73">
        <v>10</v>
      </c>
      <c r="D24" s="26">
        <f t="shared" si="0"/>
        <v>-44.44444444444444</v>
      </c>
      <c r="E24" s="12">
        <v>2</v>
      </c>
      <c r="F24" s="12">
        <v>1</v>
      </c>
      <c r="G24" s="26">
        <f t="shared" si="1"/>
        <v>-50</v>
      </c>
      <c r="H24" s="12">
        <v>27</v>
      </c>
      <c r="I24" s="12">
        <v>13</v>
      </c>
      <c r="J24" s="26">
        <f t="shared" si="2"/>
        <v>-51.851851851851855</v>
      </c>
    </row>
    <row r="25" spans="1:10" ht="14.25">
      <c r="A25" s="36" t="s">
        <v>147</v>
      </c>
      <c r="B25" s="73">
        <v>8</v>
      </c>
      <c r="C25" s="73">
        <v>9</v>
      </c>
      <c r="D25" s="26">
        <f t="shared" si="0"/>
        <v>12.5</v>
      </c>
      <c r="E25" s="12">
        <v>0</v>
      </c>
      <c r="F25" s="12">
        <v>3</v>
      </c>
      <c r="G25" s="112" t="s">
        <v>311</v>
      </c>
      <c r="H25" s="12">
        <v>20</v>
      </c>
      <c r="I25" s="12">
        <v>13</v>
      </c>
      <c r="J25" s="26">
        <f t="shared" si="2"/>
        <v>-35</v>
      </c>
    </row>
    <row r="26" spans="1:10" ht="14.25">
      <c r="A26" s="36" t="s">
        <v>167</v>
      </c>
      <c r="B26" s="73">
        <v>14</v>
      </c>
      <c r="C26" s="73">
        <v>9</v>
      </c>
      <c r="D26" s="26">
        <f t="shared" si="0"/>
        <v>-35.71428571428571</v>
      </c>
      <c r="E26" s="12">
        <v>4</v>
      </c>
      <c r="F26" s="12">
        <v>0</v>
      </c>
      <c r="G26" s="137" t="s">
        <v>312</v>
      </c>
      <c r="H26" s="12">
        <v>16</v>
      </c>
      <c r="I26" s="12">
        <v>13</v>
      </c>
      <c r="J26" s="26">
        <f t="shared" si="2"/>
        <v>-18.75</v>
      </c>
    </row>
    <row r="27" spans="1:10" ht="14.25">
      <c r="A27" s="36" t="s">
        <v>162</v>
      </c>
      <c r="B27" s="73">
        <v>8</v>
      </c>
      <c r="C27" s="73">
        <v>8</v>
      </c>
      <c r="D27" s="26">
        <f t="shared" si="0"/>
        <v>0</v>
      </c>
      <c r="E27" s="12">
        <v>1</v>
      </c>
      <c r="F27" s="12">
        <v>3</v>
      </c>
      <c r="G27" s="26">
        <f>F27*100/E27-100</f>
        <v>200</v>
      </c>
      <c r="H27" s="12">
        <v>9</v>
      </c>
      <c r="I27" s="12">
        <v>7</v>
      </c>
      <c r="J27" s="26">
        <f t="shared" si="2"/>
        <v>-22.22222222222223</v>
      </c>
    </row>
    <row r="28" spans="1:10" ht="14.25">
      <c r="A28" s="36" t="s">
        <v>161</v>
      </c>
      <c r="B28" s="73">
        <v>2</v>
      </c>
      <c r="C28" s="73">
        <v>7</v>
      </c>
      <c r="D28" s="26">
        <f t="shared" si="0"/>
        <v>250</v>
      </c>
      <c r="E28" s="12">
        <v>1</v>
      </c>
      <c r="F28" s="12">
        <v>8</v>
      </c>
      <c r="G28" s="26">
        <f>F28*100/E28-100</f>
        <v>700</v>
      </c>
      <c r="H28" s="12">
        <v>1</v>
      </c>
      <c r="I28" s="12">
        <v>4</v>
      </c>
      <c r="J28" s="26">
        <f t="shared" si="2"/>
        <v>300</v>
      </c>
    </row>
    <row r="29" spans="1:10" ht="14.25">
      <c r="A29" s="36" t="s">
        <v>257</v>
      </c>
      <c r="B29" s="73">
        <v>2</v>
      </c>
      <c r="C29" s="73">
        <v>7</v>
      </c>
      <c r="D29" s="26">
        <f t="shared" si="0"/>
        <v>250</v>
      </c>
      <c r="E29" s="12">
        <v>0</v>
      </c>
      <c r="F29" s="12">
        <v>3</v>
      </c>
      <c r="G29" s="112" t="s">
        <v>311</v>
      </c>
      <c r="H29" s="12">
        <v>2</v>
      </c>
      <c r="I29" s="12">
        <v>6</v>
      </c>
      <c r="J29" s="26">
        <f t="shared" si="2"/>
        <v>200</v>
      </c>
    </row>
    <row r="30" spans="1:10" ht="14.25">
      <c r="A30" s="36" t="s">
        <v>308</v>
      </c>
      <c r="B30" s="73">
        <v>3</v>
      </c>
      <c r="C30" s="73">
        <v>6</v>
      </c>
      <c r="D30" s="26">
        <f t="shared" si="0"/>
        <v>100</v>
      </c>
      <c r="E30" s="12">
        <v>0</v>
      </c>
      <c r="F30" s="12">
        <v>8</v>
      </c>
      <c r="G30" s="138" t="s">
        <v>311</v>
      </c>
      <c r="H30" s="12">
        <v>4</v>
      </c>
      <c r="I30" s="12">
        <v>7</v>
      </c>
      <c r="J30" s="26">
        <f t="shared" si="2"/>
        <v>75</v>
      </c>
    </row>
    <row r="31" spans="1:10" ht="14.25">
      <c r="A31" s="36" t="s">
        <v>158</v>
      </c>
      <c r="B31" s="73">
        <v>4</v>
      </c>
      <c r="C31" s="73">
        <v>6</v>
      </c>
      <c r="D31" s="26">
        <f t="shared" si="0"/>
        <v>50</v>
      </c>
      <c r="E31" s="12">
        <v>1</v>
      </c>
      <c r="F31" s="12">
        <v>0</v>
      </c>
      <c r="G31" s="137" t="s">
        <v>312</v>
      </c>
      <c r="H31" s="12">
        <v>8</v>
      </c>
      <c r="I31" s="12">
        <v>9</v>
      </c>
      <c r="J31" s="26">
        <f t="shared" si="2"/>
        <v>12.5</v>
      </c>
    </row>
    <row r="32" spans="1:10" ht="28.5">
      <c r="A32" s="36" t="s">
        <v>176</v>
      </c>
      <c r="B32" s="73">
        <v>10</v>
      </c>
      <c r="C32" s="73">
        <v>6</v>
      </c>
      <c r="D32" s="26">
        <f t="shared" si="0"/>
        <v>-40</v>
      </c>
      <c r="E32" s="12">
        <v>2</v>
      </c>
      <c r="F32" s="12">
        <v>2</v>
      </c>
      <c r="G32" s="26">
        <f>F32*100/E32-100</f>
        <v>0</v>
      </c>
      <c r="H32" s="12">
        <v>12</v>
      </c>
      <c r="I32" s="12">
        <v>5</v>
      </c>
      <c r="J32" s="26">
        <f t="shared" si="2"/>
        <v>-58.333333333333336</v>
      </c>
    </row>
    <row r="33" spans="1:10" ht="14.25">
      <c r="A33" s="36" t="s">
        <v>186</v>
      </c>
      <c r="B33" s="73">
        <v>10</v>
      </c>
      <c r="C33" s="73">
        <v>6</v>
      </c>
      <c r="D33" s="26">
        <f t="shared" si="0"/>
        <v>-40</v>
      </c>
      <c r="E33" s="12">
        <v>0</v>
      </c>
      <c r="F33" s="12">
        <v>2</v>
      </c>
      <c r="G33" s="112" t="s">
        <v>311</v>
      </c>
      <c r="H33" s="12">
        <v>17</v>
      </c>
      <c r="I33" s="12">
        <v>8</v>
      </c>
      <c r="J33" s="37">
        <f t="shared" si="2"/>
        <v>-52.94117647058823</v>
      </c>
    </row>
    <row r="34" spans="1:10" ht="14.25">
      <c r="A34" s="36" t="s">
        <v>165</v>
      </c>
      <c r="B34" s="73">
        <v>5</v>
      </c>
      <c r="C34" s="73">
        <v>5</v>
      </c>
      <c r="D34" s="26">
        <f t="shared" si="0"/>
        <v>0</v>
      </c>
      <c r="E34" s="12">
        <v>0</v>
      </c>
      <c r="F34" s="12">
        <v>0</v>
      </c>
      <c r="G34" s="26"/>
      <c r="H34" s="12">
        <v>5</v>
      </c>
      <c r="I34" s="12">
        <v>7</v>
      </c>
      <c r="J34" s="26">
        <f t="shared" si="2"/>
        <v>40</v>
      </c>
    </row>
    <row r="35" spans="1:10" ht="14.25">
      <c r="A35" s="36" t="s">
        <v>210</v>
      </c>
      <c r="B35" s="73">
        <v>1</v>
      </c>
      <c r="C35" s="73">
        <v>5</v>
      </c>
      <c r="D35" s="26">
        <f t="shared" si="0"/>
        <v>400</v>
      </c>
      <c r="E35" s="12">
        <v>0</v>
      </c>
      <c r="F35" s="12">
        <v>4</v>
      </c>
      <c r="G35" s="112" t="s">
        <v>311</v>
      </c>
      <c r="H35" s="12">
        <v>1</v>
      </c>
      <c r="I35" s="12">
        <v>2</v>
      </c>
      <c r="J35" s="26">
        <f t="shared" si="2"/>
        <v>100</v>
      </c>
    </row>
    <row r="36" spans="1:10" ht="14.25">
      <c r="A36" s="36" t="s">
        <v>218</v>
      </c>
      <c r="B36" s="73">
        <v>4</v>
      </c>
      <c r="C36" s="73">
        <v>5</v>
      </c>
      <c r="D36" s="26">
        <f t="shared" si="0"/>
        <v>25</v>
      </c>
      <c r="E36" s="12">
        <v>0</v>
      </c>
      <c r="F36" s="12">
        <v>0</v>
      </c>
      <c r="G36" s="26"/>
      <c r="H36" s="12">
        <v>5</v>
      </c>
      <c r="I36" s="12">
        <v>15</v>
      </c>
      <c r="J36" s="26">
        <f t="shared" si="2"/>
        <v>200</v>
      </c>
    </row>
    <row r="37" spans="1:10" ht="14.25">
      <c r="A37" s="36" t="s">
        <v>150</v>
      </c>
      <c r="B37" s="73">
        <v>8</v>
      </c>
      <c r="C37" s="73">
        <v>4</v>
      </c>
      <c r="D37" s="26">
        <f t="shared" si="0"/>
        <v>-50</v>
      </c>
      <c r="E37" s="12">
        <v>1</v>
      </c>
      <c r="F37" s="12">
        <v>0</v>
      </c>
      <c r="G37" s="137" t="s">
        <v>312</v>
      </c>
      <c r="H37" s="12">
        <v>21</v>
      </c>
      <c r="I37" s="12">
        <v>11</v>
      </c>
      <c r="J37" s="26">
        <f t="shared" si="2"/>
        <v>-47.61904761904762</v>
      </c>
    </row>
    <row r="38" spans="1:10" ht="14.25">
      <c r="A38" s="36" t="s">
        <v>188</v>
      </c>
      <c r="B38" s="73">
        <v>3</v>
      </c>
      <c r="C38" s="73">
        <v>4</v>
      </c>
      <c r="D38" s="26">
        <f t="shared" si="0"/>
        <v>33.33333333333334</v>
      </c>
      <c r="E38" s="12">
        <v>0</v>
      </c>
      <c r="F38" s="12">
        <v>0</v>
      </c>
      <c r="G38" s="26"/>
      <c r="H38" s="12">
        <v>5</v>
      </c>
      <c r="I38" s="12">
        <v>5</v>
      </c>
      <c r="J38" s="26">
        <f t="shared" si="2"/>
        <v>0</v>
      </c>
    </row>
    <row r="39" spans="1:10" ht="14.25">
      <c r="A39" s="36" t="s">
        <v>199</v>
      </c>
      <c r="B39" s="73">
        <v>2</v>
      </c>
      <c r="C39" s="73">
        <v>4</v>
      </c>
      <c r="D39" s="26">
        <f t="shared" si="0"/>
        <v>100</v>
      </c>
      <c r="E39" s="12">
        <v>1</v>
      </c>
      <c r="F39" s="12">
        <v>1</v>
      </c>
      <c r="G39" s="26">
        <f>F39*100/E39-100</f>
        <v>0</v>
      </c>
      <c r="H39" s="12">
        <v>1</v>
      </c>
      <c r="I39" s="12">
        <v>7</v>
      </c>
      <c r="J39" s="26">
        <f t="shared" si="2"/>
        <v>600</v>
      </c>
    </row>
    <row r="40" spans="1:10" ht="14.25">
      <c r="A40" s="36" t="s">
        <v>232</v>
      </c>
      <c r="B40" s="73">
        <v>1</v>
      </c>
      <c r="C40" s="73">
        <v>4</v>
      </c>
      <c r="D40" s="26">
        <f t="shared" si="0"/>
        <v>300</v>
      </c>
      <c r="E40" s="12">
        <v>0</v>
      </c>
      <c r="F40" s="12">
        <v>0</v>
      </c>
      <c r="G40" s="26"/>
      <c r="H40" s="12">
        <v>1</v>
      </c>
      <c r="I40" s="12">
        <v>6</v>
      </c>
      <c r="J40" s="26">
        <f t="shared" si="2"/>
        <v>500</v>
      </c>
    </row>
    <row r="41" spans="1:10" ht="14.25">
      <c r="A41" s="36" t="s">
        <v>235</v>
      </c>
      <c r="B41" s="73">
        <v>5</v>
      </c>
      <c r="C41" s="73">
        <v>4</v>
      </c>
      <c r="D41" s="26">
        <f t="shared" si="0"/>
        <v>-20</v>
      </c>
      <c r="E41" s="12">
        <v>0</v>
      </c>
      <c r="F41" s="12">
        <v>1</v>
      </c>
      <c r="G41" s="112" t="s">
        <v>311</v>
      </c>
      <c r="H41" s="12">
        <v>10</v>
      </c>
      <c r="I41" s="12">
        <v>4</v>
      </c>
      <c r="J41" s="26">
        <f t="shared" si="2"/>
        <v>-60</v>
      </c>
    </row>
    <row r="42" spans="1:10" ht="14.25">
      <c r="A42" s="36" t="s">
        <v>217</v>
      </c>
      <c r="B42" s="73">
        <v>0</v>
      </c>
      <c r="C42" s="73">
        <v>3</v>
      </c>
      <c r="D42" s="138" t="s">
        <v>311</v>
      </c>
      <c r="E42" s="12">
        <v>0</v>
      </c>
      <c r="F42" s="12">
        <v>0</v>
      </c>
      <c r="G42" s="37"/>
      <c r="H42" s="12">
        <v>0</v>
      </c>
      <c r="I42" s="12">
        <v>4</v>
      </c>
      <c r="J42" s="138" t="s">
        <v>311</v>
      </c>
    </row>
    <row r="43" spans="1:10" ht="28.5">
      <c r="A43" s="36" t="s">
        <v>234</v>
      </c>
      <c r="B43" s="73">
        <v>0</v>
      </c>
      <c r="C43" s="73">
        <v>3</v>
      </c>
      <c r="D43" s="112" t="s">
        <v>311</v>
      </c>
      <c r="E43" s="12">
        <v>0</v>
      </c>
      <c r="F43" s="12">
        <v>2</v>
      </c>
      <c r="G43" s="112" t="s">
        <v>311</v>
      </c>
      <c r="H43" s="12">
        <v>0</v>
      </c>
      <c r="I43" s="12">
        <v>2</v>
      </c>
      <c r="J43" s="112" t="s">
        <v>311</v>
      </c>
    </row>
    <row r="44" spans="1:10" ht="14.25">
      <c r="A44" s="36" t="s">
        <v>243</v>
      </c>
      <c r="B44" s="73">
        <v>6</v>
      </c>
      <c r="C44" s="73">
        <v>3</v>
      </c>
      <c r="D44" s="37">
        <f aca="true" t="shared" si="3" ref="D44:D49">C44*100/B44-100</f>
        <v>-50</v>
      </c>
      <c r="E44" s="12">
        <v>3</v>
      </c>
      <c r="F44" s="12">
        <v>0</v>
      </c>
      <c r="G44" s="137" t="s">
        <v>312</v>
      </c>
      <c r="H44" s="12">
        <v>5</v>
      </c>
      <c r="I44" s="12">
        <v>3</v>
      </c>
      <c r="J44" s="37">
        <f aca="true" t="shared" si="4" ref="J44:J49">I44*100/H44-100</f>
        <v>-40</v>
      </c>
    </row>
    <row r="45" spans="1:10" ht="14.25">
      <c r="A45" s="36" t="s">
        <v>265</v>
      </c>
      <c r="B45" s="73">
        <v>1</v>
      </c>
      <c r="C45" s="73">
        <v>3</v>
      </c>
      <c r="D45" s="26">
        <f t="shared" si="3"/>
        <v>200</v>
      </c>
      <c r="E45" s="12">
        <v>0</v>
      </c>
      <c r="F45" s="12">
        <v>1</v>
      </c>
      <c r="G45" s="112" t="s">
        <v>311</v>
      </c>
      <c r="H45" s="12">
        <v>1</v>
      </c>
      <c r="I45" s="12">
        <v>3</v>
      </c>
      <c r="J45" s="26">
        <f t="shared" si="4"/>
        <v>200</v>
      </c>
    </row>
    <row r="46" spans="1:10" ht="28.5">
      <c r="A46" s="36" t="s">
        <v>270</v>
      </c>
      <c r="B46" s="73">
        <v>1</v>
      </c>
      <c r="C46" s="73">
        <v>3</v>
      </c>
      <c r="D46" s="26">
        <f t="shared" si="3"/>
        <v>200</v>
      </c>
      <c r="E46" s="12">
        <v>0</v>
      </c>
      <c r="F46" s="12">
        <v>2</v>
      </c>
      <c r="G46" s="138" t="s">
        <v>311</v>
      </c>
      <c r="H46" s="12">
        <v>3</v>
      </c>
      <c r="I46" s="12">
        <v>2</v>
      </c>
      <c r="J46" s="26">
        <f t="shared" si="4"/>
        <v>-33.33333333333333</v>
      </c>
    </row>
    <row r="47" spans="1:10" ht="14.25">
      <c r="A47" s="36" t="s">
        <v>164</v>
      </c>
      <c r="B47" s="73">
        <v>6</v>
      </c>
      <c r="C47" s="73">
        <v>2</v>
      </c>
      <c r="D47" s="26">
        <f t="shared" si="3"/>
        <v>-66.66666666666666</v>
      </c>
      <c r="E47" s="12">
        <v>1</v>
      </c>
      <c r="F47" s="12">
        <v>2</v>
      </c>
      <c r="G47" s="26">
        <f>F47*100/E47-100</f>
        <v>100</v>
      </c>
      <c r="H47" s="12">
        <v>5</v>
      </c>
      <c r="I47" s="12">
        <v>2</v>
      </c>
      <c r="J47" s="26">
        <f t="shared" si="4"/>
        <v>-60</v>
      </c>
    </row>
    <row r="48" spans="1:10" ht="14.25">
      <c r="A48" s="36" t="s">
        <v>168</v>
      </c>
      <c r="B48" s="73">
        <v>4</v>
      </c>
      <c r="C48" s="73">
        <v>2</v>
      </c>
      <c r="D48" s="26">
        <f t="shared" si="3"/>
        <v>-50</v>
      </c>
      <c r="E48" s="12">
        <v>3</v>
      </c>
      <c r="F48" s="12">
        <v>1</v>
      </c>
      <c r="G48" s="26">
        <f>F48*100/E48-100</f>
        <v>-66.66666666666666</v>
      </c>
      <c r="H48" s="12">
        <v>4</v>
      </c>
      <c r="I48" s="12">
        <v>1</v>
      </c>
      <c r="J48" s="26">
        <f t="shared" si="4"/>
        <v>-75</v>
      </c>
    </row>
    <row r="49" spans="1:10" ht="14.25">
      <c r="A49" s="36" t="s">
        <v>172</v>
      </c>
      <c r="B49" s="73">
        <v>4</v>
      </c>
      <c r="C49" s="73">
        <v>2</v>
      </c>
      <c r="D49" s="37">
        <f t="shared" si="3"/>
        <v>-50</v>
      </c>
      <c r="E49" s="12">
        <v>0</v>
      </c>
      <c r="F49" s="12">
        <v>0</v>
      </c>
      <c r="G49" s="26"/>
      <c r="H49" s="12">
        <v>9</v>
      </c>
      <c r="I49" s="12">
        <v>8</v>
      </c>
      <c r="J49" s="37">
        <f t="shared" si="4"/>
        <v>-11.111111111111114</v>
      </c>
    </row>
    <row r="50" spans="1:10" ht="14.25">
      <c r="A50" s="36" t="s">
        <v>212</v>
      </c>
      <c r="B50" s="73">
        <v>0</v>
      </c>
      <c r="C50" s="73">
        <v>2</v>
      </c>
      <c r="D50" s="112" t="s">
        <v>311</v>
      </c>
      <c r="E50" s="12">
        <v>0</v>
      </c>
      <c r="F50" s="12">
        <v>0</v>
      </c>
      <c r="G50" s="26"/>
      <c r="H50" s="12">
        <v>0</v>
      </c>
      <c r="I50" s="12">
        <v>4</v>
      </c>
      <c r="J50" s="112" t="s">
        <v>311</v>
      </c>
    </row>
    <row r="51" spans="1:10" ht="14.25">
      <c r="A51" s="36" t="s">
        <v>214</v>
      </c>
      <c r="B51" s="73">
        <v>0</v>
      </c>
      <c r="C51" s="73">
        <v>2</v>
      </c>
      <c r="D51" s="112" t="s">
        <v>311</v>
      </c>
      <c r="E51" s="12">
        <v>0</v>
      </c>
      <c r="F51" s="12">
        <v>1</v>
      </c>
      <c r="G51" s="138" t="s">
        <v>311</v>
      </c>
      <c r="H51" s="12">
        <v>0</v>
      </c>
      <c r="I51" s="12">
        <v>1</v>
      </c>
      <c r="J51" s="112" t="s">
        <v>311</v>
      </c>
    </row>
    <row r="52" spans="1:10" ht="14.25">
      <c r="A52" s="36" t="s">
        <v>215</v>
      </c>
      <c r="B52" s="73">
        <v>1</v>
      </c>
      <c r="C52" s="73">
        <v>2</v>
      </c>
      <c r="D52" s="26">
        <f>C52*100/B52-100</f>
        <v>100</v>
      </c>
      <c r="E52" s="12">
        <v>0</v>
      </c>
      <c r="F52" s="12">
        <v>1</v>
      </c>
      <c r="G52" s="112" t="s">
        <v>311</v>
      </c>
      <c r="H52" s="12">
        <v>2</v>
      </c>
      <c r="I52" s="12">
        <v>2</v>
      </c>
      <c r="J52" s="26">
        <f>I52*100/H52-100</f>
        <v>0</v>
      </c>
    </row>
    <row r="53" spans="1:10" ht="14.25">
      <c r="A53" s="36" t="s">
        <v>226</v>
      </c>
      <c r="B53" s="73">
        <v>1</v>
      </c>
      <c r="C53" s="73">
        <v>2</v>
      </c>
      <c r="D53" s="26">
        <f>C53*100/B53-100</f>
        <v>100</v>
      </c>
      <c r="E53" s="12">
        <v>0</v>
      </c>
      <c r="F53" s="12">
        <v>1</v>
      </c>
      <c r="G53" s="112" t="s">
        <v>311</v>
      </c>
      <c r="H53" s="12">
        <v>1</v>
      </c>
      <c r="I53" s="12">
        <v>3</v>
      </c>
      <c r="J53" s="26">
        <f>I53*100/H53-100</f>
        <v>200</v>
      </c>
    </row>
    <row r="54" spans="1:10" ht="14.25">
      <c r="A54" s="36" t="s">
        <v>233</v>
      </c>
      <c r="B54" s="73">
        <v>2</v>
      </c>
      <c r="C54" s="73">
        <v>2</v>
      </c>
      <c r="D54" s="26">
        <f>C54*100/B54-100</f>
        <v>0</v>
      </c>
      <c r="E54" s="12">
        <v>2</v>
      </c>
      <c r="F54" s="12">
        <v>0</v>
      </c>
      <c r="G54" s="137" t="s">
        <v>312</v>
      </c>
      <c r="H54" s="12">
        <v>0</v>
      </c>
      <c r="I54" s="12">
        <v>2</v>
      </c>
      <c r="J54" s="112" t="s">
        <v>311</v>
      </c>
    </row>
    <row r="55" spans="1:10" ht="14.25">
      <c r="A55" s="36" t="s">
        <v>255</v>
      </c>
      <c r="B55" s="73">
        <v>0</v>
      </c>
      <c r="C55" s="73">
        <v>2</v>
      </c>
      <c r="D55" s="112" t="s">
        <v>311</v>
      </c>
      <c r="E55" s="12">
        <v>0</v>
      </c>
      <c r="F55" s="12">
        <v>0</v>
      </c>
      <c r="G55" s="26"/>
      <c r="H55" s="12">
        <v>0</v>
      </c>
      <c r="I55" s="12">
        <v>2</v>
      </c>
      <c r="J55" s="112" t="s">
        <v>311</v>
      </c>
    </row>
    <row r="56" spans="1:10" ht="14.25">
      <c r="A56" s="36" t="s">
        <v>258</v>
      </c>
      <c r="B56" s="73">
        <v>1</v>
      </c>
      <c r="C56" s="73">
        <v>2</v>
      </c>
      <c r="D56" s="26">
        <f>C56*100/B56-100</f>
        <v>100</v>
      </c>
      <c r="E56" s="12">
        <v>0</v>
      </c>
      <c r="F56" s="12">
        <v>0</v>
      </c>
      <c r="G56" s="26"/>
      <c r="H56" s="12">
        <v>1</v>
      </c>
      <c r="I56" s="12">
        <v>2</v>
      </c>
      <c r="J56" s="26">
        <f>I56*100/H56-100</f>
        <v>100</v>
      </c>
    </row>
    <row r="57" spans="1:10" ht="28.5">
      <c r="A57" s="36" t="s">
        <v>264</v>
      </c>
      <c r="B57" s="73">
        <v>1</v>
      </c>
      <c r="C57" s="73">
        <v>2</v>
      </c>
      <c r="D57" s="26">
        <f>C57*100/B57-100</f>
        <v>100</v>
      </c>
      <c r="E57" s="12">
        <v>0</v>
      </c>
      <c r="F57" s="12">
        <v>0</v>
      </c>
      <c r="G57" s="26"/>
      <c r="H57" s="12">
        <v>2</v>
      </c>
      <c r="I57" s="12">
        <v>4</v>
      </c>
      <c r="J57" s="26">
        <f>I57*100/H57-100</f>
        <v>100</v>
      </c>
    </row>
    <row r="58" spans="1:10" ht="14.25">
      <c r="A58" s="36" t="s">
        <v>275</v>
      </c>
      <c r="B58" s="73">
        <v>1</v>
      </c>
      <c r="C58" s="73">
        <v>2</v>
      </c>
      <c r="D58" s="26">
        <f>C58*100/B58-100</f>
        <v>100</v>
      </c>
      <c r="E58" s="12">
        <v>0</v>
      </c>
      <c r="F58" s="12">
        <v>0</v>
      </c>
      <c r="G58" s="26"/>
      <c r="H58" s="12">
        <v>1</v>
      </c>
      <c r="I58" s="12">
        <v>2</v>
      </c>
      <c r="J58" s="26">
        <f>I58*100/H58-100</f>
        <v>100</v>
      </c>
    </row>
    <row r="59" spans="1:10" ht="14.25">
      <c r="A59" s="36" t="s">
        <v>284</v>
      </c>
      <c r="B59" s="73">
        <v>1</v>
      </c>
      <c r="C59" s="73">
        <v>2</v>
      </c>
      <c r="D59" s="26">
        <f>C59*100/B59-100</f>
        <v>100</v>
      </c>
      <c r="E59" s="12">
        <v>0</v>
      </c>
      <c r="F59" s="12">
        <v>1</v>
      </c>
      <c r="G59" s="112" t="s">
        <v>311</v>
      </c>
      <c r="H59" s="12">
        <v>1</v>
      </c>
      <c r="I59" s="12">
        <v>1</v>
      </c>
      <c r="J59" s="26">
        <f>I59*100/H59-100</f>
        <v>0</v>
      </c>
    </row>
    <row r="60" spans="1:10" ht="14.25">
      <c r="A60" s="36" t="s">
        <v>163</v>
      </c>
      <c r="B60" s="73">
        <v>4</v>
      </c>
      <c r="C60" s="73">
        <v>1</v>
      </c>
      <c r="D60" s="26">
        <f>C60*100/B60-100</f>
        <v>-75</v>
      </c>
      <c r="E60" s="12">
        <v>0</v>
      </c>
      <c r="F60" s="12">
        <v>0</v>
      </c>
      <c r="G60" s="26"/>
      <c r="H60" s="12">
        <v>5</v>
      </c>
      <c r="I60" s="12">
        <v>2</v>
      </c>
      <c r="J60" s="26">
        <f>I60*100/H60-100</f>
        <v>-60</v>
      </c>
    </row>
    <row r="61" spans="1:10" ht="14.25">
      <c r="A61" s="36" t="s">
        <v>166</v>
      </c>
      <c r="B61" s="73">
        <v>0</v>
      </c>
      <c r="C61" s="73">
        <v>1</v>
      </c>
      <c r="D61" s="138" t="s">
        <v>311</v>
      </c>
      <c r="E61" s="12">
        <v>0</v>
      </c>
      <c r="F61" s="12">
        <v>0</v>
      </c>
      <c r="G61" s="26"/>
      <c r="H61" s="12">
        <v>0</v>
      </c>
      <c r="I61" s="12">
        <v>1</v>
      </c>
      <c r="J61" s="138" t="s">
        <v>311</v>
      </c>
    </row>
    <row r="62" spans="1:10" ht="14.25">
      <c r="A62" s="36" t="s">
        <v>170</v>
      </c>
      <c r="B62" s="73">
        <v>3</v>
      </c>
      <c r="C62" s="73">
        <v>1</v>
      </c>
      <c r="D62" s="26">
        <f>C62*100/B62-100</f>
        <v>-66.66666666666666</v>
      </c>
      <c r="E62" s="12">
        <v>1</v>
      </c>
      <c r="F62" s="12">
        <v>1</v>
      </c>
      <c r="G62" s="26">
        <f>F62*100/E62-100</f>
        <v>0</v>
      </c>
      <c r="H62" s="12">
        <v>5</v>
      </c>
      <c r="I62" s="12">
        <v>0</v>
      </c>
      <c r="J62" s="137" t="s">
        <v>312</v>
      </c>
    </row>
    <row r="63" spans="1:10" ht="14.25">
      <c r="A63" s="36" t="s">
        <v>182</v>
      </c>
      <c r="B63" s="73">
        <v>4</v>
      </c>
      <c r="C63" s="73">
        <v>1</v>
      </c>
      <c r="D63" s="26">
        <f>C63*100/B63-100</f>
        <v>-75</v>
      </c>
      <c r="E63" s="12">
        <v>1</v>
      </c>
      <c r="F63" s="12">
        <v>0</v>
      </c>
      <c r="G63" s="137" t="s">
        <v>312</v>
      </c>
      <c r="H63" s="12">
        <v>3</v>
      </c>
      <c r="I63" s="12">
        <v>3</v>
      </c>
      <c r="J63" s="26">
        <f>I63*100/H63-100</f>
        <v>0</v>
      </c>
    </row>
    <row r="64" spans="1:10" ht="14.25">
      <c r="A64" s="36" t="s">
        <v>187</v>
      </c>
      <c r="B64" s="73">
        <v>11</v>
      </c>
      <c r="C64" s="73">
        <v>1</v>
      </c>
      <c r="D64" s="37">
        <f>C64*100/B64-100</f>
        <v>-90.9090909090909</v>
      </c>
      <c r="E64" s="12">
        <v>1</v>
      </c>
      <c r="F64" s="12">
        <v>0</v>
      </c>
      <c r="G64" s="106" t="s">
        <v>312</v>
      </c>
      <c r="H64" s="12">
        <v>22</v>
      </c>
      <c r="I64" s="12">
        <v>2</v>
      </c>
      <c r="J64" s="37">
        <f>I64*100/H64-100</f>
        <v>-90.9090909090909</v>
      </c>
    </row>
    <row r="65" spans="1:10" ht="14.25">
      <c r="A65" s="36" t="s">
        <v>193</v>
      </c>
      <c r="B65" s="73">
        <v>0</v>
      </c>
      <c r="C65" s="73">
        <v>1</v>
      </c>
      <c r="D65" s="112" t="s">
        <v>311</v>
      </c>
      <c r="E65" s="12">
        <v>0</v>
      </c>
      <c r="F65" s="12">
        <v>0</v>
      </c>
      <c r="G65" s="26"/>
      <c r="H65" s="12">
        <v>0</v>
      </c>
      <c r="I65" s="12">
        <v>2</v>
      </c>
      <c r="J65" s="112" t="s">
        <v>311</v>
      </c>
    </row>
    <row r="66" spans="1:10" ht="14.25">
      <c r="A66" s="36" t="s">
        <v>196</v>
      </c>
      <c r="B66" s="73">
        <v>0</v>
      </c>
      <c r="C66" s="73">
        <v>1</v>
      </c>
      <c r="D66" s="112" t="s">
        <v>311</v>
      </c>
      <c r="E66" s="54">
        <v>0</v>
      </c>
      <c r="F66" s="12">
        <v>0</v>
      </c>
      <c r="G66" s="26"/>
      <c r="H66" s="54">
        <v>0</v>
      </c>
      <c r="I66" s="12">
        <v>1</v>
      </c>
      <c r="J66" s="138" t="s">
        <v>311</v>
      </c>
    </row>
    <row r="67" spans="1:10" ht="14.25">
      <c r="A67" s="36" t="s">
        <v>202</v>
      </c>
      <c r="B67" s="73">
        <v>1</v>
      </c>
      <c r="C67" s="73">
        <v>1</v>
      </c>
      <c r="D67" s="26">
        <f>C67*100/B67-100</f>
        <v>0</v>
      </c>
      <c r="E67" s="12">
        <v>0</v>
      </c>
      <c r="F67" s="12">
        <v>1</v>
      </c>
      <c r="G67" s="112" t="s">
        <v>311</v>
      </c>
      <c r="H67" s="12">
        <v>1</v>
      </c>
      <c r="I67" s="12">
        <v>0</v>
      </c>
      <c r="J67" s="137" t="s">
        <v>312</v>
      </c>
    </row>
    <row r="68" spans="1:10" ht="14.25">
      <c r="A68" s="36" t="s">
        <v>205</v>
      </c>
      <c r="B68" s="73">
        <v>0</v>
      </c>
      <c r="C68" s="73">
        <v>1</v>
      </c>
      <c r="D68" s="112" t="s">
        <v>311</v>
      </c>
      <c r="E68" s="12">
        <v>0</v>
      </c>
      <c r="F68" s="12">
        <v>0</v>
      </c>
      <c r="G68" s="26"/>
      <c r="H68" s="12">
        <v>0</v>
      </c>
      <c r="I68" s="12">
        <v>1</v>
      </c>
      <c r="J68" s="112" t="s">
        <v>311</v>
      </c>
    </row>
    <row r="69" spans="1:10" ht="14.25">
      <c r="A69" s="36" t="s">
        <v>207</v>
      </c>
      <c r="B69" s="73">
        <v>0</v>
      </c>
      <c r="C69" s="73">
        <v>1</v>
      </c>
      <c r="D69" s="112" t="s">
        <v>311</v>
      </c>
      <c r="E69" s="12">
        <v>0</v>
      </c>
      <c r="F69" s="12">
        <v>1</v>
      </c>
      <c r="G69" s="112" t="s">
        <v>311</v>
      </c>
      <c r="H69" s="12">
        <v>0</v>
      </c>
      <c r="I69" s="12">
        <v>0</v>
      </c>
      <c r="J69" s="26"/>
    </row>
    <row r="70" spans="1:10" ht="14.25">
      <c r="A70" s="36" t="s">
        <v>211</v>
      </c>
      <c r="B70" s="73">
        <v>0</v>
      </c>
      <c r="C70" s="73">
        <v>1</v>
      </c>
      <c r="D70" s="26"/>
      <c r="E70" s="12">
        <v>0</v>
      </c>
      <c r="F70" s="12">
        <v>0</v>
      </c>
      <c r="G70" s="26"/>
      <c r="H70" s="12">
        <v>0</v>
      </c>
      <c r="I70" s="12">
        <v>1</v>
      </c>
      <c r="J70" s="112" t="s">
        <v>311</v>
      </c>
    </row>
    <row r="71" spans="1:10" ht="14.25">
      <c r="A71" s="36" t="s">
        <v>216</v>
      </c>
      <c r="B71" s="73">
        <v>0</v>
      </c>
      <c r="C71" s="73">
        <v>1</v>
      </c>
      <c r="D71" s="112" t="s">
        <v>311</v>
      </c>
      <c r="E71" s="12">
        <v>0</v>
      </c>
      <c r="F71" s="12">
        <v>0</v>
      </c>
      <c r="G71" s="26"/>
      <c r="H71" s="12">
        <v>0</v>
      </c>
      <c r="I71" s="12">
        <v>1</v>
      </c>
      <c r="J71" s="112" t="s">
        <v>311</v>
      </c>
    </row>
    <row r="72" spans="1:10" ht="28.5">
      <c r="A72" s="36" t="s">
        <v>220</v>
      </c>
      <c r="B72" s="73">
        <v>2</v>
      </c>
      <c r="C72" s="73">
        <v>1</v>
      </c>
      <c r="D72" s="26">
        <f>C72*100/B72-100</f>
        <v>-50</v>
      </c>
      <c r="E72" s="12">
        <v>0</v>
      </c>
      <c r="F72" s="12">
        <v>0</v>
      </c>
      <c r="G72" s="26"/>
      <c r="H72" s="12">
        <v>2</v>
      </c>
      <c r="I72" s="12">
        <v>1</v>
      </c>
      <c r="J72" s="26">
        <f>I72*100/H72-100</f>
        <v>-50</v>
      </c>
    </row>
    <row r="73" spans="1:10" ht="14.25">
      <c r="A73" s="36" t="s">
        <v>229</v>
      </c>
      <c r="B73" s="73">
        <v>0</v>
      </c>
      <c r="C73" s="73">
        <v>1</v>
      </c>
      <c r="D73" s="112" t="s">
        <v>311</v>
      </c>
      <c r="E73" s="12">
        <v>0</v>
      </c>
      <c r="F73" s="12">
        <v>0</v>
      </c>
      <c r="G73" s="26"/>
      <c r="H73" s="12">
        <v>0</v>
      </c>
      <c r="I73" s="12">
        <v>2</v>
      </c>
      <c r="J73" s="112" t="s">
        <v>311</v>
      </c>
    </row>
    <row r="74" spans="1:10" ht="14.25">
      <c r="A74" s="15" t="s">
        <v>236</v>
      </c>
      <c r="B74" s="73">
        <v>0</v>
      </c>
      <c r="C74" s="73">
        <v>1</v>
      </c>
      <c r="D74" s="112" t="s">
        <v>311</v>
      </c>
      <c r="E74" s="12">
        <v>0</v>
      </c>
      <c r="F74" s="12">
        <v>0</v>
      </c>
      <c r="G74" s="26"/>
      <c r="H74" s="12">
        <v>0</v>
      </c>
      <c r="I74" s="12">
        <v>2</v>
      </c>
      <c r="J74" s="112" t="s">
        <v>311</v>
      </c>
    </row>
    <row r="75" spans="1:10" ht="14.25">
      <c r="A75" s="15" t="s">
        <v>237</v>
      </c>
      <c r="B75" s="73">
        <v>0</v>
      </c>
      <c r="C75" s="73">
        <v>1</v>
      </c>
      <c r="D75" s="112" t="s">
        <v>311</v>
      </c>
      <c r="E75" s="12">
        <v>0</v>
      </c>
      <c r="F75" s="12">
        <v>0</v>
      </c>
      <c r="G75" s="26"/>
      <c r="H75" s="12">
        <v>0</v>
      </c>
      <c r="I75" s="12">
        <v>1</v>
      </c>
      <c r="J75" s="112" t="s">
        <v>311</v>
      </c>
    </row>
    <row r="76" spans="1:10" ht="14.25">
      <c r="A76" s="36" t="s">
        <v>240</v>
      </c>
      <c r="B76" s="73">
        <v>4</v>
      </c>
      <c r="C76" s="73">
        <v>1</v>
      </c>
      <c r="D76" s="26">
        <f>C76*100/B76-100</f>
        <v>-75</v>
      </c>
      <c r="E76" s="12">
        <v>0</v>
      </c>
      <c r="F76" s="12">
        <v>0</v>
      </c>
      <c r="G76" s="26"/>
      <c r="H76" s="12">
        <v>5</v>
      </c>
      <c r="I76" s="12">
        <v>2</v>
      </c>
      <c r="J76" s="26">
        <f>I76*100/H76-100</f>
        <v>-60</v>
      </c>
    </row>
    <row r="77" spans="1:10" ht="14.25">
      <c r="A77" s="36" t="s">
        <v>241</v>
      </c>
      <c r="B77" s="73">
        <v>3</v>
      </c>
      <c r="C77" s="73">
        <v>1</v>
      </c>
      <c r="D77" s="37">
        <f>C77*100/B77-100</f>
        <v>-66.66666666666666</v>
      </c>
      <c r="E77" s="12">
        <v>0</v>
      </c>
      <c r="F77" s="12">
        <v>0</v>
      </c>
      <c r="G77" s="26"/>
      <c r="H77" s="12">
        <v>8</v>
      </c>
      <c r="I77" s="12">
        <v>1</v>
      </c>
      <c r="J77" s="37">
        <f>I77*100/H77-100</f>
        <v>-87.5</v>
      </c>
    </row>
    <row r="78" spans="1:10" ht="14.25">
      <c r="A78" s="36" t="s">
        <v>248</v>
      </c>
      <c r="B78" s="73">
        <v>7</v>
      </c>
      <c r="C78" s="73">
        <v>1</v>
      </c>
      <c r="D78" s="26">
        <f>C78*100/B78-100</f>
        <v>-85.71428571428571</v>
      </c>
      <c r="E78" s="12">
        <v>3</v>
      </c>
      <c r="F78" s="12">
        <v>0</v>
      </c>
      <c r="G78" s="137" t="s">
        <v>312</v>
      </c>
      <c r="H78" s="12">
        <v>5</v>
      </c>
      <c r="I78" s="12">
        <v>1</v>
      </c>
      <c r="J78" s="26">
        <f>I78*100/H78-100</f>
        <v>-80</v>
      </c>
    </row>
    <row r="79" spans="1:10" ht="28.5">
      <c r="A79" s="36" t="s">
        <v>254</v>
      </c>
      <c r="B79" s="73">
        <v>0</v>
      </c>
      <c r="C79" s="73">
        <v>1</v>
      </c>
      <c r="D79" s="112" t="s">
        <v>311</v>
      </c>
      <c r="E79" s="12">
        <v>0</v>
      </c>
      <c r="F79" s="12">
        <v>0</v>
      </c>
      <c r="G79" s="26"/>
      <c r="H79" s="12">
        <v>0</v>
      </c>
      <c r="I79" s="12">
        <v>1</v>
      </c>
      <c r="J79" s="112" t="s">
        <v>311</v>
      </c>
    </row>
    <row r="80" spans="1:10" ht="14.25">
      <c r="A80" s="36" t="s">
        <v>259</v>
      </c>
      <c r="B80" s="73">
        <v>0</v>
      </c>
      <c r="C80" s="73">
        <v>1</v>
      </c>
      <c r="D80" s="112" t="s">
        <v>311</v>
      </c>
      <c r="E80" s="12">
        <v>0</v>
      </c>
      <c r="F80" s="12">
        <v>0</v>
      </c>
      <c r="G80" s="26"/>
      <c r="H80" s="12">
        <v>0</v>
      </c>
      <c r="I80" s="12">
        <v>1</v>
      </c>
      <c r="J80" s="112" t="s">
        <v>311</v>
      </c>
    </row>
    <row r="81" spans="1:10" ht="14.25">
      <c r="A81" s="36" t="s">
        <v>260</v>
      </c>
      <c r="B81" s="73">
        <v>0</v>
      </c>
      <c r="C81" s="73">
        <v>1</v>
      </c>
      <c r="D81" s="112" t="s">
        <v>311</v>
      </c>
      <c r="E81" s="12">
        <v>0</v>
      </c>
      <c r="F81" s="12">
        <v>0</v>
      </c>
      <c r="G81" s="26"/>
      <c r="H81" s="12">
        <v>0</v>
      </c>
      <c r="I81" s="12">
        <v>4</v>
      </c>
      <c r="J81" s="112" t="s">
        <v>311</v>
      </c>
    </row>
    <row r="82" spans="1:10" ht="14.25">
      <c r="A82" s="36" t="s">
        <v>261</v>
      </c>
      <c r="B82" s="73">
        <v>0</v>
      </c>
      <c r="C82" s="73">
        <v>1</v>
      </c>
      <c r="D82" s="112" t="s">
        <v>311</v>
      </c>
      <c r="E82" s="12">
        <v>0</v>
      </c>
      <c r="F82" s="12">
        <v>0</v>
      </c>
      <c r="G82" s="26"/>
      <c r="H82" s="12">
        <v>0</v>
      </c>
      <c r="I82" s="12">
        <v>2</v>
      </c>
      <c r="J82" s="112" t="s">
        <v>311</v>
      </c>
    </row>
    <row r="83" spans="1:10" ht="28.5">
      <c r="A83" s="36" t="s">
        <v>263</v>
      </c>
      <c r="B83" s="73">
        <v>1</v>
      </c>
      <c r="C83" s="73">
        <v>1</v>
      </c>
      <c r="D83" s="26">
        <f>C83*100/B83-100</f>
        <v>0</v>
      </c>
      <c r="E83" s="12">
        <v>0</v>
      </c>
      <c r="F83" s="12">
        <v>0</v>
      </c>
      <c r="G83" s="26"/>
      <c r="H83" s="12">
        <v>1</v>
      </c>
      <c r="I83" s="12">
        <v>1</v>
      </c>
      <c r="J83" s="26">
        <f>I83*100/H83-100</f>
        <v>0</v>
      </c>
    </row>
    <row r="84" spans="1:10" ht="14.25">
      <c r="A84" s="36" t="s">
        <v>266</v>
      </c>
      <c r="B84" s="73">
        <v>0</v>
      </c>
      <c r="C84" s="73">
        <v>1</v>
      </c>
      <c r="D84" s="26"/>
      <c r="E84" s="12">
        <v>0</v>
      </c>
      <c r="F84" s="12">
        <v>0</v>
      </c>
      <c r="G84" s="26"/>
      <c r="H84" s="12">
        <v>0</v>
      </c>
      <c r="I84" s="12">
        <v>1</v>
      </c>
      <c r="J84" s="26"/>
    </row>
    <row r="85" spans="1:10" ht="14.25">
      <c r="A85" s="36" t="s">
        <v>272</v>
      </c>
      <c r="B85" s="73">
        <v>2</v>
      </c>
      <c r="C85" s="73">
        <v>1</v>
      </c>
      <c r="D85" s="37">
        <f>C85*100/B85-100</f>
        <v>-50</v>
      </c>
      <c r="E85" s="12">
        <v>0</v>
      </c>
      <c r="F85" s="12">
        <v>1</v>
      </c>
      <c r="G85" s="112" t="s">
        <v>311</v>
      </c>
      <c r="H85" s="12">
        <v>2</v>
      </c>
      <c r="I85" s="12">
        <v>0</v>
      </c>
      <c r="J85" s="106" t="s">
        <v>312</v>
      </c>
    </row>
    <row r="86" spans="1:10" ht="14.25">
      <c r="A86" s="36" t="s">
        <v>148</v>
      </c>
      <c r="B86" s="73">
        <v>10</v>
      </c>
      <c r="C86" s="73">
        <v>0</v>
      </c>
      <c r="D86" s="106" t="s">
        <v>312</v>
      </c>
      <c r="E86" s="12">
        <v>1</v>
      </c>
      <c r="F86" s="12">
        <v>0</v>
      </c>
      <c r="G86" s="106" t="s">
        <v>312</v>
      </c>
      <c r="H86" s="12">
        <v>16</v>
      </c>
      <c r="I86" s="12">
        <v>0</v>
      </c>
      <c r="J86" s="106" t="s">
        <v>312</v>
      </c>
    </row>
    <row r="87" spans="1:10" ht="14.25">
      <c r="A87" s="36" t="s">
        <v>151</v>
      </c>
      <c r="B87" s="73">
        <v>0</v>
      </c>
      <c r="C87" s="73">
        <v>0</v>
      </c>
      <c r="D87" s="26"/>
      <c r="E87" s="12">
        <v>0</v>
      </c>
      <c r="F87" s="12">
        <v>0</v>
      </c>
      <c r="G87" s="26"/>
      <c r="H87" s="12">
        <v>0</v>
      </c>
      <c r="I87" s="12">
        <v>0</v>
      </c>
      <c r="J87" s="26"/>
    </row>
    <row r="88" spans="1:10" ht="14.25">
      <c r="A88" s="36" t="s">
        <v>153</v>
      </c>
      <c r="B88" s="73">
        <v>0</v>
      </c>
      <c r="C88" s="73">
        <v>0</v>
      </c>
      <c r="D88" s="37"/>
      <c r="E88" s="12">
        <v>0</v>
      </c>
      <c r="F88" s="12">
        <v>0</v>
      </c>
      <c r="G88" s="37"/>
      <c r="H88" s="12">
        <v>0</v>
      </c>
      <c r="I88" s="12">
        <v>0</v>
      </c>
      <c r="J88" s="37"/>
    </row>
    <row r="89" spans="1:10" ht="14.25">
      <c r="A89" s="36" t="s">
        <v>155</v>
      </c>
      <c r="B89" s="73">
        <v>0</v>
      </c>
      <c r="C89" s="73">
        <v>0</v>
      </c>
      <c r="D89" s="37"/>
      <c r="E89" s="12">
        <v>0</v>
      </c>
      <c r="F89" s="12">
        <v>0</v>
      </c>
      <c r="G89" s="37"/>
      <c r="H89" s="12">
        <v>0</v>
      </c>
      <c r="I89" s="12">
        <v>0</v>
      </c>
      <c r="J89" s="37"/>
    </row>
    <row r="90" spans="1:10" ht="14.25">
      <c r="A90" s="36" t="s">
        <v>156</v>
      </c>
      <c r="B90" s="73">
        <v>2</v>
      </c>
      <c r="C90" s="73">
        <v>0</v>
      </c>
      <c r="D90" s="137" t="s">
        <v>312</v>
      </c>
      <c r="E90" s="12">
        <v>0</v>
      </c>
      <c r="F90" s="12">
        <v>0</v>
      </c>
      <c r="G90" s="26"/>
      <c r="H90" s="12">
        <v>3</v>
      </c>
      <c r="I90" s="12">
        <v>0</v>
      </c>
      <c r="J90" s="137" t="s">
        <v>312</v>
      </c>
    </row>
    <row r="91" spans="1:10" ht="14.25">
      <c r="A91" s="36" t="s">
        <v>157</v>
      </c>
      <c r="B91" s="73">
        <v>0</v>
      </c>
      <c r="C91" s="73">
        <v>0</v>
      </c>
      <c r="D91" s="37"/>
      <c r="E91" s="12">
        <v>0</v>
      </c>
      <c r="F91" s="12">
        <v>0</v>
      </c>
      <c r="G91" s="26"/>
      <c r="H91" s="12">
        <v>0</v>
      </c>
      <c r="I91" s="12">
        <v>0</v>
      </c>
      <c r="J91" s="37"/>
    </row>
    <row r="92" spans="1:10" ht="14.25">
      <c r="A92" s="36" t="s">
        <v>159</v>
      </c>
      <c r="B92" s="73">
        <v>0</v>
      </c>
      <c r="C92" s="73">
        <v>0</v>
      </c>
      <c r="D92" s="37"/>
      <c r="E92" s="12">
        <v>0</v>
      </c>
      <c r="F92" s="12">
        <v>0</v>
      </c>
      <c r="G92" s="26"/>
      <c r="H92" s="12">
        <v>0</v>
      </c>
      <c r="I92" s="12">
        <v>0</v>
      </c>
      <c r="J92" s="37"/>
    </row>
    <row r="93" spans="1:10" ht="14.25">
      <c r="A93" s="36" t="s">
        <v>160</v>
      </c>
      <c r="B93" s="73">
        <v>0</v>
      </c>
      <c r="C93" s="73">
        <v>0</v>
      </c>
      <c r="D93" s="26"/>
      <c r="E93" s="12">
        <v>0</v>
      </c>
      <c r="F93" s="12">
        <v>0</v>
      </c>
      <c r="G93" s="26"/>
      <c r="H93" s="12">
        <v>0</v>
      </c>
      <c r="I93" s="12">
        <v>0</v>
      </c>
      <c r="J93" s="26"/>
    </row>
    <row r="94" spans="1:10" ht="14.25">
      <c r="A94" s="36" t="s">
        <v>171</v>
      </c>
      <c r="B94" s="73">
        <v>0</v>
      </c>
      <c r="C94" s="73">
        <v>0</v>
      </c>
      <c r="D94" s="37"/>
      <c r="E94" s="12">
        <v>0</v>
      </c>
      <c r="F94" s="12">
        <v>0</v>
      </c>
      <c r="G94" s="37"/>
      <c r="H94" s="12">
        <v>0</v>
      </c>
      <c r="I94" s="12">
        <v>0</v>
      </c>
      <c r="J94" s="37"/>
    </row>
    <row r="95" spans="1:10" ht="28.5">
      <c r="A95" s="36" t="s">
        <v>174</v>
      </c>
      <c r="B95" s="73">
        <v>0</v>
      </c>
      <c r="C95" s="73">
        <v>0</v>
      </c>
      <c r="D95" s="26"/>
      <c r="E95" s="12">
        <v>0</v>
      </c>
      <c r="F95" s="12">
        <v>0</v>
      </c>
      <c r="G95" s="26"/>
      <c r="H95" s="12">
        <v>0</v>
      </c>
      <c r="I95" s="12">
        <v>0</v>
      </c>
      <c r="J95" s="26"/>
    </row>
    <row r="96" spans="1:10" ht="14.25">
      <c r="A96" s="36" t="s">
        <v>175</v>
      </c>
      <c r="B96" s="73">
        <v>0</v>
      </c>
      <c r="C96" s="73">
        <v>0</v>
      </c>
      <c r="D96" s="26"/>
      <c r="E96" s="12">
        <v>0</v>
      </c>
      <c r="F96" s="12">
        <v>0</v>
      </c>
      <c r="G96" s="26"/>
      <c r="H96" s="12">
        <v>0</v>
      </c>
      <c r="I96" s="12">
        <v>0</v>
      </c>
      <c r="J96" s="26"/>
    </row>
    <row r="97" spans="1:10" ht="14.25">
      <c r="A97" s="36" t="s">
        <v>309</v>
      </c>
      <c r="B97" s="73">
        <v>0</v>
      </c>
      <c r="C97" s="73">
        <v>0</v>
      </c>
      <c r="D97" s="26"/>
      <c r="E97" s="12">
        <v>0</v>
      </c>
      <c r="F97" s="12">
        <v>0</v>
      </c>
      <c r="G97" s="37"/>
      <c r="H97" s="12">
        <v>0</v>
      </c>
      <c r="I97" s="12">
        <v>0</v>
      </c>
      <c r="J97" s="26"/>
    </row>
    <row r="98" spans="1:10" ht="14.25">
      <c r="A98" s="36" t="s">
        <v>178</v>
      </c>
      <c r="B98" s="73">
        <v>8</v>
      </c>
      <c r="C98" s="73">
        <v>0</v>
      </c>
      <c r="D98" s="137" t="s">
        <v>312</v>
      </c>
      <c r="E98" s="12">
        <v>3</v>
      </c>
      <c r="F98" s="12">
        <v>0</v>
      </c>
      <c r="G98" s="137" t="s">
        <v>312</v>
      </c>
      <c r="H98" s="12">
        <v>10</v>
      </c>
      <c r="I98" s="12">
        <v>0</v>
      </c>
      <c r="J98" s="137" t="s">
        <v>312</v>
      </c>
    </row>
    <row r="99" spans="1:10" ht="14.25">
      <c r="A99" s="36" t="s">
        <v>180</v>
      </c>
      <c r="B99" s="73">
        <v>1</v>
      </c>
      <c r="C99" s="73">
        <v>0</v>
      </c>
      <c r="D99" s="137" t="s">
        <v>312</v>
      </c>
      <c r="E99" s="12">
        <v>0</v>
      </c>
      <c r="F99" s="12">
        <v>0</v>
      </c>
      <c r="G99" s="26"/>
      <c r="H99" s="12">
        <v>2</v>
      </c>
      <c r="I99" s="12">
        <v>0</v>
      </c>
      <c r="J99" s="137" t="s">
        <v>312</v>
      </c>
    </row>
    <row r="100" spans="1:10" ht="14.25">
      <c r="A100" s="36" t="s">
        <v>181</v>
      </c>
      <c r="B100" s="73">
        <v>0</v>
      </c>
      <c r="C100" s="73">
        <v>0</v>
      </c>
      <c r="D100" s="26"/>
      <c r="E100" s="12">
        <v>0</v>
      </c>
      <c r="F100" s="12">
        <v>0</v>
      </c>
      <c r="G100" s="26"/>
      <c r="H100" s="12">
        <v>0</v>
      </c>
      <c r="I100" s="12">
        <v>0</v>
      </c>
      <c r="J100" s="26"/>
    </row>
    <row r="101" spans="1:10" ht="14.25">
      <c r="A101" s="36" t="s">
        <v>183</v>
      </c>
      <c r="B101" s="73">
        <v>0</v>
      </c>
      <c r="C101" s="73">
        <v>0</v>
      </c>
      <c r="D101" s="26"/>
      <c r="E101" s="12">
        <v>0</v>
      </c>
      <c r="F101" s="12">
        <v>0</v>
      </c>
      <c r="G101" s="26"/>
      <c r="H101" s="12">
        <v>0</v>
      </c>
      <c r="I101" s="12">
        <v>0</v>
      </c>
      <c r="J101" s="26"/>
    </row>
    <row r="102" spans="1:10" ht="28.5">
      <c r="A102" s="36" t="s">
        <v>185</v>
      </c>
      <c r="B102" s="73">
        <v>1</v>
      </c>
      <c r="C102" s="73">
        <v>0</v>
      </c>
      <c r="D102" s="137" t="s">
        <v>312</v>
      </c>
      <c r="E102" s="12">
        <v>0</v>
      </c>
      <c r="F102" s="12">
        <v>0</v>
      </c>
      <c r="G102" s="26"/>
      <c r="H102" s="12">
        <v>1</v>
      </c>
      <c r="I102" s="12">
        <v>0</v>
      </c>
      <c r="J102" s="137" t="s">
        <v>312</v>
      </c>
    </row>
    <row r="103" spans="1:10" ht="14.25">
      <c r="A103" s="36" t="s">
        <v>191</v>
      </c>
      <c r="B103" s="73">
        <v>0</v>
      </c>
      <c r="C103" s="73">
        <v>0</v>
      </c>
      <c r="D103" s="37"/>
      <c r="E103" s="12">
        <v>0</v>
      </c>
      <c r="F103" s="12">
        <v>0</v>
      </c>
      <c r="G103" s="26"/>
      <c r="H103" s="12">
        <v>0</v>
      </c>
      <c r="I103" s="12">
        <v>0</v>
      </c>
      <c r="J103" s="37"/>
    </row>
    <row r="104" spans="1:10" ht="14.25">
      <c r="A104" s="36" t="s">
        <v>192</v>
      </c>
      <c r="B104" s="73">
        <v>0</v>
      </c>
      <c r="C104" s="73">
        <v>0</v>
      </c>
      <c r="D104" s="26"/>
      <c r="E104" s="12">
        <v>0</v>
      </c>
      <c r="F104" s="12">
        <v>0</v>
      </c>
      <c r="G104" s="26"/>
      <c r="H104" s="12">
        <v>0</v>
      </c>
      <c r="I104" s="12">
        <v>0</v>
      </c>
      <c r="J104" s="26"/>
    </row>
    <row r="105" spans="1:10" ht="14.25">
      <c r="A105" s="36" t="s">
        <v>195</v>
      </c>
      <c r="B105" s="73">
        <v>0</v>
      </c>
      <c r="C105" s="73">
        <v>0</v>
      </c>
      <c r="D105" s="26"/>
      <c r="E105" s="12">
        <v>0</v>
      </c>
      <c r="F105" s="12">
        <v>0</v>
      </c>
      <c r="G105" s="26"/>
      <c r="H105" s="12">
        <v>0</v>
      </c>
      <c r="I105" s="12">
        <v>0</v>
      </c>
      <c r="J105" s="26"/>
    </row>
    <row r="106" spans="1:10" ht="14.25">
      <c r="A106" s="36" t="s">
        <v>197</v>
      </c>
      <c r="B106" s="73">
        <v>2</v>
      </c>
      <c r="C106" s="73">
        <v>0</v>
      </c>
      <c r="D106" s="106" t="s">
        <v>312</v>
      </c>
      <c r="E106" s="12">
        <v>0</v>
      </c>
      <c r="F106" s="12">
        <v>0</v>
      </c>
      <c r="G106" s="26"/>
      <c r="H106" s="12">
        <v>4</v>
      </c>
      <c r="I106" s="12">
        <v>0</v>
      </c>
      <c r="J106" s="106" t="s">
        <v>312</v>
      </c>
    </row>
    <row r="107" spans="1:10" ht="14.25">
      <c r="A107" s="36" t="s">
        <v>200</v>
      </c>
      <c r="B107" s="73">
        <v>4</v>
      </c>
      <c r="C107" s="73">
        <v>0</v>
      </c>
      <c r="D107" s="137" t="s">
        <v>312</v>
      </c>
      <c r="E107" s="12">
        <v>1</v>
      </c>
      <c r="F107" s="12">
        <v>0</v>
      </c>
      <c r="G107" s="106" t="s">
        <v>312</v>
      </c>
      <c r="H107" s="12">
        <v>4</v>
      </c>
      <c r="I107" s="12">
        <v>0</v>
      </c>
      <c r="J107" s="137" t="s">
        <v>312</v>
      </c>
    </row>
    <row r="108" spans="1:10" ht="14.25">
      <c r="A108" s="36" t="s">
        <v>203</v>
      </c>
      <c r="B108" s="73">
        <v>0</v>
      </c>
      <c r="C108" s="73">
        <v>0</v>
      </c>
      <c r="D108" s="37"/>
      <c r="E108" s="12">
        <v>0</v>
      </c>
      <c r="F108" s="12">
        <v>0</v>
      </c>
      <c r="G108" s="37"/>
      <c r="H108" s="12">
        <v>0</v>
      </c>
      <c r="I108" s="12">
        <v>0</v>
      </c>
      <c r="J108" s="26"/>
    </row>
    <row r="109" spans="1:10" ht="14.25">
      <c r="A109" s="36" t="s">
        <v>206</v>
      </c>
      <c r="B109" s="73">
        <v>0</v>
      </c>
      <c r="C109" s="73">
        <v>0</v>
      </c>
      <c r="D109" s="26"/>
      <c r="E109" s="12">
        <v>0</v>
      </c>
      <c r="F109" s="12">
        <v>0</v>
      </c>
      <c r="G109" s="26"/>
      <c r="H109" s="12">
        <v>0</v>
      </c>
      <c r="I109" s="12">
        <v>0</v>
      </c>
      <c r="J109" s="26"/>
    </row>
    <row r="110" spans="1:10" ht="14.25">
      <c r="A110" s="36" t="s">
        <v>209</v>
      </c>
      <c r="B110" s="73">
        <v>0</v>
      </c>
      <c r="C110" s="73">
        <v>0</v>
      </c>
      <c r="D110" s="26"/>
      <c r="E110" s="12">
        <v>0</v>
      </c>
      <c r="F110" s="12">
        <v>0</v>
      </c>
      <c r="G110" s="26"/>
      <c r="H110" s="12">
        <v>0</v>
      </c>
      <c r="I110" s="12">
        <v>0</v>
      </c>
      <c r="J110" s="26"/>
    </row>
    <row r="111" spans="1:10" ht="28.5">
      <c r="A111" s="36" t="s">
        <v>213</v>
      </c>
      <c r="B111" s="73">
        <v>1</v>
      </c>
      <c r="C111" s="73">
        <v>0</v>
      </c>
      <c r="D111" s="137" t="s">
        <v>312</v>
      </c>
      <c r="E111" s="12">
        <v>0</v>
      </c>
      <c r="F111" s="12">
        <v>0</v>
      </c>
      <c r="G111" s="26"/>
      <c r="H111" s="12">
        <v>1</v>
      </c>
      <c r="I111" s="12">
        <v>0</v>
      </c>
      <c r="J111" s="137" t="s">
        <v>312</v>
      </c>
    </row>
    <row r="112" spans="1:10" ht="28.5">
      <c r="A112" s="36" t="s">
        <v>219</v>
      </c>
      <c r="B112" s="73">
        <v>0</v>
      </c>
      <c r="C112" s="73">
        <v>0</v>
      </c>
      <c r="D112" s="26"/>
      <c r="E112" s="12">
        <v>0</v>
      </c>
      <c r="F112" s="12">
        <v>0</v>
      </c>
      <c r="G112" s="37"/>
      <c r="H112" s="12">
        <v>0</v>
      </c>
      <c r="I112" s="12">
        <v>0</v>
      </c>
      <c r="J112" s="26"/>
    </row>
    <row r="113" spans="1:10" ht="14.25">
      <c r="A113" s="36" t="s">
        <v>221</v>
      </c>
      <c r="B113" s="73">
        <v>3</v>
      </c>
      <c r="C113" s="73">
        <v>0</v>
      </c>
      <c r="D113" s="106" t="s">
        <v>312</v>
      </c>
      <c r="E113" s="12">
        <v>0</v>
      </c>
      <c r="F113" s="12">
        <v>0</v>
      </c>
      <c r="G113" s="37"/>
      <c r="H113" s="12">
        <v>4</v>
      </c>
      <c r="I113" s="12">
        <v>0</v>
      </c>
      <c r="J113" s="106" t="s">
        <v>312</v>
      </c>
    </row>
    <row r="114" spans="1:10" ht="14.25">
      <c r="A114" s="36" t="s">
        <v>222</v>
      </c>
      <c r="B114" s="73">
        <v>11</v>
      </c>
      <c r="C114" s="73">
        <v>0</v>
      </c>
      <c r="D114" s="106" t="s">
        <v>312</v>
      </c>
      <c r="E114" s="12">
        <v>3</v>
      </c>
      <c r="F114" s="12">
        <v>0</v>
      </c>
      <c r="G114" s="137" t="s">
        <v>312</v>
      </c>
      <c r="H114" s="12">
        <v>14</v>
      </c>
      <c r="I114" s="12">
        <v>0</v>
      </c>
      <c r="J114" s="106" t="s">
        <v>312</v>
      </c>
    </row>
    <row r="115" spans="1:10" ht="14.25">
      <c r="A115" s="36" t="s">
        <v>223</v>
      </c>
      <c r="B115" s="73">
        <v>0</v>
      </c>
      <c r="C115" s="73">
        <v>0</v>
      </c>
      <c r="D115" s="26"/>
      <c r="E115" s="12">
        <v>0</v>
      </c>
      <c r="F115" s="12">
        <v>0</v>
      </c>
      <c r="G115" s="26"/>
      <c r="H115" s="12">
        <v>0</v>
      </c>
      <c r="I115" s="12">
        <v>0</v>
      </c>
      <c r="J115" s="26"/>
    </row>
    <row r="116" spans="1:10" ht="14.25">
      <c r="A116" s="36" t="s">
        <v>224</v>
      </c>
      <c r="B116" s="73">
        <v>12</v>
      </c>
      <c r="C116" s="73">
        <v>0</v>
      </c>
      <c r="D116" s="137" t="s">
        <v>312</v>
      </c>
      <c r="E116" s="12">
        <v>6</v>
      </c>
      <c r="F116" s="12">
        <v>0</v>
      </c>
      <c r="G116" s="137" t="s">
        <v>312</v>
      </c>
      <c r="H116" s="12">
        <v>7</v>
      </c>
      <c r="I116" s="12">
        <v>0</v>
      </c>
      <c r="J116" s="137" t="s">
        <v>312</v>
      </c>
    </row>
    <row r="117" spans="1:10" ht="14.25">
      <c r="A117" s="36" t="s">
        <v>225</v>
      </c>
      <c r="B117" s="73">
        <v>3</v>
      </c>
      <c r="C117" s="73">
        <v>0</v>
      </c>
      <c r="D117" s="106" t="s">
        <v>312</v>
      </c>
      <c r="E117" s="12">
        <v>1</v>
      </c>
      <c r="F117" s="12">
        <v>0</v>
      </c>
      <c r="G117" s="106" t="s">
        <v>312</v>
      </c>
      <c r="H117" s="12">
        <v>2</v>
      </c>
      <c r="I117" s="12">
        <v>0</v>
      </c>
      <c r="J117" s="137" t="s">
        <v>312</v>
      </c>
    </row>
    <row r="118" spans="1:10" ht="14.25">
      <c r="A118" s="36" t="s">
        <v>227</v>
      </c>
      <c r="B118" s="73">
        <v>1</v>
      </c>
      <c r="C118" s="73">
        <v>0</v>
      </c>
      <c r="D118" s="137" t="s">
        <v>312</v>
      </c>
      <c r="E118" s="12">
        <v>0</v>
      </c>
      <c r="F118" s="12">
        <v>0</v>
      </c>
      <c r="G118" s="26"/>
      <c r="H118" s="12">
        <v>2</v>
      </c>
      <c r="I118" s="12">
        <v>0</v>
      </c>
      <c r="J118" s="137" t="s">
        <v>312</v>
      </c>
    </row>
    <row r="119" spans="1:10" ht="14.25">
      <c r="A119" s="36" t="s">
        <v>228</v>
      </c>
      <c r="B119" s="73">
        <v>2</v>
      </c>
      <c r="C119" s="73">
        <v>0</v>
      </c>
      <c r="D119" s="137" t="s">
        <v>312</v>
      </c>
      <c r="E119" s="12">
        <v>0</v>
      </c>
      <c r="F119" s="12">
        <v>0</v>
      </c>
      <c r="G119" s="26"/>
      <c r="H119" s="12">
        <v>2</v>
      </c>
      <c r="I119" s="12">
        <v>0</v>
      </c>
      <c r="J119" s="137" t="s">
        <v>312</v>
      </c>
    </row>
    <row r="120" spans="1:10" ht="14.25">
      <c r="A120" s="36" t="s">
        <v>230</v>
      </c>
      <c r="B120" s="73">
        <v>6</v>
      </c>
      <c r="C120" s="73">
        <v>0</v>
      </c>
      <c r="D120" s="137" t="s">
        <v>312</v>
      </c>
      <c r="E120" s="12">
        <v>3</v>
      </c>
      <c r="F120" s="12">
        <v>0</v>
      </c>
      <c r="G120" s="137" t="s">
        <v>312</v>
      </c>
      <c r="H120" s="12">
        <v>4</v>
      </c>
      <c r="I120" s="12">
        <v>0</v>
      </c>
      <c r="J120" s="137" t="s">
        <v>312</v>
      </c>
    </row>
    <row r="121" spans="1:10" ht="14.25">
      <c r="A121" s="36" t="s">
        <v>231</v>
      </c>
      <c r="B121" s="73">
        <v>0</v>
      </c>
      <c r="C121" s="73">
        <v>0</v>
      </c>
      <c r="D121" s="26"/>
      <c r="E121" s="12">
        <v>0</v>
      </c>
      <c r="F121" s="12">
        <v>0</v>
      </c>
      <c r="G121" s="26"/>
      <c r="H121" s="12">
        <v>0</v>
      </c>
      <c r="I121" s="12">
        <v>0</v>
      </c>
      <c r="J121" s="26"/>
    </row>
    <row r="122" spans="1:10" ht="14.25">
      <c r="A122" s="36" t="s">
        <v>238</v>
      </c>
      <c r="B122" s="73">
        <v>0</v>
      </c>
      <c r="C122" s="73">
        <v>0</v>
      </c>
      <c r="D122" s="26"/>
      <c r="E122" s="12">
        <v>0</v>
      </c>
      <c r="F122" s="12">
        <v>0</v>
      </c>
      <c r="G122" s="26"/>
      <c r="H122" s="12">
        <v>0</v>
      </c>
      <c r="I122" s="12">
        <v>0</v>
      </c>
      <c r="J122" s="26"/>
    </row>
    <row r="123" spans="1:10" ht="14.25">
      <c r="A123" s="36" t="s">
        <v>239</v>
      </c>
      <c r="B123" s="73">
        <v>1</v>
      </c>
      <c r="C123" s="73">
        <v>0</v>
      </c>
      <c r="D123" s="137" t="s">
        <v>312</v>
      </c>
      <c r="E123" s="12">
        <v>0</v>
      </c>
      <c r="F123" s="12">
        <v>0</v>
      </c>
      <c r="G123" s="26"/>
      <c r="H123" s="12">
        <v>3</v>
      </c>
      <c r="I123" s="12">
        <v>0</v>
      </c>
      <c r="J123" s="137" t="s">
        <v>312</v>
      </c>
    </row>
    <row r="124" spans="1:10" ht="14.25">
      <c r="A124" s="36" t="s">
        <v>242</v>
      </c>
      <c r="B124" s="73">
        <v>1</v>
      </c>
      <c r="C124" s="73">
        <v>0</v>
      </c>
      <c r="D124" s="137" t="s">
        <v>312</v>
      </c>
      <c r="E124" s="12">
        <v>0</v>
      </c>
      <c r="F124" s="12">
        <v>0</v>
      </c>
      <c r="G124" s="26"/>
      <c r="H124" s="12">
        <v>1</v>
      </c>
      <c r="I124" s="12">
        <v>0</v>
      </c>
      <c r="J124" s="137" t="s">
        <v>312</v>
      </c>
    </row>
    <row r="125" spans="1:10" ht="28.5">
      <c r="A125" s="36" t="s">
        <v>244</v>
      </c>
      <c r="B125" s="73">
        <v>2</v>
      </c>
      <c r="C125" s="73">
        <v>0</v>
      </c>
      <c r="D125" s="137" t="s">
        <v>312</v>
      </c>
      <c r="E125" s="12">
        <v>1</v>
      </c>
      <c r="F125" s="12">
        <v>0</v>
      </c>
      <c r="G125" s="137" t="s">
        <v>312</v>
      </c>
      <c r="H125" s="12">
        <v>2</v>
      </c>
      <c r="I125" s="12">
        <v>0</v>
      </c>
      <c r="J125" s="26">
        <f>I125*100/H125-100</f>
        <v>-100</v>
      </c>
    </row>
    <row r="126" spans="1:10" ht="14.25">
      <c r="A126" s="36" t="s">
        <v>245</v>
      </c>
      <c r="B126" s="73">
        <v>0</v>
      </c>
      <c r="C126" s="73">
        <v>0</v>
      </c>
      <c r="D126" s="26"/>
      <c r="E126" s="12">
        <v>0</v>
      </c>
      <c r="F126" s="12">
        <v>0</v>
      </c>
      <c r="G126" s="26"/>
      <c r="H126" s="12">
        <v>0</v>
      </c>
      <c r="I126" s="12">
        <v>0</v>
      </c>
      <c r="J126" s="26"/>
    </row>
    <row r="127" spans="1:10" ht="14.25">
      <c r="A127" s="36" t="s">
        <v>246</v>
      </c>
      <c r="B127" s="73">
        <v>0</v>
      </c>
      <c r="C127" s="73">
        <v>0</v>
      </c>
      <c r="D127" s="37"/>
      <c r="E127" s="12">
        <v>0</v>
      </c>
      <c r="F127" s="12">
        <v>0</v>
      </c>
      <c r="G127" s="37"/>
      <c r="H127" s="12">
        <v>0</v>
      </c>
      <c r="I127" s="12">
        <v>0</v>
      </c>
      <c r="J127" s="37"/>
    </row>
    <row r="128" spans="1:10" ht="14.25">
      <c r="A128" s="36" t="s">
        <v>247</v>
      </c>
      <c r="B128" s="73">
        <v>0</v>
      </c>
      <c r="C128" s="73">
        <v>0</v>
      </c>
      <c r="D128" s="26"/>
      <c r="E128" s="12">
        <v>0</v>
      </c>
      <c r="F128" s="12">
        <v>0</v>
      </c>
      <c r="G128" s="26"/>
      <c r="H128" s="12">
        <v>0</v>
      </c>
      <c r="I128" s="12">
        <v>0</v>
      </c>
      <c r="J128" s="26"/>
    </row>
    <row r="129" spans="1:10" ht="14.25">
      <c r="A129" s="36" t="s">
        <v>249</v>
      </c>
      <c r="B129" s="73">
        <v>3</v>
      </c>
      <c r="C129" s="73">
        <v>0</v>
      </c>
      <c r="D129" s="137" t="s">
        <v>312</v>
      </c>
      <c r="E129" s="12">
        <v>1</v>
      </c>
      <c r="F129" s="12">
        <v>0</v>
      </c>
      <c r="G129" s="137" t="s">
        <v>312</v>
      </c>
      <c r="H129" s="12">
        <v>6</v>
      </c>
      <c r="I129" s="12">
        <v>0</v>
      </c>
      <c r="J129" s="137" t="s">
        <v>312</v>
      </c>
    </row>
    <row r="130" spans="1:10" ht="14.25">
      <c r="A130" s="36" t="s">
        <v>250</v>
      </c>
      <c r="B130" s="73">
        <v>2</v>
      </c>
      <c r="C130" s="73">
        <v>0</v>
      </c>
      <c r="D130" s="137" t="s">
        <v>312</v>
      </c>
      <c r="E130" s="12">
        <v>0</v>
      </c>
      <c r="F130" s="12">
        <v>0</v>
      </c>
      <c r="G130" s="26"/>
      <c r="H130" s="12">
        <v>4</v>
      </c>
      <c r="I130" s="12">
        <v>0</v>
      </c>
      <c r="J130" s="137" t="s">
        <v>312</v>
      </c>
    </row>
    <row r="131" spans="1:10" ht="14.25">
      <c r="A131" s="36" t="s">
        <v>251</v>
      </c>
      <c r="B131" s="73">
        <v>0</v>
      </c>
      <c r="C131" s="73">
        <v>0</v>
      </c>
      <c r="D131" s="26"/>
      <c r="E131" s="12">
        <v>0</v>
      </c>
      <c r="F131" s="12">
        <v>0</v>
      </c>
      <c r="G131" s="26"/>
      <c r="H131" s="12">
        <v>0</v>
      </c>
      <c r="I131" s="12">
        <v>0</v>
      </c>
      <c r="J131" s="26"/>
    </row>
    <row r="132" spans="1:10" ht="14.25">
      <c r="A132" s="36" t="s">
        <v>252</v>
      </c>
      <c r="B132" s="73">
        <v>0</v>
      </c>
      <c r="C132" s="73">
        <v>0</v>
      </c>
      <c r="D132" s="37"/>
      <c r="E132" s="12">
        <v>0</v>
      </c>
      <c r="F132" s="12">
        <v>0</v>
      </c>
      <c r="G132" s="26"/>
      <c r="H132" s="12">
        <v>0</v>
      </c>
      <c r="I132" s="12">
        <v>0</v>
      </c>
      <c r="J132" s="37"/>
    </row>
    <row r="133" spans="1:10" ht="14.25">
      <c r="A133" s="36" t="s">
        <v>253</v>
      </c>
      <c r="B133" s="73">
        <v>1</v>
      </c>
      <c r="C133" s="73">
        <v>0</v>
      </c>
      <c r="D133" s="137" t="s">
        <v>312</v>
      </c>
      <c r="E133" s="12">
        <v>1</v>
      </c>
      <c r="F133" s="12">
        <v>0</v>
      </c>
      <c r="G133" s="137" t="s">
        <v>312</v>
      </c>
      <c r="H133" s="12">
        <v>0</v>
      </c>
      <c r="I133" s="12">
        <v>0</v>
      </c>
      <c r="J133" s="26"/>
    </row>
    <row r="134" spans="1:10" ht="14.25">
      <c r="A134" s="36" t="s">
        <v>256</v>
      </c>
      <c r="B134" s="73">
        <v>0</v>
      </c>
      <c r="C134" s="73">
        <v>0</v>
      </c>
      <c r="D134" s="26"/>
      <c r="E134" s="12">
        <v>0</v>
      </c>
      <c r="F134" s="12">
        <v>0</v>
      </c>
      <c r="G134" s="26"/>
      <c r="H134" s="12">
        <v>0</v>
      </c>
      <c r="I134" s="12">
        <v>0</v>
      </c>
      <c r="J134" s="26"/>
    </row>
    <row r="135" spans="1:10" ht="14.25">
      <c r="A135" s="36" t="s">
        <v>262</v>
      </c>
      <c r="B135" s="73">
        <v>0</v>
      </c>
      <c r="C135" s="73">
        <v>0</v>
      </c>
      <c r="D135" s="26"/>
      <c r="E135" s="12">
        <v>0</v>
      </c>
      <c r="F135" s="12">
        <v>0</v>
      </c>
      <c r="G135" s="26"/>
      <c r="H135" s="12">
        <v>0</v>
      </c>
      <c r="I135" s="12">
        <v>0</v>
      </c>
      <c r="J135" s="26"/>
    </row>
    <row r="136" spans="1:10" ht="14.25">
      <c r="A136" s="36" t="s">
        <v>310</v>
      </c>
      <c r="B136" s="73">
        <v>3</v>
      </c>
      <c r="C136" s="73">
        <v>0</v>
      </c>
      <c r="D136" s="106" t="s">
        <v>312</v>
      </c>
      <c r="E136" s="12">
        <v>1</v>
      </c>
      <c r="F136" s="12">
        <v>0</v>
      </c>
      <c r="G136" s="137" t="s">
        <v>312</v>
      </c>
      <c r="H136" s="12">
        <v>2</v>
      </c>
      <c r="I136" s="12">
        <v>0</v>
      </c>
      <c r="J136" s="106" t="s">
        <v>312</v>
      </c>
    </row>
    <row r="137" spans="1:10" ht="14.25">
      <c r="A137" s="36" t="s">
        <v>267</v>
      </c>
      <c r="B137" s="73">
        <v>1</v>
      </c>
      <c r="C137" s="73">
        <v>0</v>
      </c>
      <c r="D137" s="137" t="s">
        <v>312</v>
      </c>
      <c r="E137" s="12">
        <v>0</v>
      </c>
      <c r="F137" s="12">
        <v>0</v>
      </c>
      <c r="G137" s="26"/>
      <c r="H137" s="12">
        <v>1</v>
      </c>
      <c r="I137" s="12">
        <v>0</v>
      </c>
      <c r="J137" s="106" t="s">
        <v>312</v>
      </c>
    </row>
    <row r="138" spans="1:10" ht="28.5">
      <c r="A138" s="36" t="s">
        <v>268</v>
      </c>
      <c r="B138" s="73">
        <v>0</v>
      </c>
      <c r="C138" s="73">
        <v>0</v>
      </c>
      <c r="D138" s="26"/>
      <c r="E138" s="12">
        <v>0</v>
      </c>
      <c r="F138" s="12">
        <v>0</v>
      </c>
      <c r="G138" s="26"/>
      <c r="H138" s="12">
        <v>0</v>
      </c>
      <c r="I138" s="12">
        <v>0</v>
      </c>
      <c r="J138" s="26"/>
    </row>
    <row r="139" spans="1:10" ht="28.5">
      <c r="A139" s="36" t="s">
        <v>269</v>
      </c>
      <c r="B139" s="73">
        <v>0</v>
      </c>
      <c r="C139" s="73">
        <v>0</v>
      </c>
      <c r="D139" s="26"/>
      <c r="E139" s="12">
        <v>0</v>
      </c>
      <c r="F139" s="12">
        <v>0</v>
      </c>
      <c r="G139" s="26"/>
      <c r="H139" s="12">
        <v>0</v>
      </c>
      <c r="I139" s="12">
        <v>0</v>
      </c>
      <c r="J139" s="26"/>
    </row>
    <row r="140" spans="1:10" ht="28.5">
      <c r="A140" s="36" t="s">
        <v>271</v>
      </c>
      <c r="B140" s="73">
        <v>1</v>
      </c>
      <c r="C140" s="73">
        <v>0</v>
      </c>
      <c r="D140" s="137" t="s">
        <v>312</v>
      </c>
      <c r="E140" s="12">
        <v>0</v>
      </c>
      <c r="F140" s="12">
        <v>0</v>
      </c>
      <c r="G140" s="26"/>
      <c r="H140" s="12">
        <v>1</v>
      </c>
      <c r="I140" s="12">
        <v>0</v>
      </c>
      <c r="J140" s="137" t="s">
        <v>312</v>
      </c>
    </row>
    <row r="141" spans="1:10" ht="14.25">
      <c r="A141" s="36" t="s">
        <v>273</v>
      </c>
      <c r="B141" s="73">
        <v>0</v>
      </c>
      <c r="C141" s="73">
        <v>0</v>
      </c>
      <c r="D141" s="37"/>
      <c r="E141" s="12">
        <v>0</v>
      </c>
      <c r="F141" s="12">
        <v>0</v>
      </c>
      <c r="G141" s="37"/>
      <c r="H141" s="12">
        <v>0</v>
      </c>
      <c r="I141" s="12">
        <v>0</v>
      </c>
      <c r="J141" s="37"/>
    </row>
    <row r="142" spans="1:10" ht="14.25">
      <c r="A142" s="36" t="s">
        <v>274</v>
      </c>
      <c r="B142" s="73">
        <v>0</v>
      </c>
      <c r="C142" s="73">
        <v>0</v>
      </c>
      <c r="D142" s="37"/>
      <c r="E142" s="12">
        <v>0</v>
      </c>
      <c r="F142" s="12">
        <v>0</v>
      </c>
      <c r="G142" s="26"/>
      <c r="H142" s="12">
        <v>0</v>
      </c>
      <c r="I142" s="12">
        <v>0</v>
      </c>
      <c r="J142" s="37"/>
    </row>
    <row r="143" spans="1:10" ht="28.5">
      <c r="A143" s="36" t="s">
        <v>276</v>
      </c>
      <c r="B143" s="73">
        <v>3</v>
      </c>
      <c r="C143" s="73">
        <v>0</v>
      </c>
      <c r="D143" s="137" t="s">
        <v>312</v>
      </c>
      <c r="E143" s="12">
        <v>1</v>
      </c>
      <c r="F143" s="12">
        <v>0</v>
      </c>
      <c r="G143" s="137" t="s">
        <v>312</v>
      </c>
      <c r="H143" s="12">
        <v>2</v>
      </c>
      <c r="I143" s="12">
        <v>0</v>
      </c>
      <c r="J143" s="137" t="s">
        <v>312</v>
      </c>
    </row>
    <row r="144" spans="1:10" ht="28.5">
      <c r="A144" s="36" t="s">
        <v>277</v>
      </c>
      <c r="B144" s="73">
        <v>2</v>
      </c>
      <c r="C144" s="73">
        <v>0</v>
      </c>
      <c r="D144" s="137" t="s">
        <v>312</v>
      </c>
      <c r="E144" s="12">
        <v>0</v>
      </c>
      <c r="F144" s="12">
        <v>0</v>
      </c>
      <c r="G144" s="26"/>
      <c r="H144" s="12">
        <v>3</v>
      </c>
      <c r="I144" s="12">
        <v>0</v>
      </c>
      <c r="J144" s="137" t="s">
        <v>312</v>
      </c>
    </row>
    <row r="145" spans="1:10" ht="14.25">
      <c r="A145" s="36" t="s">
        <v>278</v>
      </c>
      <c r="B145" s="73">
        <v>0</v>
      </c>
      <c r="C145" s="73">
        <v>0</v>
      </c>
      <c r="D145" s="37"/>
      <c r="E145" s="12">
        <v>0</v>
      </c>
      <c r="F145" s="12">
        <v>0</v>
      </c>
      <c r="G145" s="37"/>
      <c r="H145" s="12">
        <v>0</v>
      </c>
      <c r="I145" s="12">
        <v>0</v>
      </c>
      <c r="J145" s="26"/>
    </row>
    <row r="146" spans="1:10" ht="14.25">
      <c r="A146" s="36" t="s">
        <v>279</v>
      </c>
      <c r="B146" s="73">
        <v>0</v>
      </c>
      <c r="C146" s="73">
        <v>0</v>
      </c>
      <c r="D146" s="37"/>
      <c r="E146" s="12">
        <v>0</v>
      </c>
      <c r="F146" s="12">
        <v>0</v>
      </c>
      <c r="G146" s="37"/>
      <c r="H146" s="12">
        <v>0</v>
      </c>
      <c r="I146" s="12">
        <v>0</v>
      </c>
      <c r="J146" s="37"/>
    </row>
    <row r="147" spans="1:10" ht="14.25">
      <c r="A147" s="36" t="s">
        <v>280</v>
      </c>
      <c r="B147" s="73">
        <v>1</v>
      </c>
      <c r="C147" s="73">
        <v>0</v>
      </c>
      <c r="D147" s="137" t="s">
        <v>312</v>
      </c>
      <c r="E147" s="12">
        <v>1</v>
      </c>
      <c r="F147" s="12">
        <v>0</v>
      </c>
      <c r="G147" s="137" t="s">
        <v>312</v>
      </c>
      <c r="H147" s="12">
        <v>0</v>
      </c>
      <c r="I147" s="12">
        <v>0</v>
      </c>
      <c r="J147" s="26"/>
    </row>
    <row r="148" spans="1:10" ht="28.5">
      <c r="A148" s="36" t="s">
        <v>281</v>
      </c>
      <c r="B148" s="97">
        <v>2</v>
      </c>
      <c r="C148" s="97">
        <v>0</v>
      </c>
      <c r="D148" s="106" t="s">
        <v>312</v>
      </c>
      <c r="E148" s="10">
        <v>1</v>
      </c>
      <c r="F148" s="12">
        <v>0</v>
      </c>
      <c r="G148" s="137" t="s">
        <v>312</v>
      </c>
      <c r="H148" s="12">
        <v>1</v>
      </c>
      <c r="I148" s="12">
        <v>0</v>
      </c>
      <c r="J148" s="106" t="s">
        <v>312</v>
      </c>
    </row>
    <row r="149" spans="1:10" ht="14.25">
      <c r="A149" s="36" t="s">
        <v>282</v>
      </c>
      <c r="B149" s="73">
        <v>0</v>
      </c>
      <c r="C149" s="73">
        <v>0</v>
      </c>
      <c r="D149" s="26"/>
      <c r="E149" s="12">
        <v>0</v>
      </c>
      <c r="F149" s="12">
        <v>0</v>
      </c>
      <c r="G149" s="26"/>
      <c r="H149" s="12">
        <v>0</v>
      </c>
      <c r="I149" s="12">
        <v>0</v>
      </c>
      <c r="J149" s="26"/>
    </row>
    <row r="150" spans="1:10" ht="14.25">
      <c r="A150" s="36" t="s">
        <v>283</v>
      </c>
      <c r="B150" s="73">
        <v>1</v>
      </c>
      <c r="C150" s="73">
        <v>0</v>
      </c>
      <c r="D150" s="137" t="s">
        <v>312</v>
      </c>
      <c r="E150" s="137" t="s">
        <v>312</v>
      </c>
      <c r="F150" s="12">
        <v>0</v>
      </c>
      <c r="G150" s="26"/>
      <c r="H150" s="12">
        <v>5</v>
      </c>
      <c r="I150" s="12">
        <v>0</v>
      </c>
      <c r="J150" s="137" t="s">
        <v>312</v>
      </c>
    </row>
    <row r="151" spans="1:10" ht="14.25">
      <c r="A151" s="36" t="s">
        <v>285</v>
      </c>
      <c r="B151" s="73">
        <v>0</v>
      </c>
      <c r="C151" s="73">
        <v>0</v>
      </c>
      <c r="D151" s="26"/>
      <c r="E151" s="12">
        <v>0</v>
      </c>
      <c r="F151" s="12">
        <v>0</v>
      </c>
      <c r="G151" s="26"/>
      <c r="H151" s="12">
        <v>0</v>
      </c>
      <c r="I151" s="12">
        <v>0</v>
      </c>
      <c r="J151" s="26"/>
    </row>
  </sheetData>
  <sheetProtection formatCells="0" formatColumns="0" formatRows="0" insertColumns="0" insertRows="0" insertHyperlinks="0" deleteColumns="0" deleteRows="0" sort="0" autoFilter="0" pivotTables="0"/>
  <autoFilter ref="A7:J7">
    <sortState ref="A8:J151">
      <sortCondition descending="1" sortBy="value" ref="C8:C151"/>
    </sortState>
  </autoFilter>
  <mergeCells count="7">
    <mergeCell ref="A1:J1"/>
    <mergeCell ref="A2:J2"/>
    <mergeCell ref="A4:A6"/>
    <mergeCell ref="B4:J4"/>
    <mergeCell ref="B5:D5"/>
    <mergeCell ref="E5:G5"/>
    <mergeCell ref="H5:J5"/>
  </mergeCells>
  <conditionalFormatting sqref="J79 G142:G144 G109:G111 J126 G95:G96 G114:G116 D58:D59 J45:J48 G43:G45 G31 G28:G29 G22:G24 G26 G19:G20 G73 G47:G49 G75:G77 J149:J151 G136 G131:G134 G128:G129 G12:G17 D126 D8 D10:D18 G10 J8 J10:J18 D30:D41 D149:D151 D43 D45:D48 G34:G41 J34:J41 G87 J43 G52:G63 J30:J32 D62:D63 G91:G93 J65 J62:J63 J58:J59 G67:G70 D72:D75 D87 D90 D82:D84 G80:G85 J70:J74 J87 J90 J82:J84 G100:G106 D79 D104:D105 D107 D109:D112 D115:D116 G118:G120 J104:J105 J107:J112 J102 G122:G126 D102 D128:D131 J128:J131 J133:J135 D133:D135 J138:J140 J143:J145 J147 G138:G140 D137:D140 D143:D144 D147 D20:D28 J20:J28 D50:D56 G65 J50:J56 J67:J68 D65:D68 D70 D95:D97 D99 J95:J96 J99 J115:J117 J120:J122 D120:D122 G147:G148 G150:G151">
    <cfRule type="cellIs" priority="4" dxfId="185" operator="lessThanOrEqual" stopIfTrue="1">
      <formula>0</formula>
    </cfRule>
  </conditionalFormatting>
  <conditionalFormatting sqref="J79 G142:G144 G109:G111 J126 G95:G96 G114:G116 D58:D59 J45:J48 G43:G45 G31 G28:G29 G22:G24 G26 G19:G20 G73 G47:G49 G75:G77 J149:J151 G136 G131:G134 G128:G129 G12:G17 D126 D8 D10:D18 G10 J8 J10:J18 D30:D41 D149:D151 D43 D45:D48 G34:G41 J34:J41 G87 J43 G52:G63 J30:J32 D62:D63 G91:G93 J65 J62:J63 J58:J59 G67:G70 D72:D75 D87 D90 D82:D84 G80:G85 J70:J74 J87 J90 J82:J84 G100:G106 D79 D104:D105 D107 D109:D112 D115:D116 G118:G120 J104:J105 J107:J112 J102 G122:G126 D102 D128:D131 J128:J131 J133:J135 D133:D135 J138:J140 J143:J145 J147 G138:G140 D137:D140 D143:D144 D147 D20:D28 J20:J28 D50:D56 G65 J50:J56 J67:J68 D65:D68 D70 D95:D97 D99 J95:J96 J99 J115:J117 J120:J122 D120:D122 G147:G148 G150:G151">
    <cfRule type="cellIs" priority="3" dxfId="184" operator="greaterThan" stopIfTrue="1">
      <formula>0</formula>
    </cfRule>
  </conditionalFormatting>
  <conditionalFormatting sqref="G142:G144 G10 G100:G106 G22:G29 G43:G45 G91:G93 G31:G41 G52:G63 G47:G49 G95:G96 G19:G20 G87 G109:G111 G114:G116 G72:G73 G131:G134 G122:G126 G12:G17 G65 G80:G85 G75:G77 G67:G70 G138:G140 G136 G128:G129 G118:G120 G147:G148 G150:G151">
    <cfRule type="cellIs" priority="2" dxfId="185" operator="lessThanOrEqual" stopIfTrue="1">
      <formula>0</formula>
    </cfRule>
  </conditionalFormatting>
  <conditionalFormatting sqref="G142:G144 G10 G100:G106 G22:G29 G43:G45 G91:G93 G31:G41 G52:G63 G47:G49 G95:G96 G19:G20 G87 G109:G111 G114:G116 G72:G73 G131:G134 G122:G126 G12:G17 G65 G80:G85 G75:G77 G67:G70 G138:G140 G136 G128:G129 G118:G120 G147:G148 G150:G151">
    <cfRule type="cellIs" priority="1" dxfId="1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portrait" paperSize="9" scale="80" r:id="rId1"/>
  <headerFooter alignWithMargins="0">
    <oddHeader>&amp;Lлютий 2018-2019рр&amp;RДІАП НП України</oddHeader>
  </headerFooter>
  <rowBreaks count="2" manualBreakCount="2">
    <brk id="71" max="255" man="1"/>
    <brk id="135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1">
      <selection activeCell="B7" sqref="B7"/>
    </sheetView>
  </sheetViews>
  <sheetFormatPr defaultColWidth="9.140625" defaultRowHeight="15"/>
  <cols>
    <col min="1" max="1" width="22.8515625" style="1" customWidth="1"/>
    <col min="2" max="13" width="10.140625" style="1" customWidth="1"/>
    <col min="14" max="16384" width="9.140625" style="1" customWidth="1"/>
  </cols>
  <sheetData>
    <row r="1" spans="1:13" ht="18" customHeight="1">
      <c r="A1" s="140" t="s">
        <v>31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8" customHeight="1">
      <c r="A2" s="140" t="s">
        <v>315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4" spans="1:13" s="9" customFormat="1" ht="14.25" customHeight="1">
      <c r="A4" s="142" t="s">
        <v>42</v>
      </c>
      <c r="B4" s="151" t="s">
        <v>43</v>
      </c>
      <c r="C4" s="152"/>
      <c r="D4" s="153"/>
      <c r="E4" s="157" t="s">
        <v>44</v>
      </c>
      <c r="F4" s="158"/>
      <c r="G4" s="158"/>
      <c r="H4" s="158"/>
      <c r="I4" s="158"/>
      <c r="J4" s="158"/>
      <c r="K4" s="158"/>
      <c r="L4" s="158"/>
      <c r="M4" s="159"/>
    </row>
    <row r="5" spans="1:13" s="9" customFormat="1" ht="14.25" customHeight="1">
      <c r="A5" s="149"/>
      <c r="B5" s="154"/>
      <c r="C5" s="155"/>
      <c r="D5" s="156"/>
      <c r="E5" s="157" t="s">
        <v>45</v>
      </c>
      <c r="F5" s="158"/>
      <c r="G5" s="159"/>
      <c r="H5" s="157" t="s">
        <v>46</v>
      </c>
      <c r="I5" s="158"/>
      <c r="J5" s="159"/>
      <c r="K5" s="157" t="s">
        <v>47</v>
      </c>
      <c r="L5" s="158"/>
      <c r="M5" s="159"/>
    </row>
    <row r="6" spans="1:13" s="9" customFormat="1" ht="14.25">
      <c r="A6" s="150"/>
      <c r="B6" s="60" t="s">
        <v>48</v>
      </c>
      <c r="C6" s="60" t="s">
        <v>49</v>
      </c>
      <c r="D6" s="60" t="s">
        <v>50</v>
      </c>
      <c r="E6" s="60" t="s">
        <v>48</v>
      </c>
      <c r="F6" s="60" t="s">
        <v>49</v>
      </c>
      <c r="G6" s="60" t="s">
        <v>50</v>
      </c>
      <c r="H6" s="60" t="s">
        <v>48</v>
      </c>
      <c r="I6" s="60" t="s">
        <v>49</v>
      </c>
      <c r="J6" s="60" t="s">
        <v>50</v>
      </c>
      <c r="K6" s="60" t="s">
        <v>48</v>
      </c>
      <c r="L6" s="60" t="s">
        <v>49</v>
      </c>
      <c r="M6" s="60" t="s">
        <v>50</v>
      </c>
    </row>
    <row r="7" spans="1:13" ht="14.25">
      <c r="A7" s="15" t="s">
        <v>51</v>
      </c>
      <c r="B7" s="12">
        <v>0</v>
      </c>
      <c r="C7" s="16">
        <v>0</v>
      </c>
      <c r="D7" s="21"/>
      <c r="E7" s="12">
        <v>0</v>
      </c>
      <c r="F7" s="16">
        <v>0</v>
      </c>
      <c r="G7" s="16"/>
      <c r="H7" s="12">
        <v>0</v>
      </c>
      <c r="I7" s="16">
        <v>0</v>
      </c>
      <c r="J7" s="16"/>
      <c r="K7" s="10">
        <v>0</v>
      </c>
      <c r="L7" s="16">
        <v>0</v>
      </c>
      <c r="M7" s="16"/>
    </row>
    <row r="8" spans="1:13" ht="14.25">
      <c r="A8" s="15" t="s">
        <v>52</v>
      </c>
      <c r="B8" s="12">
        <v>3</v>
      </c>
      <c r="C8" s="16">
        <v>1</v>
      </c>
      <c r="D8" s="21">
        <f aca="true" t="shared" si="0" ref="D8:D34">C8*100/B8-100</f>
        <v>-66.66666666666666</v>
      </c>
      <c r="E8" s="12">
        <v>0</v>
      </c>
      <c r="F8" s="16">
        <v>0</v>
      </c>
      <c r="G8" s="21"/>
      <c r="H8" s="12">
        <v>0</v>
      </c>
      <c r="I8" s="16">
        <v>0</v>
      </c>
      <c r="J8" s="21"/>
      <c r="K8" s="10">
        <v>0</v>
      </c>
      <c r="L8" s="16">
        <v>0</v>
      </c>
      <c r="M8" s="21"/>
    </row>
    <row r="9" spans="1:13" ht="14.25">
      <c r="A9" s="15" t="s">
        <v>53</v>
      </c>
      <c r="B9" s="12">
        <v>15</v>
      </c>
      <c r="C9" s="16">
        <v>6</v>
      </c>
      <c r="D9" s="21">
        <f t="shared" si="0"/>
        <v>-60</v>
      </c>
      <c r="E9" s="12">
        <v>4</v>
      </c>
      <c r="F9" s="16">
        <v>1</v>
      </c>
      <c r="G9" s="21">
        <f aca="true" t="shared" si="1" ref="G9:G34">F9*100/E9-100</f>
        <v>-75</v>
      </c>
      <c r="H9" s="12">
        <v>0</v>
      </c>
      <c r="I9" s="16">
        <v>0</v>
      </c>
      <c r="J9" s="21"/>
      <c r="K9" s="10">
        <v>5</v>
      </c>
      <c r="L9" s="16">
        <v>1</v>
      </c>
      <c r="M9" s="21">
        <f aca="true" t="shared" si="2" ref="M9:M34">L9*100/K9-100</f>
        <v>-80</v>
      </c>
    </row>
    <row r="10" spans="1:13" ht="14.25">
      <c r="A10" s="15" t="s">
        <v>54</v>
      </c>
      <c r="B10" s="12">
        <v>27</v>
      </c>
      <c r="C10" s="16">
        <v>22</v>
      </c>
      <c r="D10" s="21">
        <f t="shared" si="0"/>
        <v>-18.51851851851852</v>
      </c>
      <c r="E10" s="12">
        <v>5</v>
      </c>
      <c r="F10" s="16">
        <v>3</v>
      </c>
      <c r="G10" s="21">
        <f t="shared" si="1"/>
        <v>-40</v>
      </c>
      <c r="H10" s="12">
        <v>0</v>
      </c>
      <c r="I10" s="16">
        <v>0</v>
      </c>
      <c r="J10" s="21"/>
      <c r="K10" s="10">
        <v>15</v>
      </c>
      <c r="L10" s="16">
        <v>3</v>
      </c>
      <c r="M10" s="21">
        <f t="shared" si="2"/>
        <v>-80</v>
      </c>
    </row>
    <row r="11" spans="1:13" ht="14.25">
      <c r="A11" s="15" t="s">
        <v>55</v>
      </c>
      <c r="B11" s="12">
        <v>19</v>
      </c>
      <c r="C11" s="16">
        <v>18</v>
      </c>
      <c r="D11" s="21">
        <f t="shared" si="0"/>
        <v>-5.263157894736835</v>
      </c>
      <c r="E11" s="12">
        <v>2</v>
      </c>
      <c r="F11" s="16">
        <v>2</v>
      </c>
      <c r="G11" s="21">
        <f t="shared" si="1"/>
        <v>0</v>
      </c>
      <c r="H11" s="12">
        <v>0</v>
      </c>
      <c r="I11" s="16">
        <v>3</v>
      </c>
      <c r="J11" s="112" t="s">
        <v>311</v>
      </c>
      <c r="K11" s="10">
        <v>5</v>
      </c>
      <c r="L11" s="16">
        <v>4</v>
      </c>
      <c r="M11" s="21">
        <f t="shared" si="2"/>
        <v>-20</v>
      </c>
    </row>
    <row r="12" spans="1:13" ht="14.25">
      <c r="A12" s="15" t="s">
        <v>56</v>
      </c>
      <c r="B12" s="12">
        <v>1</v>
      </c>
      <c r="C12" s="16">
        <v>3</v>
      </c>
      <c r="D12" s="21">
        <f t="shared" si="0"/>
        <v>200</v>
      </c>
      <c r="E12" s="12">
        <v>0</v>
      </c>
      <c r="F12" s="16">
        <v>0</v>
      </c>
      <c r="G12" s="21"/>
      <c r="H12" s="12">
        <v>0</v>
      </c>
      <c r="I12" s="16">
        <v>0</v>
      </c>
      <c r="J12" s="21"/>
      <c r="K12" s="10">
        <v>0</v>
      </c>
      <c r="L12" s="16">
        <v>0</v>
      </c>
      <c r="M12" s="21"/>
    </row>
    <row r="13" spans="1:13" ht="14.25">
      <c r="A13" s="15" t="s">
        <v>57</v>
      </c>
      <c r="B13" s="12">
        <v>6</v>
      </c>
      <c r="C13" s="16">
        <v>11</v>
      </c>
      <c r="D13" s="21">
        <f t="shared" si="0"/>
        <v>83.33333333333334</v>
      </c>
      <c r="E13" s="12">
        <v>0</v>
      </c>
      <c r="F13" s="16">
        <v>0</v>
      </c>
      <c r="G13" s="21"/>
      <c r="H13" s="12">
        <v>0</v>
      </c>
      <c r="I13" s="16">
        <v>0</v>
      </c>
      <c r="J13" s="21"/>
      <c r="K13" s="10">
        <v>0</v>
      </c>
      <c r="L13" s="16">
        <v>0</v>
      </c>
      <c r="M13" s="21"/>
    </row>
    <row r="14" spans="1:13" ht="14.25">
      <c r="A14" s="15" t="s">
        <v>58</v>
      </c>
      <c r="B14" s="12">
        <v>49</v>
      </c>
      <c r="C14" s="16">
        <v>45</v>
      </c>
      <c r="D14" s="21">
        <f t="shared" si="0"/>
        <v>-8.163265306122454</v>
      </c>
      <c r="E14" s="12">
        <v>9</v>
      </c>
      <c r="F14" s="16">
        <v>5</v>
      </c>
      <c r="G14" s="21">
        <f t="shared" si="1"/>
        <v>-44.44444444444444</v>
      </c>
      <c r="H14" s="12">
        <v>0</v>
      </c>
      <c r="I14" s="16">
        <v>0</v>
      </c>
      <c r="J14" s="21"/>
      <c r="K14" s="10">
        <v>15</v>
      </c>
      <c r="L14" s="16">
        <v>8</v>
      </c>
      <c r="M14" s="21">
        <f t="shared" si="2"/>
        <v>-46.666666666666664</v>
      </c>
    </row>
    <row r="15" spans="1:13" ht="14.25">
      <c r="A15" s="15" t="s">
        <v>59</v>
      </c>
      <c r="B15" s="12">
        <v>8</v>
      </c>
      <c r="C15" s="16">
        <v>27</v>
      </c>
      <c r="D15" s="21">
        <f t="shared" si="0"/>
        <v>237.5</v>
      </c>
      <c r="E15" s="12">
        <v>2</v>
      </c>
      <c r="F15" s="16">
        <v>7</v>
      </c>
      <c r="G15" s="21">
        <f t="shared" si="1"/>
        <v>250</v>
      </c>
      <c r="H15" s="12">
        <v>0</v>
      </c>
      <c r="I15" s="16">
        <v>0</v>
      </c>
      <c r="J15" s="21"/>
      <c r="K15" s="10">
        <v>2</v>
      </c>
      <c r="L15" s="16">
        <v>10</v>
      </c>
      <c r="M15" s="21">
        <f t="shared" si="2"/>
        <v>400</v>
      </c>
    </row>
    <row r="16" spans="1:13" ht="14.25">
      <c r="A16" s="15" t="s">
        <v>60</v>
      </c>
      <c r="B16" s="12">
        <v>28</v>
      </c>
      <c r="C16" s="16">
        <v>5</v>
      </c>
      <c r="D16" s="21">
        <f t="shared" si="0"/>
        <v>-82.14285714285714</v>
      </c>
      <c r="E16" s="12">
        <v>4</v>
      </c>
      <c r="F16" s="16">
        <v>0</v>
      </c>
      <c r="G16" s="106" t="s">
        <v>312</v>
      </c>
      <c r="H16" s="12">
        <v>0</v>
      </c>
      <c r="I16" s="16">
        <v>0</v>
      </c>
      <c r="J16" s="21"/>
      <c r="K16" s="10">
        <v>9</v>
      </c>
      <c r="L16" s="16">
        <v>0</v>
      </c>
      <c r="M16" s="21">
        <f t="shared" si="2"/>
        <v>-100</v>
      </c>
    </row>
    <row r="17" spans="1:13" ht="14.25">
      <c r="A17" s="15" t="s">
        <v>61</v>
      </c>
      <c r="B17" s="12">
        <v>80</v>
      </c>
      <c r="C17" s="16">
        <v>32</v>
      </c>
      <c r="D17" s="21">
        <f t="shared" si="0"/>
        <v>-60</v>
      </c>
      <c r="E17" s="12">
        <v>2</v>
      </c>
      <c r="F17" s="16">
        <v>4</v>
      </c>
      <c r="G17" s="21">
        <f t="shared" si="1"/>
        <v>100</v>
      </c>
      <c r="H17" s="12">
        <v>0</v>
      </c>
      <c r="I17" s="16">
        <v>0</v>
      </c>
      <c r="J17" s="21"/>
      <c r="K17" s="10">
        <v>2</v>
      </c>
      <c r="L17" s="16">
        <v>5</v>
      </c>
      <c r="M17" s="21">
        <f t="shared" si="2"/>
        <v>150</v>
      </c>
    </row>
    <row r="18" spans="1:13" ht="14.25">
      <c r="A18" s="15" t="s">
        <v>62</v>
      </c>
      <c r="B18" s="12">
        <v>7</v>
      </c>
      <c r="C18" s="16">
        <v>10</v>
      </c>
      <c r="D18" s="21">
        <f t="shared" si="0"/>
        <v>42.85714285714286</v>
      </c>
      <c r="E18" s="12">
        <v>3</v>
      </c>
      <c r="F18" s="16">
        <v>2</v>
      </c>
      <c r="G18" s="21">
        <f t="shared" si="1"/>
        <v>-33.33333333333333</v>
      </c>
      <c r="H18" s="12">
        <v>0</v>
      </c>
      <c r="I18" s="16">
        <v>0</v>
      </c>
      <c r="J18" s="21"/>
      <c r="K18" s="10">
        <v>3</v>
      </c>
      <c r="L18" s="16">
        <v>2</v>
      </c>
      <c r="M18" s="21">
        <f t="shared" si="2"/>
        <v>-33.33333333333333</v>
      </c>
    </row>
    <row r="19" spans="1:13" ht="14.25">
      <c r="A19" s="15" t="s">
        <v>63</v>
      </c>
      <c r="B19" s="12">
        <v>8</v>
      </c>
      <c r="C19" s="16">
        <v>0</v>
      </c>
      <c r="D19" s="106" t="s">
        <v>312</v>
      </c>
      <c r="E19" s="12">
        <v>1</v>
      </c>
      <c r="F19" s="16">
        <v>0</v>
      </c>
      <c r="G19" s="21">
        <f t="shared" si="1"/>
        <v>-100</v>
      </c>
      <c r="H19" s="12">
        <v>1</v>
      </c>
      <c r="I19" s="16">
        <v>0</v>
      </c>
      <c r="J19" s="106" t="s">
        <v>312</v>
      </c>
      <c r="K19" s="10">
        <v>0</v>
      </c>
      <c r="L19" s="16">
        <v>0</v>
      </c>
      <c r="M19" s="21"/>
    </row>
    <row r="20" spans="1:13" ht="14.25">
      <c r="A20" s="15" t="s">
        <v>64</v>
      </c>
      <c r="B20" s="12">
        <v>61</v>
      </c>
      <c r="C20" s="16">
        <v>55</v>
      </c>
      <c r="D20" s="21">
        <f t="shared" si="0"/>
        <v>-9.836065573770497</v>
      </c>
      <c r="E20" s="12">
        <v>6</v>
      </c>
      <c r="F20" s="16">
        <v>5</v>
      </c>
      <c r="G20" s="21">
        <f t="shared" si="1"/>
        <v>-16.66666666666667</v>
      </c>
      <c r="H20" s="12">
        <v>1</v>
      </c>
      <c r="I20" s="16">
        <v>0</v>
      </c>
      <c r="J20" s="106" t="s">
        <v>312</v>
      </c>
      <c r="K20" s="10">
        <v>10</v>
      </c>
      <c r="L20" s="16">
        <v>6</v>
      </c>
      <c r="M20" s="21">
        <f t="shared" si="2"/>
        <v>-40</v>
      </c>
    </row>
    <row r="21" spans="1:13" ht="14.25">
      <c r="A21" s="15" t="s">
        <v>65</v>
      </c>
      <c r="B21" s="12">
        <v>29</v>
      </c>
      <c r="C21" s="16">
        <v>19</v>
      </c>
      <c r="D21" s="21">
        <f t="shared" si="0"/>
        <v>-34.48275862068965</v>
      </c>
      <c r="E21" s="12">
        <v>6</v>
      </c>
      <c r="F21" s="16">
        <v>2</v>
      </c>
      <c r="G21" s="21">
        <f t="shared" si="1"/>
        <v>-66.66666666666666</v>
      </c>
      <c r="H21" s="12">
        <v>0</v>
      </c>
      <c r="I21" s="16">
        <v>0</v>
      </c>
      <c r="J21" s="21"/>
      <c r="K21" s="10">
        <v>7</v>
      </c>
      <c r="L21" s="16">
        <v>2</v>
      </c>
      <c r="M21" s="21">
        <f t="shared" si="2"/>
        <v>-71.42857142857143</v>
      </c>
    </row>
    <row r="22" spans="1:13" ht="14.25">
      <c r="A22" s="15" t="s">
        <v>66</v>
      </c>
      <c r="B22" s="12">
        <v>2</v>
      </c>
      <c r="C22" s="16">
        <v>3</v>
      </c>
      <c r="D22" s="21">
        <f t="shared" si="0"/>
        <v>50</v>
      </c>
      <c r="E22" s="12">
        <v>2</v>
      </c>
      <c r="F22" s="16">
        <v>1</v>
      </c>
      <c r="G22" s="21">
        <f t="shared" si="1"/>
        <v>-50</v>
      </c>
      <c r="H22" s="12">
        <v>0</v>
      </c>
      <c r="I22" s="16">
        <v>0</v>
      </c>
      <c r="J22" s="21"/>
      <c r="K22" s="10">
        <v>3</v>
      </c>
      <c r="L22" s="16">
        <v>3</v>
      </c>
      <c r="M22" s="21">
        <f t="shared" si="2"/>
        <v>0</v>
      </c>
    </row>
    <row r="23" spans="1:13" ht="14.25">
      <c r="A23" s="15" t="s">
        <v>67</v>
      </c>
      <c r="B23" s="12">
        <v>18</v>
      </c>
      <c r="C23" s="16">
        <v>15</v>
      </c>
      <c r="D23" s="21">
        <f t="shared" si="0"/>
        <v>-16.66666666666667</v>
      </c>
      <c r="E23" s="12">
        <v>5</v>
      </c>
      <c r="F23" s="16">
        <v>3</v>
      </c>
      <c r="G23" s="21">
        <f t="shared" si="1"/>
        <v>-40</v>
      </c>
      <c r="H23" s="12">
        <v>0</v>
      </c>
      <c r="I23" s="16">
        <v>5</v>
      </c>
      <c r="J23" s="112" t="s">
        <v>311</v>
      </c>
      <c r="K23" s="10">
        <v>5</v>
      </c>
      <c r="L23" s="16">
        <v>5</v>
      </c>
      <c r="M23" s="21">
        <f t="shared" si="2"/>
        <v>0</v>
      </c>
    </row>
    <row r="24" spans="1:13" ht="14.25">
      <c r="A24" s="15" t="s">
        <v>68</v>
      </c>
      <c r="B24" s="12">
        <v>14</v>
      </c>
      <c r="C24" s="16">
        <v>12</v>
      </c>
      <c r="D24" s="21">
        <f t="shared" si="0"/>
        <v>-14.285714285714292</v>
      </c>
      <c r="E24" s="12">
        <v>0</v>
      </c>
      <c r="F24" s="16">
        <v>1</v>
      </c>
      <c r="G24" s="112" t="s">
        <v>311</v>
      </c>
      <c r="H24" s="12">
        <v>0</v>
      </c>
      <c r="I24" s="16">
        <v>0</v>
      </c>
      <c r="J24" s="21"/>
      <c r="K24" s="10">
        <v>0</v>
      </c>
      <c r="L24" s="16">
        <v>3</v>
      </c>
      <c r="M24" s="112" t="s">
        <v>311</v>
      </c>
    </row>
    <row r="25" spans="1:13" ht="14.25">
      <c r="A25" s="15" t="s">
        <v>69</v>
      </c>
      <c r="B25" s="12">
        <v>10</v>
      </c>
      <c r="C25" s="16">
        <v>13</v>
      </c>
      <c r="D25" s="21">
        <f t="shared" si="0"/>
        <v>30</v>
      </c>
      <c r="E25" s="12">
        <v>3</v>
      </c>
      <c r="F25" s="16">
        <v>2</v>
      </c>
      <c r="G25" s="21">
        <f t="shared" si="1"/>
        <v>-33.33333333333333</v>
      </c>
      <c r="H25" s="12">
        <v>1</v>
      </c>
      <c r="I25" s="16">
        <v>0</v>
      </c>
      <c r="J25" s="106" t="s">
        <v>312</v>
      </c>
      <c r="K25" s="10">
        <v>2</v>
      </c>
      <c r="L25" s="16">
        <v>5</v>
      </c>
      <c r="M25" s="21">
        <f t="shared" si="2"/>
        <v>150</v>
      </c>
    </row>
    <row r="26" spans="1:13" ht="14.25">
      <c r="A26" s="15" t="s">
        <v>70</v>
      </c>
      <c r="B26" s="12">
        <v>15</v>
      </c>
      <c r="C26" s="16">
        <v>11</v>
      </c>
      <c r="D26" s="21">
        <f t="shared" si="0"/>
        <v>-26.66666666666667</v>
      </c>
      <c r="E26" s="12">
        <v>2</v>
      </c>
      <c r="F26" s="16">
        <v>1</v>
      </c>
      <c r="G26" s="21">
        <f t="shared" si="1"/>
        <v>-50</v>
      </c>
      <c r="H26" s="12">
        <v>0</v>
      </c>
      <c r="I26" s="16">
        <v>0</v>
      </c>
      <c r="J26" s="21"/>
      <c r="K26" s="10">
        <v>5</v>
      </c>
      <c r="L26" s="16">
        <v>1</v>
      </c>
      <c r="M26" s="21">
        <f t="shared" si="2"/>
        <v>-80</v>
      </c>
    </row>
    <row r="27" spans="1:13" ht="14.25">
      <c r="A27" s="15" t="s">
        <v>71</v>
      </c>
      <c r="B27" s="12">
        <v>1</v>
      </c>
      <c r="C27" s="16">
        <v>2</v>
      </c>
      <c r="D27" s="21">
        <f t="shared" si="0"/>
        <v>100</v>
      </c>
      <c r="E27" s="12">
        <v>0</v>
      </c>
      <c r="F27" s="16">
        <v>2</v>
      </c>
      <c r="G27" s="112" t="s">
        <v>311</v>
      </c>
      <c r="H27" s="12">
        <v>0</v>
      </c>
      <c r="I27" s="16">
        <v>0</v>
      </c>
      <c r="J27" s="21"/>
      <c r="K27" s="10">
        <v>0</v>
      </c>
      <c r="L27" s="16">
        <v>2</v>
      </c>
      <c r="M27" s="112" t="s">
        <v>311</v>
      </c>
    </row>
    <row r="28" spans="1:13" ht="14.25">
      <c r="A28" s="15" t="s">
        <v>72</v>
      </c>
      <c r="B28" s="12">
        <v>27</v>
      </c>
      <c r="C28" s="16">
        <v>21</v>
      </c>
      <c r="D28" s="21">
        <f t="shared" si="0"/>
        <v>-22.22222222222223</v>
      </c>
      <c r="E28" s="12">
        <v>1</v>
      </c>
      <c r="F28" s="16">
        <v>5</v>
      </c>
      <c r="G28" s="21">
        <f t="shared" si="1"/>
        <v>400</v>
      </c>
      <c r="H28" s="12">
        <v>0</v>
      </c>
      <c r="I28" s="16">
        <v>0</v>
      </c>
      <c r="J28" s="21"/>
      <c r="K28" s="10">
        <v>1</v>
      </c>
      <c r="L28" s="16">
        <v>13</v>
      </c>
      <c r="M28" s="21">
        <f t="shared" si="2"/>
        <v>1200</v>
      </c>
    </row>
    <row r="29" spans="1:13" ht="14.25">
      <c r="A29" s="15" t="s">
        <v>73</v>
      </c>
      <c r="B29" s="12">
        <v>0</v>
      </c>
      <c r="C29" s="16">
        <v>2</v>
      </c>
      <c r="D29" s="112" t="s">
        <v>311</v>
      </c>
      <c r="E29" s="12">
        <v>0</v>
      </c>
      <c r="F29" s="16">
        <v>1</v>
      </c>
      <c r="G29" s="112" t="s">
        <v>311</v>
      </c>
      <c r="H29" s="12">
        <v>0</v>
      </c>
      <c r="I29" s="16">
        <v>0</v>
      </c>
      <c r="J29" s="21"/>
      <c r="K29" s="10">
        <v>0</v>
      </c>
      <c r="L29" s="16">
        <v>2</v>
      </c>
      <c r="M29" s="112" t="s">
        <v>311</v>
      </c>
    </row>
    <row r="30" spans="1:13" ht="14.25">
      <c r="A30" s="15" t="s">
        <v>74</v>
      </c>
      <c r="B30" s="12">
        <v>30</v>
      </c>
      <c r="C30" s="16">
        <v>26</v>
      </c>
      <c r="D30" s="21">
        <f t="shared" si="0"/>
        <v>-13.333333333333329</v>
      </c>
      <c r="E30" s="12">
        <v>2</v>
      </c>
      <c r="F30" s="16">
        <v>5</v>
      </c>
      <c r="G30" s="21">
        <f t="shared" si="1"/>
        <v>150</v>
      </c>
      <c r="H30" s="12">
        <v>0</v>
      </c>
      <c r="I30" s="16">
        <v>2</v>
      </c>
      <c r="J30" s="112" t="s">
        <v>311</v>
      </c>
      <c r="K30" s="10">
        <v>2</v>
      </c>
      <c r="L30" s="16">
        <v>9</v>
      </c>
      <c r="M30" s="21">
        <f t="shared" si="2"/>
        <v>350</v>
      </c>
    </row>
    <row r="31" spans="1:13" ht="14.25">
      <c r="A31" s="15" t="s">
        <v>75</v>
      </c>
      <c r="B31" s="12">
        <v>15</v>
      </c>
      <c r="C31" s="16">
        <v>19</v>
      </c>
      <c r="D31" s="21">
        <f t="shared" si="0"/>
        <v>26.66666666666667</v>
      </c>
      <c r="E31" s="12">
        <v>1</v>
      </c>
      <c r="F31" s="16">
        <v>2</v>
      </c>
      <c r="G31" s="21">
        <f t="shared" si="1"/>
        <v>100</v>
      </c>
      <c r="H31" s="12">
        <v>1</v>
      </c>
      <c r="I31" s="16">
        <v>3</v>
      </c>
      <c r="J31" s="21">
        <f>I31*100/H31-100</f>
        <v>200</v>
      </c>
      <c r="K31" s="10">
        <v>0</v>
      </c>
      <c r="L31" s="16">
        <v>1</v>
      </c>
      <c r="M31" s="112" t="s">
        <v>311</v>
      </c>
    </row>
    <row r="32" spans="1:13" ht="14.25">
      <c r="A32" s="15" t="s">
        <v>76</v>
      </c>
      <c r="B32" s="12">
        <v>12</v>
      </c>
      <c r="C32" s="16">
        <v>7</v>
      </c>
      <c r="D32" s="21">
        <f t="shared" si="0"/>
        <v>-41.666666666666664</v>
      </c>
      <c r="E32" s="12">
        <v>1</v>
      </c>
      <c r="F32" s="16">
        <v>2</v>
      </c>
      <c r="G32" s="21">
        <f t="shared" si="1"/>
        <v>100</v>
      </c>
      <c r="H32" s="12">
        <v>0</v>
      </c>
      <c r="I32" s="16">
        <v>1</v>
      </c>
      <c r="J32" s="112" t="s">
        <v>311</v>
      </c>
      <c r="K32" s="10">
        <v>1</v>
      </c>
      <c r="L32" s="16">
        <v>2</v>
      </c>
      <c r="M32" s="21">
        <f t="shared" si="2"/>
        <v>100</v>
      </c>
    </row>
    <row r="33" spans="1:13" ht="14.25">
      <c r="A33" s="15" t="s">
        <v>77</v>
      </c>
      <c r="B33" s="12">
        <v>0</v>
      </c>
      <c r="C33" s="16">
        <v>0</v>
      </c>
      <c r="D33" s="21"/>
      <c r="E33" s="12">
        <v>0</v>
      </c>
      <c r="F33" s="16">
        <v>0</v>
      </c>
      <c r="G33" s="21"/>
      <c r="H33" s="12">
        <v>0</v>
      </c>
      <c r="I33" s="16">
        <v>0</v>
      </c>
      <c r="J33" s="21"/>
      <c r="K33" s="10">
        <v>0</v>
      </c>
      <c r="L33" s="16">
        <v>0</v>
      </c>
      <c r="M33" s="21"/>
    </row>
    <row r="34" spans="1:13" ht="15">
      <c r="A34" s="18" t="s">
        <v>78</v>
      </c>
      <c r="B34" s="19">
        <v>485</v>
      </c>
      <c r="C34" s="55">
        <v>385</v>
      </c>
      <c r="D34" s="32">
        <f t="shared" si="0"/>
        <v>-20.618556701030926</v>
      </c>
      <c r="E34" s="19">
        <v>61</v>
      </c>
      <c r="F34" s="55">
        <v>56</v>
      </c>
      <c r="G34" s="32">
        <f t="shared" si="1"/>
        <v>-8.196721311475414</v>
      </c>
      <c r="H34" s="19">
        <v>4</v>
      </c>
      <c r="I34" s="55">
        <v>14</v>
      </c>
      <c r="J34" s="32">
        <f>I34*100/H34-100</f>
        <v>250</v>
      </c>
      <c r="K34" s="27">
        <v>92</v>
      </c>
      <c r="L34" s="55">
        <v>87</v>
      </c>
      <c r="M34" s="32">
        <f t="shared" si="2"/>
        <v>-5.434782608695656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7 D9:D18 D20:D26 D30:D34 D28 J33:J34 J24 G7:G15 G30:G34 J12:J18 G17:G23 G25:G26 G28 J7:J10 J21:J22 J26:J29 J31 M32:M34 M30 M28 M7:M23 M25:M26">
    <cfRule type="cellIs" priority="5" dxfId="186" operator="lessThanOrEqual" stopIfTrue="1">
      <formula>0</formula>
    </cfRule>
    <cfRule type="cellIs" priority="6" dxfId="184" operator="greaterThan" stopIfTrue="1">
      <formula>0</formula>
    </cfRule>
  </conditionalFormatting>
  <conditionalFormatting sqref="D8:D18 D20:D28 D30:D34">
    <cfRule type="cellIs" priority="3" dxfId="186" operator="lessThanOrEqual" stopIfTrue="1">
      <formula>0</formula>
    </cfRule>
    <cfRule type="cellIs" priority="4" dxfId="1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&amp;Lлютий 2018-2019рр&amp;RДІАП НП України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1">
      <selection activeCell="B7" sqref="B7"/>
    </sheetView>
  </sheetViews>
  <sheetFormatPr defaultColWidth="9.140625" defaultRowHeight="15"/>
  <cols>
    <col min="1" max="1" width="22.8515625" style="1" customWidth="1"/>
    <col min="2" max="13" width="10.140625" style="1" customWidth="1"/>
    <col min="14" max="16384" width="9.140625" style="1" customWidth="1"/>
  </cols>
  <sheetData>
    <row r="1" spans="1:13" ht="18">
      <c r="A1" s="140" t="s">
        <v>32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8">
      <c r="A2" s="140" t="s">
        <v>315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4" spans="1:13" s="9" customFormat="1" ht="14.25">
      <c r="A4" s="141" t="s">
        <v>42</v>
      </c>
      <c r="B4" s="141" t="s">
        <v>43</v>
      </c>
      <c r="C4" s="141"/>
      <c r="D4" s="141"/>
      <c r="E4" s="141" t="s">
        <v>44</v>
      </c>
      <c r="F4" s="141"/>
      <c r="G4" s="141"/>
      <c r="H4" s="141"/>
      <c r="I4" s="141"/>
      <c r="J4" s="141"/>
      <c r="K4" s="141"/>
      <c r="L4" s="141"/>
      <c r="M4" s="141"/>
    </row>
    <row r="5" spans="1:13" s="9" customFormat="1" ht="14.25">
      <c r="A5" s="141"/>
      <c r="B5" s="141"/>
      <c r="C5" s="141"/>
      <c r="D5" s="141"/>
      <c r="E5" s="141" t="s">
        <v>45</v>
      </c>
      <c r="F5" s="141"/>
      <c r="G5" s="141"/>
      <c r="H5" s="141" t="s">
        <v>46</v>
      </c>
      <c r="I5" s="141"/>
      <c r="J5" s="141"/>
      <c r="K5" s="141" t="s">
        <v>47</v>
      </c>
      <c r="L5" s="141"/>
      <c r="M5" s="141"/>
    </row>
    <row r="6" spans="1:13" s="9" customFormat="1" ht="14.25">
      <c r="A6" s="141"/>
      <c r="B6" s="60" t="s">
        <v>48</v>
      </c>
      <c r="C6" s="60" t="s">
        <v>49</v>
      </c>
      <c r="D6" s="60" t="s">
        <v>50</v>
      </c>
      <c r="E6" s="60" t="s">
        <v>48</v>
      </c>
      <c r="F6" s="60" t="s">
        <v>49</v>
      </c>
      <c r="G6" s="60" t="s">
        <v>50</v>
      </c>
      <c r="H6" s="60" t="s">
        <v>48</v>
      </c>
      <c r="I6" s="60" t="s">
        <v>49</v>
      </c>
      <c r="J6" s="60" t="s">
        <v>50</v>
      </c>
      <c r="K6" s="60" t="s">
        <v>48</v>
      </c>
      <c r="L6" s="60" t="s">
        <v>49</v>
      </c>
      <c r="M6" s="60" t="s">
        <v>50</v>
      </c>
    </row>
    <row r="7" spans="1:13" ht="14.25">
      <c r="A7" s="15" t="s">
        <v>51</v>
      </c>
      <c r="B7" s="12">
        <v>0</v>
      </c>
      <c r="C7" s="10">
        <v>0</v>
      </c>
      <c r="D7" s="12"/>
      <c r="E7" s="12">
        <v>0</v>
      </c>
      <c r="F7" s="10">
        <v>0</v>
      </c>
      <c r="G7" s="12"/>
      <c r="H7" s="12">
        <v>0</v>
      </c>
      <c r="I7" s="10">
        <v>0</v>
      </c>
      <c r="J7" s="12"/>
      <c r="K7" s="10">
        <v>0</v>
      </c>
      <c r="L7" s="10">
        <v>0</v>
      </c>
      <c r="M7" s="12"/>
    </row>
    <row r="8" spans="1:13" ht="14.25">
      <c r="A8" s="15" t="s">
        <v>52</v>
      </c>
      <c r="B8" s="12">
        <v>4</v>
      </c>
      <c r="C8" s="10">
        <v>1</v>
      </c>
      <c r="D8" s="26">
        <f aca="true" t="shared" si="0" ref="D8:D34">C8*100/B8-100</f>
        <v>-75</v>
      </c>
      <c r="E8" s="12">
        <v>1</v>
      </c>
      <c r="F8" s="10">
        <v>0</v>
      </c>
      <c r="G8" s="106" t="s">
        <v>312</v>
      </c>
      <c r="H8" s="12">
        <v>0</v>
      </c>
      <c r="I8" s="10">
        <v>0</v>
      </c>
      <c r="J8" s="26"/>
      <c r="K8" s="10">
        <v>1</v>
      </c>
      <c r="L8" s="10">
        <v>0</v>
      </c>
      <c r="M8" s="106" t="s">
        <v>312</v>
      </c>
    </row>
    <row r="9" spans="1:13" ht="14.25">
      <c r="A9" s="15" t="s">
        <v>53</v>
      </c>
      <c r="B9" s="12">
        <v>16</v>
      </c>
      <c r="C9" s="10">
        <v>6</v>
      </c>
      <c r="D9" s="26">
        <f t="shared" si="0"/>
        <v>-62.5</v>
      </c>
      <c r="E9" s="12">
        <v>4</v>
      </c>
      <c r="F9" s="10">
        <v>1</v>
      </c>
      <c r="G9" s="26">
        <f aca="true" t="shared" si="1" ref="G9:G34">F9*100/E9-100</f>
        <v>-75</v>
      </c>
      <c r="H9" s="12">
        <v>0</v>
      </c>
      <c r="I9" s="10">
        <v>0</v>
      </c>
      <c r="J9" s="26"/>
      <c r="K9" s="10">
        <v>5</v>
      </c>
      <c r="L9" s="10">
        <v>1</v>
      </c>
      <c r="M9" s="26">
        <f aca="true" t="shared" si="2" ref="M9:M34">L9*100/K9-100</f>
        <v>-80</v>
      </c>
    </row>
    <row r="10" spans="1:13" ht="14.25">
      <c r="A10" s="15" t="s">
        <v>54</v>
      </c>
      <c r="B10" s="12">
        <v>27</v>
      </c>
      <c r="C10" s="10">
        <v>24</v>
      </c>
      <c r="D10" s="26">
        <f t="shared" si="0"/>
        <v>-11.111111111111114</v>
      </c>
      <c r="E10" s="12">
        <v>5</v>
      </c>
      <c r="F10" s="10">
        <v>5</v>
      </c>
      <c r="G10" s="26">
        <f t="shared" si="1"/>
        <v>0</v>
      </c>
      <c r="H10" s="12">
        <v>0</v>
      </c>
      <c r="I10" s="10">
        <v>0</v>
      </c>
      <c r="J10" s="26"/>
      <c r="K10" s="10">
        <v>15</v>
      </c>
      <c r="L10" s="10">
        <v>5</v>
      </c>
      <c r="M10" s="26">
        <f t="shared" si="2"/>
        <v>-66.66666666666666</v>
      </c>
    </row>
    <row r="11" spans="1:13" ht="14.25">
      <c r="A11" s="15" t="s">
        <v>55</v>
      </c>
      <c r="B11" s="12">
        <v>20</v>
      </c>
      <c r="C11" s="10">
        <v>18</v>
      </c>
      <c r="D11" s="26">
        <f t="shared" si="0"/>
        <v>-10</v>
      </c>
      <c r="E11" s="12">
        <v>2</v>
      </c>
      <c r="F11" s="10">
        <v>2</v>
      </c>
      <c r="G11" s="26">
        <f t="shared" si="1"/>
        <v>0</v>
      </c>
      <c r="H11" s="12">
        <v>0</v>
      </c>
      <c r="I11" s="10">
        <v>3</v>
      </c>
      <c r="J11" s="112" t="s">
        <v>311</v>
      </c>
      <c r="K11" s="10">
        <v>5</v>
      </c>
      <c r="L11" s="10">
        <v>4</v>
      </c>
      <c r="M11" s="26">
        <f t="shared" si="2"/>
        <v>-20</v>
      </c>
    </row>
    <row r="12" spans="1:13" ht="14.25">
      <c r="A12" s="15" t="s">
        <v>56</v>
      </c>
      <c r="B12" s="12">
        <v>1</v>
      </c>
      <c r="C12" s="10">
        <v>3</v>
      </c>
      <c r="D12" s="26">
        <f t="shared" si="0"/>
        <v>200</v>
      </c>
      <c r="E12" s="12">
        <v>0</v>
      </c>
      <c r="F12" s="10">
        <v>0</v>
      </c>
      <c r="G12" s="26"/>
      <c r="H12" s="12">
        <v>0</v>
      </c>
      <c r="I12" s="10">
        <v>0</v>
      </c>
      <c r="J12" s="26"/>
      <c r="K12" s="10">
        <v>0</v>
      </c>
      <c r="L12" s="10">
        <v>0</v>
      </c>
      <c r="M12" s="26"/>
    </row>
    <row r="13" spans="1:13" ht="14.25">
      <c r="A13" s="15" t="s">
        <v>57</v>
      </c>
      <c r="B13" s="12">
        <v>6</v>
      </c>
      <c r="C13" s="10">
        <v>11</v>
      </c>
      <c r="D13" s="26">
        <f t="shared" si="0"/>
        <v>83.33333333333334</v>
      </c>
      <c r="E13" s="12">
        <v>0</v>
      </c>
      <c r="F13" s="10">
        <v>0</v>
      </c>
      <c r="G13" s="26"/>
      <c r="H13" s="12">
        <v>0</v>
      </c>
      <c r="I13" s="10">
        <v>0</v>
      </c>
      <c r="J13" s="26"/>
      <c r="K13" s="10">
        <v>0</v>
      </c>
      <c r="L13" s="10">
        <v>0</v>
      </c>
      <c r="M13" s="26"/>
    </row>
    <row r="14" spans="1:13" ht="14.25">
      <c r="A14" s="15" t="s">
        <v>58</v>
      </c>
      <c r="B14" s="12">
        <v>50</v>
      </c>
      <c r="C14" s="10">
        <v>45</v>
      </c>
      <c r="D14" s="26">
        <f t="shared" si="0"/>
        <v>-10</v>
      </c>
      <c r="E14" s="12">
        <v>10</v>
      </c>
      <c r="F14" s="10">
        <v>5</v>
      </c>
      <c r="G14" s="26">
        <f t="shared" si="1"/>
        <v>-50</v>
      </c>
      <c r="H14" s="12">
        <v>0</v>
      </c>
      <c r="I14" s="10">
        <v>0</v>
      </c>
      <c r="J14" s="26"/>
      <c r="K14" s="10">
        <v>16</v>
      </c>
      <c r="L14" s="10">
        <v>8</v>
      </c>
      <c r="M14" s="26">
        <f t="shared" si="2"/>
        <v>-50</v>
      </c>
    </row>
    <row r="15" spans="1:13" ht="14.25">
      <c r="A15" s="15" t="s">
        <v>59</v>
      </c>
      <c r="B15" s="12">
        <v>10</v>
      </c>
      <c r="C15" s="10">
        <v>28</v>
      </c>
      <c r="D15" s="26">
        <f t="shared" si="0"/>
        <v>180</v>
      </c>
      <c r="E15" s="12">
        <v>4</v>
      </c>
      <c r="F15" s="10">
        <v>7</v>
      </c>
      <c r="G15" s="26">
        <f t="shared" si="1"/>
        <v>75</v>
      </c>
      <c r="H15" s="12">
        <v>0</v>
      </c>
      <c r="I15" s="10">
        <v>0</v>
      </c>
      <c r="J15" s="26"/>
      <c r="K15" s="10">
        <v>4</v>
      </c>
      <c r="L15" s="10">
        <v>10</v>
      </c>
      <c r="M15" s="26">
        <f t="shared" si="2"/>
        <v>150</v>
      </c>
    </row>
    <row r="16" spans="1:13" ht="14.25">
      <c r="A16" s="15" t="s">
        <v>60</v>
      </c>
      <c r="B16" s="12">
        <v>28</v>
      </c>
      <c r="C16" s="10">
        <v>5</v>
      </c>
      <c r="D16" s="26">
        <f t="shared" si="0"/>
        <v>-82.14285714285714</v>
      </c>
      <c r="E16" s="12">
        <v>4</v>
      </c>
      <c r="F16" s="10">
        <v>0</v>
      </c>
      <c r="G16" s="106" t="s">
        <v>312</v>
      </c>
      <c r="H16" s="12">
        <v>0</v>
      </c>
      <c r="I16" s="10">
        <v>0</v>
      </c>
      <c r="J16" s="26"/>
      <c r="K16" s="10">
        <v>9</v>
      </c>
      <c r="L16" s="10">
        <v>0</v>
      </c>
      <c r="M16" s="106" t="s">
        <v>312</v>
      </c>
    </row>
    <row r="17" spans="1:13" ht="14.25">
      <c r="A17" s="15" t="s">
        <v>61</v>
      </c>
      <c r="B17" s="12">
        <v>80</v>
      </c>
      <c r="C17" s="10">
        <v>33</v>
      </c>
      <c r="D17" s="26">
        <f t="shared" si="0"/>
        <v>-58.75</v>
      </c>
      <c r="E17" s="12">
        <v>2</v>
      </c>
      <c r="F17" s="10">
        <v>5</v>
      </c>
      <c r="G17" s="26">
        <f t="shared" si="1"/>
        <v>150</v>
      </c>
      <c r="H17" s="12">
        <v>0</v>
      </c>
      <c r="I17" s="10">
        <v>0</v>
      </c>
      <c r="J17" s="26"/>
      <c r="K17" s="10">
        <v>2</v>
      </c>
      <c r="L17" s="10">
        <v>6</v>
      </c>
      <c r="M17" s="26">
        <f t="shared" si="2"/>
        <v>200</v>
      </c>
    </row>
    <row r="18" spans="1:13" ht="14.25">
      <c r="A18" s="15" t="s">
        <v>62</v>
      </c>
      <c r="B18" s="12">
        <v>7</v>
      </c>
      <c r="C18" s="10">
        <v>10</v>
      </c>
      <c r="D18" s="26">
        <f t="shared" si="0"/>
        <v>42.85714285714286</v>
      </c>
      <c r="E18" s="12">
        <v>3</v>
      </c>
      <c r="F18" s="10">
        <v>2</v>
      </c>
      <c r="G18" s="26">
        <f t="shared" si="1"/>
        <v>-33.33333333333333</v>
      </c>
      <c r="H18" s="12">
        <v>0</v>
      </c>
      <c r="I18" s="10">
        <v>0</v>
      </c>
      <c r="J18" s="26"/>
      <c r="K18" s="10">
        <v>3</v>
      </c>
      <c r="L18" s="10">
        <v>2</v>
      </c>
      <c r="M18" s="26">
        <f t="shared" si="2"/>
        <v>-33.33333333333333</v>
      </c>
    </row>
    <row r="19" spans="1:13" ht="14.25">
      <c r="A19" s="15" t="s">
        <v>63</v>
      </c>
      <c r="B19" s="12">
        <v>8</v>
      </c>
      <c r="C19" s="10">
        <v>0</v>
      </c>
      <c r="D19" s="106" t="s">
        <v>312</v>
      </c>
      <c r="E19" s="12">
        <v>1</v>
      </c>
      <c r="F19" s="10">
        <v>0</v>
      </c>
      <c r="G19" s="106" t="s">
        <v>312</v>
      </c>
      <c r="H19" s="12">
        <v>1</v>
      </c>
      <c r="I19" s="10">
        <v>0</v>
      </c>
      <c r="J19" s="106" t="s">
        <v>312</v>
      </c>
      <c r="K19" s="10">
        <v>0</v>
      </c>
      <c r="L19" s="10">
        <v>0</v>
      </c>
      <c r="M19" s="26"/>
    </row>
    <row r="20" spans="1:13" ht="14.25">
      <c r="A20" s="15" t="s">
        <v>64</v>
      </c>
      <c r="B20" s="12">
        <v>61</v>
      </c>
      <c r="C20" s="10">
        <v>55</v>
      </c>
      <c r="D20" s="26">
        <f t="shared" si="0"/>
        <v>-9.836065573770497</v>
      </c>
      <c r="E20" s="12">
        <v>6</v>
      </c>
      <c r="F20" s="10">
        <v>5</v>
      </c>
      <c r="G20" s="26">
        <f t="shared" si="1"/>
        <v>-16.66666666666667</v>
      </c>
      <c r="H20" s="12">
        <v>1</v>
      </c>
      <c r="I20" s="10">
        <v>0</v>
      </c>
      <c r="J20" s="106" t="s">
        <v>312</v>
      </c>
      <c r="K20" s="10">
        <v>10</v>
      </c>
      <c r="L20" s="10">
        <v>6</v>
      </c>
      <c r="M20" s="26">
        <f t="shared" si="2"/>
        <v>-40</v>
      </c>
    </row>
    <row r="21" spans="1:13" ht="14.25">
      <c r="A21" s="15" t="s">
        <v>65</v>
      </c>
      <c r="B21" s="12">
        <v>29</v>
      </c>
      <c r="C21" s="10">
        <v>20</v>
      </c>
      <c r="D21" s="26">
        <f t="shared" si="0"/>
        <v>-31.034482758620683</v>
      </c>
      <c r="E21" s="12">
        <v>6</v>
      </c>
      <c r="F21" s="10">
        <v>3</v>
      </c>
      <c r="G21" s="26">
        <f t="shared" si="1"/>
        <v>-50</v>
      </c>
      <c r="H21" s="12">
        <v>0</v>
      </c>
      <c r="I21" s="10">
        <v>0</v>
      </c>
      <c r="J21" s="26"/>
      <c r="K21" s="10">
        <v>7</v>
      </c>
      <c r="L21" s="10">
        <v>3</v>
      </c>
      <c r="M21" s="26">
        <f t="shared" si="2"/>
        <v>-57.142857142857146</v>
      </c>
    </row>
    <row r="22" spans="1:13" ht="14.25">
      <c r="A22" s="15" t="s">
        <v>66</v>
      </c>
      <c r="B22" s="12">
        <v>2</v>
      </c>
      <c r="C22" s="10">
        <v>3</v>
      </c>
      <c r="D22" s="26">
        <f t="shared" si="0"/>
        <v>50</v>
      </c>
      <c r="E22" s="12">
        <v>2</v>
      </c>
      <c r="F22" s="10">
        <v>1</v>
      </c>
      <c r="G22" s="26">
        <f t="shared" si="1"/>
        <v>-50</v>
      </c>
      <c r="H22" s="12">
        <v>0</v>
      </c>
      <c r="I22" s="10">
        <v>0</v>
      </c>
      <c r="J22" s="26"/>
      <c r="K22" s="10">
        <v>3</v>
      </c>
      <c r="L22" s="10">
        <v>3</v>
      </c>
      <c r="M22" s="26">
        <f t="shared" si="2"/>
        <v>0</v>
      </c>
    </row>
    <row r="23" spans="1:13" ht="14.25">
      <c r="A23" s="15" t="s">
        <v>67</v>
      </c>
      <c r="B23" s="12">
        <v>18</v>
      </c>
      <c r="C23" s="10">
        <v>17</v>
      </c>
      <c r="D23" s="26">
        <f t="shared" si="0"/>
        <v>-5.555555555555557</v>
      </c>
      <c r="E23" s="12">
        <v>5</v>
      </c>
      <c r="F23" s="10">
        <v>4</v>
      </c>
      <c r="G23" s="26">
        <f t="shared" si="1"/>
        <v>-20</v>
      </c>
      <c r="H23" s="12">
        <v>0</v>
      </c>
      <c r="I23" s="10">
        <v>5</v>
      </c>
      <c r="J23" s="112" t="s">
        <v>311</v>
      </c>
      <c r="K23" s="10">
        <v>5</v>
      </c>
      <c r="L23" s="10">
        <v>6</v>
      </c>
      <c r="M23" s="26">
        <f t="shared" si="2"/>
        <v>20</v>
      </c>
    </row>
    <row r="24" spans="1:13" ht="14.25">
      <c r="A24" s="15" t="s">
        <v>68</v>
      </c>
      <c r="B24" s="12">
        <v>14</v>
      </c>
      <c r="C24" s="10">
        <v>12</v>
      </c>
      <c r="D24" s="26">
        <f t="shared" si="0"/>
        <v>-14.285714285714292</v>
      </c>
      <c r="E24" s="12">
        <v>0</v>
      </c>
      <c r="F24" s="10">
        <v>1</v>
      </c>
      <c r="G24" s="112" t="s">
        <v>311</v>
      </c>
      <c r="H24" s="12">
        <v>0</v>
      </c>
      <c r="I24" s="10">
        <v>0</v>
      </c>
      <c r="J24" s="26"/>
      <c r="K24" s="10">
        <v>0</v>
      </c>
      <c r="L24" s="10">
        <v>3</v>
      </c>
      <c r="M24" s="112" t="s">
        <v>311</v>
      </c>
    </row>
    <row r="25" spans="1:13" ht="14.25">
      <c r="A25" s="15" t="s">
        <v>69</v>
      </c>
      <c r="B25" s="12">
        <v>10</v>
      </c>
      <c r="C25" s="10">
        <v>13</v>
      </c>
      <c r="D25" s="26">
        <f t="shared" si="0"/>
        <v>30</v>
      </c>
      <c r="E25" s="12">
        <v>3</v>
      </c>
      <c r="F25" s="10">
        <v>2</v>
      </c>
      <c r="G25" s="26">
        <f t="shared" si="1"/>
        <v>-33.33333333333333</v>
      </c>
      <c r="H25" s="12">
        <v>1</v>
      </c>
      <c r="I25" s="10">
        <v>0</v>
      </c>
      <c r="J25" s="106" t="s">
        <v>312</v>
      </c>
      <c r="K25" s="10">
        <v>2</v>
      </c>
      <c r="L25" s="10">
        <v>5</v>
      </c>
      <c r="M25" s="26">
        <f t="shared" si="2"/>
        <v>150</v>
      </c>
    </row>
    <row r="26" spans="1:13" ht="14.25">
      <c r="A26" s="15" t="s">
        <v>70</v>
      </c>
      <c r="B26" s="12">
        <v>16</v>
      </c>
      <c r="C26" s="10">
        <v>11</v>
      </c>
      <c r="D26" s="26">
        <f t="shared" si="0"/>
        <v>-31.25</v>
      </c>
      <c r="E26" s="12">
        <v>3</v>
      </c>
      <c r="F26" s="10">
        <v>1</v>
      </c>
      <c r="G26" s="26">
        <f t="shared" si="1"/>
        <v>-66.66666666666666</v>
      </c>
      <c r="H26" s="12">
        <v>0</v>
      </c>
      <c r="I26" s="10">
        <v>0</v>
      </c>
      <c r="J26" s="26"/>
      <c r="K26" s="10">
        <v>6</v>
      </c>
      <c r="L26" s="10">
        <v>1</v>
      </c>
      <c r="M26" s="26">
        <f t="shared" si="2"/>
        <v>-83.33333333333333</v>
      </c>
    </row>
    <row r="27" spans="1:13" ht="14.25">
      <c r="A27" s="15" t="s">
        <v>71</v>
      </c>
      <c r="B27" s="12">
        <v>1</v>
      </c>
      <c r="C27" s="10">
        <v>2</v>
      </c>
      <c r="D27" s="26">
        <f t="shared" si="0"/>
        <v>100</v>
      </c>
      <c r="E27" s="12">
        <v>0</v>
      </c>
      <c r="F27" s="10">
        <v>2</v>
      </c>
      <c r="G27" s="112" t="s">
        <v>311</v>
      </c>
      <c r="H27" s="12">
        <v>0</v>
      </c>
      <c r="I27" s="10">
        <v>0</v>
      </c>
      <c r="J27" s="26"/>
      <c r="K27" s="10">
        <v>0</v>
      </c>
      <c r="L27" s="10">
        <v>2</v>
      </c>
      <c r="M27" s="112" t="s">
        <v>311</v>
      </c>
    </row>
    <row r="28" spans="1:13" ht="14.25">
      <c r="A28" s="15" t="s">
        <v>72</v>
      </c>
      <c r="B28" s="12">
        <v>27</v>
      </c>
      <c r="C28" s="10">
        <v>21</v>
      </c>
      <c r="D28" s="26">
        <f t="shared" si="0"/>
        <v>-22.22222222222223</v>
      </c>
      <c r="E28" s="12">
        <v>1</v>
      </c>
      <c r="F28" s="10">
        <v>5</v>
      </c>
      <c r="G28" s="26">
        <f t="shared" si="1"/>
        <v>400</v>
      </c>
      <c r="H28" s="12">
        <v>0</v>
      </c>
      <c r="I28" s="10">
        <v>0</v>
      </c>
      <c r="J28" s="26"/>
      <c r="K28" s="10">
        <v>1</v>
      </c>
      <c r="L28" s="10">
        <v>13</v>
      </c>
      <c r="M28" s="26">
        <f t="shared" si="2"/>
        <v>1200</v>
      </c>
    </row>
    <row r="29" spans="1:13" ht="14.25">
      <c r="A29" s="15" t="s">
        <v>73</v>
      </c>
      <c r="B29" s="12">
        <v>0</v>
      </c>
      <c r="C29" s="10">
        <v>2</v>
      </c>
      <c r="D29" s="112" t="s">
        <v>311</v>
      </c>
      <c r="E29" s="12">
        <v>0</v>
      </c>
      <c r="F29" s="10">
        <v>1</v>
      </c>
      <c r="G29" s="112" t="s">
        <v>311</v>
      </c>
      <c r="H29" s="12">
        <v>0</v>
      </c>
      <c r="I29" s="10">
        <v>0</v>
      </c>
      <c r="J29" s="26"/>
      <c r="K29" s="10">
        <v>0</v>
      </c>
      <c r="L29" s="10">
        <v>2</v>
      </c>
      <c r="M29" s="112" t="s">
        <v>311</v>
      </c>
    </row>
    <row r="30" spans="1:13" ht="14.25">
      <c r="A30" s="15" t="s">
        <v>74</v>
      </c>
      <c r="B30" s="12">
        <v>30</v>
      </c>
      <c r="C30" s="10">
        <v>26</v>
      </c>
      <c r="D30" s="26">
        <f t="shared" si="0"/>
        <v>-13.333333333333329</v>
      </c>
      <c r="E30" s="12">
        <v>2</v>
      </c>
      <c r="F30" s="10">
        <v>5</v>
      </c>
      <c r="G30" s="26">
        <f t="shared" si="1"/>
        <v>150</v>
      </c>
      <c r="H30" s="12">
        <v>0</v>
      </c>
      <c r="I30" s="10">
        <v>2</v>
      </c>
      <c r="J30" s="112" t="s">
        <v>311</v>
      </c>
      <c r="K30" s="10">
        <v>2</v>
      </c>
      <c r="L30" s="10">
        <v>9</v>
      </c>
      <c r="M30" s="26">
        <f t="shared" si="2"/>
        <v>350</v>
      </c>
    </row>
    <row r="31" spans="1:13" ht="14.25">
      <c r="A31" s="15" t="s">
        <v>75</v>
      </c>
      <c r="B31" s="12">
        <v>16</v>
      </c>
      <c r="C31" s="10">
        <v>19</v>
      </c>
      <c r="D31" s="26">
        <f t="shared" si="0"/>
        <v>18.75</v>
      </c>
      <c r="E31" s="12">
        <v>2</v>
      </c>
      <c r="F31" s="10">
        <v>2</v>
      </c>
      <c r="G31" s="26">
        <f t="shared" si="1"/>
        <v>0</v>
      </c>
      <c r="H31" s="12">
        <v>2</v>
      </c>
      <c r="I31" s="10">
        <v>3</v>
      </c>
      <c r="J31" s="26">
        <f>I31*100/H31-100</f>
        <v>50</v>
      </c>
      <c r="K31" s="10">
        <v>0</v>
      </c>
      <c r="L31" s="10">
        <v>1</v>
      </c>
      <c r="M31" s="112" t="s">
        <v>311</v>
      </c>
    </row>
    <row r="32" spans="1:13" ht="14.25">
      <c r="A32" s="15" t="s">
        <v>76</v>
      </c>
      <c r="B32" s="12">
        <v>12</v>
      </c>
      <c r="C32" s="10">
        <v>7</v>
      </c>
      <c r="D32" s="26">
        <f t="shared" si="0"/>
        <v>-41.666666666666664</v>
      </c>
      <c r="E32" s="12">
        <v>1</v>
      </c>
      <c r="F32" s="10">
        <v>2</v>
      </c>
      <c r="G32" s="26">
        <f t="shared" si="1"/>
        <v>100</v>
      </c>
      <c r="H32" s="12">
        <v>0</v>
      </c>
      <c r="I32" s="10">
        <v>1</v>
      </c>
      <c r="J32" s="112" t="s">
        <v>311</v>
      </c>
      <c r="K32" s="10">
        <v>1</v>
      </c>
      <c r="L32" s="10">
        <v>2</v>
      </c>
      <c r="M32" s="26">
        <f t="shared" si="2"/>
        <v>100</v>
      </c>
    </row>
    <row r="33" spans="1:13" ht="14.25">
      <c r="A33" s="15" t="s">
        <v>77</v>
      </c>
      <c r="B33" s="12">
        <v>0</v>
      </c>
      <c r="C33" s="10">
        <v>0</v>
      </c>
      <c r="D33" s="26"/>
      <c r="E33" s="12">
        <v>0</v>
      </c>
      <c r="F33" s="10">
        <v>0</v>
      </c>
      <c r="G33" s="112" t="s">
        <v>311</v>
      </c>
      <c r="H33" s="12">
        <v>0</v>
      </c>
      <c r="I33" s="10">
        <v>0</v>
      </c>
      <c r="J33" s="26"/>
      <c r="K33" s="10">
        <v>0</v>
      </c>
      <c r="L33" s="10">
        <v>0</v>
      </c>
      <c r="M33" s="26"/>
    </row>
    <row r="34" spans="1:13" ht="15">
      <c r="A34" s="18" t="s">
        <v>78</v>
      </c>
      <c r="B34" s="19">
        <v>493</v>
      </c>
      <c r="C34" s="27">
        <v>392</v>
      </c>
      <c r="D34" s="28">
        <f t="shared" si="0"/>
        <v>-20.486815415821496</v>
      </c>
      <c r="E34" s="19">
        <v>67</v>
      </c>
      <c r="F34" s="27">
        <v>61</v>
      </c>
      <c r="G34" s="28">
        <f t="shared" si="1"/>
        <v>-8.955223880597018</v>
      </c>
      <c r="H34" s="19">
        <v>5</v>
      </c>
      <c r="I34" s="27">
        <v>14</v>
      </c>
      <c r="J34" s="28">
        <f>I34*100/H34-100</f>
        <v>180</v>
      </c>
      <c r="K34" s="27">
        <v>97</v>
      </c>
      <c r="L34" s="27">
        <v>92</v>
      </c>
      <c r="M34" s="28">
        <f t="shared" si="2"/>
        <v>-5.154639175257728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G18 D7 D9:D18 D20:D26 G7 D30:D34 G20:G21 M25:M26 M18:M21 M7 D28 G9:G15 M9:M15 J24 M30 J33:J34 G25:G26 J12:J18 J7:J10 J21:J22 J26:J29 J31 M32:M34 G30:G32 G34">
    <cfRule type="cellIs" priority="8" dxfId="185" operator="lessThanOrEqual" stopIfTrue="1">
      <formula>0</formula>
    </cfRule>
  </conditionalFormatting>
  <conditionalFormatting sqref="G18 D7 D9:D18 D20:D26 G7 D30:D34 G20:G21 M25:M26 M18:M21 M7 D28 G9:G15 M9:M15 J24 M30 J33:J34 G25:G26 J12:J18 J7:J10 J21:J22 J26:J29 J31 M32:M34 G30:G32 G34">
    <cfRule type="cellIs" priority="7" dxfId="184" operator="greaterThan" stopIfTrue="1">
      <formula>0</formula>
    </cfRule>
  </conditionalFormatting>
  <conditionalFormatting sqref="D8:D18 D20:D28 D30:D34">
    <cfRule type="cellIs" priority="6" dxfId="185" operator="lessThanOrEqual" stopIfTrue="1">
      <formula>0</formula>
    </cfRule>
  </conditionalFormatting>
  <conditionalFormatting sqref="D8:D18 D20:D28 D30:D34">
    <cfRule type="cellIs" priority="5" dxfId="184" operator="greaterThan" stopIfTrue="1">
      <formula>0</formula>
    </cfRule>
  </conditionalFormatting>
  <conditionalFormatting sqref="G9:G15 G17:G18 G25:G26 G20:G23 G28 G30:G32 G34">
    <cfRule type="cellIs" priority="4" dxfId="185" operator="lessThanOrEqual" stopIfTrue="1">
      <formula>0</formula>
    </cfRule>
  </conditionalFormatting>
  <conditionalFormatting sqref="G9:G15 G17:G18 G25:G26 G20:G23 G28 G30:G32 G34">
    <cfRule type="cellIs" priority="3" dxfId="184" operator="greaterThan" stopIfTrue="1">
      <formula>0</formula>
    </cfRule>
  </conditionalFormatting>
  <conditionalFormatting sqref="M9:M15 M32:M34 M30 M28 M17:M23 M25:M26">
    <cfRule type="cellIs" priority="2" dxfId="185" operator="lessThanOrEqual" stopIfTrue="1">
      <formula>0</formula>
    </cfRule>
  </conditionalFormatting>
  <conditionalFormatting sqref="M9:M15 M32:M34 M30 M28 M17:M23 M25:M26">
    <cfRule type="cellIs" priority="1" dxfId="1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&amp;Lлютий 2018-2019рр&amp;RДІАП НП України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G33"/>
  <sheetViews>
    <sheetView zoomScale="85" zoomScaleNormal="85" workbookViewId="0" topLeftCell="A1">
      <selection activeCell="B7" sqref="B7"/>
    </sheetView>
  </sheetViews>
  <sheetFormatPr defaultColWidth="9.140625" defaultRowHeight="15"/>
  <cols>
    <col min="1" max="1" width="20.57421875" style="1" customWidth="1"/>
    <col min="2" max="28" width="5.421875" style="1" customWidth="1"/>
    <col min="29" max="29" width="7.28125" style="1" customWidth="1"/>
    <col min="30" max="16384" width="9.140625" style="1" customWidth="1"/>
  </cols>
  <sheetData>
    <row r="1" spans="1:29" ht="18">
      <c r="A1" s="140" t="s">
        <v>33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</row>
    <row r="2" spans="1:29" ht="18">
      <c r="A2" s="140" t="s">
        <v>315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</row>
    <row r="3" ht="7.5" customHeight="1"/>
    <row r="4" spans="1:29" ht="14.25">
      <c r="A4" s="160" t="s">
        <v>287</v>
      </c>
      <c r="B4" s="141" t="s">
        <v>288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</row>
    <row r="5" spans="1:29" ht="102.75" customHeight="1">
      <c r="A5" s="160"/>
      <c r="B5" s="66" t="s">
        <v>51</v>
      </c>
      <c r="C5" s="66" t="s">
        <v>52</v>
      </c>
      <c r="D5" s="66" t="s">
        <v>53</v>
      </c>
      <c r="E5" s="66" t="s">
        <v>54</v>
      </c>
      <c r="F5" s="66" t="s">
        <v>55</v>
      </c>
      <c r="G5" s="66" t="s">
        <v>56</v>
      </c>
      <c r="H5" s="66" t="s">
        <v>57</v>
      </c>
      <c r="I5" s="66" t="s">
        <v>58</v>
      </c>
      <c r="J5" s="66" t="s">
        <v>59</v>
      </c>
      <c r="K5" s="66" t="s">
        <v>60</v>
      </c>
      <c r="L5" s="66" t="s">
        <v>61</v>
      </c>
      <c r="M5" s="66" t="s">
        <v>62</v>
      </c>
      <c r="N5" s="66" t="s">
        <v>63</v>
      </c>
      <c r="O5" s="66" t="s">
        <v>64</v>
      </c>
      <c r="P5" s="66" t="s">
        <v>65</v>
      </c>
      <c r="Q5" s="66" t="s">
        <v>66</v>
      </c>
      <c r="R5" s="66" t="s">
        <v>67</v>
      </c>
      <c r="S5" s="66" t="s">
        <v>68</v>
      </c>
      <c r="T5" s="66" t="s">
        <v>69</v>
      </c>
      <c r="U5" s="66" t="s">
        <v>70</v>
      </c>
      <c r="V5" s="66" t="s">
        <v>71</v>
      </c>
      <c r="W5" s="66" t="s">
        <v>72</v>
      </c>
      <c r="X5" s="66" t="s">
        <v>73</v>
      </c>
      <c r="Y5" s="66" t="s">
        <v>74</v>
      </c>
      <c r="Z5" s="66" t="s">
        <v>75</v>
      </c>
      <c r="AA5" s="66" t="s">
        <v>76</v>
      </c>
      <c r="AB5" s="66" t="s">
        <v>77</v>
      </c>
      <c r="AC5" s="67" t="s">
        <v>78</v>
      </c>
    </row>
    <row r="6" spans="1:29" ht="15.75" customHeight="1">
      <c r="A6" s="68" t="s">
        <v>51</v>
      </c>
      <c r="B6" s="7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27">
        <v>0</v>
      </c>
    </row>
    <row r="7" spans="1:33" ht="15.75" customHeight="1">
      <c r="A7" s="68" t="s">
        <v>52</v>
      </c>
      <c r="B7" s="10">
        <v>0</v>
      </c>
      <c r="C7" s="70">
        <v>4</v>
      </c>
      <c r="D7" s="10">
        <v>0</v>
      </c>
      <c r="E7" s="10">
        <v>0</v>
      </c>
      <c r="F7" s="10">
        <v>0</v>
      </c>
      <c r="G7" s="10">
        <v>1</v>
      </c>
      <c r="H7" s="10">
        <v>0</v>
      </c>
      <c r="I7" s="10">
        <v>0</v>
      </c>
      <c r="J7" s="10">
        <v>0</v>
      </c>
      <c r="K7" s="10">
        <v>2</v>
      </c>
      <c r="L7" s="10">
        <v>1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27">
        <v>8</v>
      </c>
      <c r="AG7" s="9"/>
    </row>
    <row r="8" spans="1:29" ht="15.75" customHeight="1">
      <c r="A8" s="68" t="s">
        <v>53</v>
      </c>
      <c r="B8" s="10">
        <v>0</v>
      </c>
      <c r="C8" s="10">
        <v>0</v>
      </c>
      <c r="D8" s="70">
        <v>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27">
        <v>5</v>
      </c>
    </row>
    <row r="9" spans="1:29" ht="15.75" customHeight="1">
      <c r="A9" s="68" t="s">
        <v>54</v>
      </c>
      <c r="B9" s="10">
        <v>0</v>
      </c>
      <c r="C9" s="10">
        <v>0</v>
      </c>
      <c r="D9" s="10">
        <v>0</v>
      </c>
      <c r="E9" s="70">
        <v>32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1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27">
        <v>33</v>
      </c>
    </row>
    <row r="10" spans="1:29" ht="15.75" customHeight="1">
      <c r="A10" s="68" t="s">
        <v>55</v>
      </c>
      <c r="B10" s="10">
        <v>0</v>
      </c>
      <c r="C10" s="10">
        <v>0</v>
      </c>
      <c r="D10" s="10">
        <v>0</v>
      </c>
      <c r="E10" s="10">
        <v>0</v>
      </c>
      <c r="F10" s="70">
        <v>12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1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27">
        <v>13</v>
      </c>
    </row>
    <row r="11" spans="1:29" ht="15.75" customHeight="1">
      <c r="A11" s="68" t="s">
        <v>56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70">
        <v>4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27">
        <v>4</v>
      </c>
    </row>
    <row r="12" spans="1:29" ht="15.75" customHeight="1">
      <c r="A12" s="68" t="s">
        <v>57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70">
        <v>10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27">
        <v>10</v>
      </c>
    </row>
    <row r="13" spans="1:29" ht="15.75" customHeight="1">
      <c r="A13" s="68" t="s">
        <v>58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70">
        <v>28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1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27">
        <v>29</v>
      </c>
    </row>
    <row r="14" spans="1:29" ht="15.75" customHeight="1">
      <c r="A14" s="68" t="s">
        <v>59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70">
        <v>13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27">
        <v>13</v>
      </c>
    </row>
    <row r="15" spans="1:29" ht="15.75" customHeight="1">
      <c r="A15" s="68" t="s">
        <v>60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1</v>
      </c>
      <c r="J15" s="10">
        <v>1</v>
      </c>
      <c r="K15" s="70">
        <v>24</v>
      </c>
      <c r="L15" s="10">
        <v>20</v>
      </c>
      <c r="M15" s="10">
        <v>0</v>
      </c>
      <c r="N15" s="10">
        <v>0</v>
      </c>
      <c r="O15" s="10">
        <v>1</v>
      </c>
      <c r="P15" s="10">
        <v>0</v>
      </c>
      <c r="Q15" s="10">
        <v>1</v>
      </c>
      <c r="R15" s="10">
        <v>0</v>
      </c>
      <c r="S15" s="10">
        <v>0</v>
      </c>
      <c r="T15" s="10">
        <v>0</v>
      </c>
      <c r="U15" s="10">
        <v>0</v>
      </c>
      <c r="V15" s="10">
        <v>1</v>
      </c>
      <c r="W15" s="10">
        <v>0</v>
      </c>
      <c r="X15" s="10">
        <v>0</v>
      </c>
      <c r="Y15" s="10">
        <v>0</v>
      </c>
      <c r="Z15" s="10">
        <v>1</v>
      </c>
      <c r="AA15" s="10">
        <v>0</v>
      </c>
      <c r="AB15" s="10">
        <v>0</v>
      </c>
      <c r="AC15" s="27">
        <v>50</v>
      </c>
    </row>
    <row r="16" spans="1:29" ht="15.75" customHeight="1">
      <c r="A16" s="68" t="s">
        <v>61</v>
      </c>
      <c r="B16" s="10">
        <v>0</v>
      </c>
      <c r="C16" s="10">
        <v>0</v>
      </c>
      <c r="D16" s="10">
        <v>0</v>
      </c>
      <c r="E16" s="10">
        <v>1</v>
      </c>
      <c r="F16" s="10">
        <v>0</v>
      </c>
      <c r="G16" s="10">
        <v>1</v>
      </c>
      <c r="H16" s="10">
        <v>0</v>
      </c>
      <c r="I16" s="10">
        <v>4</v>
      </c>
      <c r="J16" s="10">
        <v>0</v>
      </c>
      <c r="K16" s="10">
        <v>4</v>
      </c>
      <c r="L16" s="70">
        <v>90</v>
      </c>
      <c r="M16" s="10">
        <v>0</v>
      </c>
      <c r="N16" s="10">
        <v>0</v>
      </c>
      <c r="O16" s="10">
        <v>2</v>
      </c>
      <c r="P16" s="10">
        <v>1</v>
      </c>
      <c r="Q16" s="10">
        <v>0</v>
      </c>
      <c r="R16" s="10">
        <v>1</v>
      </c>
      <c r="S16" s="10">
        <v>2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27">
        <v>106</v>
      </c>
    </row>
    <row r="17" spans="1:29" ht="15.75" customHeight="1">
      <c r="A17" s="68" t="s">
        <v>62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70">
        <v>4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27">
        <v>4</v>
      </c>
    </row>
    <row r="18" spans="1:29" ht="15.75" customHeight="1">
      <c r="A18" s="68" t="s">
        <v>63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1</v>
      </c>
      <c r="M18" s="10">
        <v>0</v>
      </c>
      <c r="N18" s="70">
        <v>1</v>
      </c>
      <c r="O18" s="10">
        <v>0</v>
      </c>
      <c r="P18" s="10">
        <v>0</v>
      </c>
      <c r="Q18" s="10">
        <v>1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27">
        <v>3</v>
      </c>
    </row>
    <row r="19" spans="1:29" ht="15.75" customHeight="1">
      <c r="A19" s="68" t="s">
        <v>64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1</v>
      </c>
      <c r="I19" s="10">
        <v>0</v>
      </c>
      <c r="J19" s="10">
        <v>1</v>
      </c>
      <c r="K19" s="10">
        <v>0</v>
      </c>
      <c r="L19" s="10">
        <v>0</v>
      </c>
      <c r="M19" s="10">
        <v>0</v>
      </c>
      <c r="N19" s="10">
        <v>0</v>
      </c>
      <c r="O19" s="70">
        <v>32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27">
        <v>34</v>
      </c>
    </row>
    <row r="20" spans="1:29" ht="15.75" customHeight="1">
      <c r="A20" s="68" t="s">
        <v>65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70">
        <v>5</v>
      </c>
      <c r="Q20" s="13">
        <v>2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1</v>
      </c>
      <c r="Z20" s="10">
        <v>0</v>
      </c>
      <c r="AA20" s="10">
        <v>0</v>
      </c>
      <c r="AB20" s="10">
        <v>0</v>
      </c>
      <c r="AC20" s="27">
        <v>8</v>
      </c>
    </row>
    <row r="21" spans="1:29" ht="15.75" customHeight="1">
      <c r="A21" s="68" t="s">
        <v>66</v>
      </c>
      <c r="B21" s="10">
        <v>0</v>
      </c>
      <c r="C21" s="10">
        <v>0</v>
      </c>
      <c r="D21" s="10">
        <v>0</v>
      </c>
      <c r="E21" s="10">
        <v>1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70">
        <v>43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1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27">
        <v>45</v>
      </c>
    </row>
    <row r="22" spans="1:29" ht="15.75" customHeight="1">
      <c r="A22" s="68" t="s">
        <v>67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70">
        <v>13</v>
      </c>
      <c r="S22" s="10">
        <v>0</v>
      </c>
      <c r="T22" s="10">
        <v>1</v>
      </c>
      <c r="U22" s="10">
        <v>0</v>
      </c>
      <c r="V22" s="10">
        <v>0</v>
      </c>
      <c r="W22" s="10">
        <v>0</v>
      </c>
      <c r="X22" s="10">
        <v>0</v>
      </c>
      <c r="Y22" s="10">
        <v>1</v>
      </c>
      <c r="Z22" s="10">
        <v>0</v>
      </c>
      <c r="AA22" s="10">
        <v>0</v>
      </c>
      <c r="AB22" s="10">
        <v>0</v>
      </c>
      <c r="AC22" s="27">
        <v>15</v>
      </c>
    </row>
    <row r="23" spans="1:29" ht="15.75" customHeight="1">
      <c r="A23" s="68" t="s">
        <v>68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1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70">
        <v>6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27">
        <v>7</v>
      </c>
    </row>
    <row r="24" spans="1:29" ht="15.75" customHeight="1">
      <c r="A24" s="68" t="s">
        <v>69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70">
        <v>8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27">
        <v>8</v>
      </c>
    </row>
    <row r="25" spans="1:29" ht="15.75" customHeight="1">
      <c r="A25" s="68" t="s">
        <v>70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70">
        <v>3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27">
        <v>3</v>
      </c>
    </row>
    <row r="26" spans="1:29" ht="15.75" customHeight="1">
      <c r="A26" s="68" t="s">
        <v>71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70">
        <v>34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27">
        <v>34</v>
      </c>
    </row>
    <row r="27" spans="1:29" ht="15.75" customHeight="1">
      <c r="A27" s="68" t="s">
        <v>72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1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70">
        <v>6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27">
        <v>7</v>
      </c>
    </row>
    <row r="28" spans="1:29" ht="15.75" customHeight="1">
      <c r="A28" s="68" t="s">
        <v>73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1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70">
        <v>4</v>
      </c>
      <c r="Y28" s="10">
        <v>1</v>
      </c>
      <c r="Z28" s="10">
        <v>0</v>
      </c>
      <c r="AA28" s="10">
        <v>1</v>
      </c>
      <c r="AB28" s="10">
        <v>0</v>
      </c>
      <c r="AC28" s="27">
        <v>7</v>
      </c>
    </row>
    <row r="29" spans="1:29" ht="15.75" customHeight="1">
      <c r="A29" s="68" t="s">
        <v>74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5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70">
        <v>15</v>
      </c>
      <c r="Z29" s="10">
        <v>0</v>
      </c>
      <c r="AA29" s="10">
        <v>0</v>
      </c>
      <c r="AB29" s="10">
        <v>0</v>
      </c>
      <c r="AC29" s="27">
        <v>20</v>
      </c>
    </row>
    <row r="30" spans="1:29" ht="15.75" customHeight="1">
      <c r="A30" s="68" t="s">
        <v>75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1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70">
        <v>7</v>
      </c>
      <c r="AA30" s="10">
        <v>0</v>
      </c>
      <c r="AB30" s="10">
        <v>0</v>
      </c>
      <c r="AC30" s="27">
        <v>8</v>
      </c>
    </row>
    <row r="31" spans="1:29" ht="15.75" customHeight="1">
      <c r="A31" s="68" t="s">
        <v>76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70">
        <v>7</v>
      </c>
      <c r="AB31" s="10">
        <v>0</v>
      </c>
      <c r="AC31" s="27">
        <v>7</v>
      </c>
    </row>
    <row r="32" spans="1:29" ht="15.75" customHeight="1">
      <c r="A32" s="68" t="s">
        <v>77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70">
        <v>0</v>
      </c>
      <c r="AC32" s="27">
        <v>0</v>
      </c>
    </row>
    <row r="33" spans="1:29" ht="15.75" customHeight="1">
      <c r="A33" s="69" t="s">
        <v>78</v>
      </c>
      <c r="B33" s="27">
        <v>0</v>
      </c>
      <c r="C33" s="27">
        <v>4</v>
      </c>
      <c r="D33" s="27">
        <v>5</v>
      </c>
      <c r="E33" s="27">
        <v>34</v>
      </c>
      <c r="F33" s="27">
        <v>12</v>
      </c>
      <c r="G33" s="27">
        <v>7</v>
      </c>
      <c r="H33" s="27">
        <v>11</v>
      </c>
      <c r="I33" s="27">
        <v>33</v>
      </c>
      <c r="J33" s="27">
        <v>15</v>
      </c>
      <c r="K33" s="27">
        <v>31</v>
      </c>
      <c r="L33" s="27">
        <v>119</v>
      </c>
      <c r="M33" s="27">
        <v>5</v>
      </c>
      <c r="N33" s="27">
        <v>1</v>
      </c>
      <c r="O33" s="27">
        <v>35</v>
      </c>
      <c r="P33" s="27">
        <v>6</v>
      </c>
      <c r="Q33" s="27">
        <v>47</v>
      </c>
      <c r="R33" s="27">
        <v>15</v>
      </c>
      <c r="S33" s="27">
        <v>8</v>
      </c>
      <c r="T33" s="27">
        <v>9</v>
      </c>
      <c r="U33" s="27">
        <v>3</v>
      </c>
      <c r="V33" s="27">
        <v>36</v>
      </c>
      <c r="W33" s="27">
        <v>7</v>
      </c>
      <c r="X33" s="27">
        <v>4</v>
      </c>
      <c r="Y33" s="27">
        <v>18</v>
      </c>
      <c r="Z33" s="27">
        <v>8</v>
      </c>
      <c r="AA33" s="27">
        <v>8</v>
      </c>
      <c r="AB33" s="27">
        <v>0</v>
      </c>
      <c r="AC33" s="71">
        <v>481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AC1"/>
    <mergeCell ref="A2:AC2"/>
    <mergeCell ref="A4:A5"/>
    <mergeCell ref="B4:AC4"/>
  </mergeCells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&amp;Lлютий 2018-2019рр&amp;RДІАП НП України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3"/>
  <sheetViews>
    <sheetView workbookViewId="0" topLeftCell="A1">
      <selection activeCell="B7" sqref="B7"/>
    </sheetView>
  </sheetViews>
  <sheetFormatPr defaultColWidth="9.140625" defaultRowHeight="15"/>
  <cols>
    <col min="1" max="1" width="22.8515625" style="1" customWidth="1"/>
    <col min="2" max="13" width="9.8515625" style="1" customWidth="1"/>
    <col min="14" max="16384" width="9.140625" style="1" customWidth="1"/>
  </cols>
  <sheetData>
    <row r="1" spans="1:13" ht="18">
      <c r="A1" s="140" t="s">
        <v>34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8">
      <c r="A2" s="140" t="s">
        <v>315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4" spans="1:13" s="9" customFormat="1" ht="14.25">
      <c r="A4" s="141" t="s">
        <v>289</v>
      </c>
      <c r="B4" s="141" t="s">
        <v>43</v>
      </c>
      <c r="C4" s="141"/>
      <c r="D4" s="141"/>
      <c r="E4" s="141" t="s">
        <v>44</v>
      </c>
      <c r="F4" s="141"/>
      <c r="G4" s="141"/>
      <c r="H4" s="141"/>
      <c r="I4" s="141"/>
      <c r="J4" s="141"/>
      <c r="K4" s="141"/>
      <c r="L4" s="141"/>
      <c r="M4" s="141"/>
    </row>
    <row r="5" spans="1:13" s="9" customFormat="1" ht="14.25">
      <c r="A5" s="141"/>
      <c r="B5" s="141"/>
      <c r="C5" s="141"/>
      <c r="D5" s="141"/>
      <c r="E5" s="141" t="s">
        <v>45</v>
      </c>
      <c r="F5" s="141"/>
      <c r="G5" s="141"/>
      <c r="H5" s="141" t="s">
        <v>46</v>
      </c>
      <c r="I5" s="141"/>
      <c r="J5" s="141"/>
      <c r="K5" s="141" t="s">
        <v>47</v>
      </c>
      <c r="L5" s="141"/>
      <c r="M5" s="141"/>
    </row>
    <row r="6" spans="1:13" s="9" customFormat="1" ht="14.25">
      <c r="A6" s="141"/>
      <c r="B6" s="60" t="s">
        <v>48</v>
      </c>
      <c r="C6" s="60" t="s">
        <v>49</v>
      </c>
      <c r="D6" s="60" t="s">
        <v>50</v>
      </c>
      <c r="E6" s="60" t="s">
        <v>48</v>
      </c>
      <c r="F6" s="60" t="s">
        <v>49</v>
      </c>
      <c r="G6" s="60" t="s">
        <v>50</v>
      </c>
      <c r="H6" s="60" t="s">
        <v>48</v>
      </c>
      <c r="I6" s="60" t="s">
        <v>49</v>
      </c>
      <c r="J6" s="60" t="s">
        <v>50</v>
      </c>
      <c r="K6" s="60" t="s">
        <v>48</v>
      </c>
      <c r="L6" s="60" t="s">
        <v>49</v>
      </c>
      <c r="M6" s="60" t="s">
        <v>50</v>
      </c>
    </row>
    <row r="7" spans="1:13" ht="14.25">
      <c r="A7" s="15" t="s">
        <v>51</v>
      </c>
      <c r="B7" s="12">
        <v>0</v>
      </c>
      <c r="C7" s="10">
        <v>0</v>
      </c>
      <c r="D7" s="26"/>
      <c r="E7" s="10">
        <v>0</v>
      </c>
      <c r="F7" s="10">
        <v>0</v>
      </c>
      <c r="G7" s="26"/>
      <c r="H7" s="12">
        <v>0</v>
      </c>
      <c r="I7" s="10">
        <v>0</v>
      </c>
      <c r="J7" s="26"/>
      <c r="K7" s="10">
        <v>0</v>
      </c>
      <c r="L7" s="72">
        <v>0</v>
      </c>
      <c r="M7" s="26"/>
    </row>
    <row r="8" spans="1:13" ht="14.25">
      <c r="A8" s="15" t="s">
        <v>52</v>
      </c>
      <c r="B8" s="12">
        <v>6</v>
      </c>
      <c r="C8" s="10">
        <v>8</v>
      </c>
      <c r="D8" s="26">
        <f aca="true" t="shared" si="0" ref="D8:D32">C8*100/B8-100</f>
        <v>33.33333333333334</v>
      </c>
      <c r="E8" s="12">
        <v>3</v>
      </c>
      <c r="F8" s="10">
        <v>0</v>
      </c>
      <c r="G8" s="106" t="s">
        <v>312</v>
      </c>
      <c r="H8" s="12">
        <v>1</v>
      </c>
      <c r="I8" s="10">
        <v>0</v>
      </c>
      <c r="J8" s="106" t="s">
        <v>312</v>
      </c>
      <c r="K8" s="10">
        <v>5</v>
      </c>
      <c r="L8" s="72">
        <v>0</v>
      </c>
      <c r="M8" s="106" t="s">
        <v>312</v>
      </c>
    </row>
    <row r="9" spans="1:13" ht="14.25">
      <c r="A9" s="15" t="s">
        <v>53</v>
      </c>
      <c r="B9" s="12">
        <v>4</v>
      </c>
      <c r="C9" s="10">
        <v>5</v>
      </c>
      <c r="D9" s="26">
        <f t="shared" si="0"/>
        <v>25</v>
      </c>
      <c r="E9" s="12">
        <v>2</v>
      </c>
      <c r="F9" s="10">
        <v>2</v>
      </c>
      <c r="G9" s="26">
        <f aca="true" t="shared" si="1" ref="G9:G32">F9*100/E9-100</f>
        <v>0</v>
      </c>
      <c r="H9" s="12">
        <v>0</v>
      </c>
      <c r="I9" s="10">
        <v>1</v>
      </c>
      <c r="J9" s="112" t="s">
        <v>311</v>
      </c>
      <c r="K9" s="10">
        <v>2</v>
      </c>
      <c r="L9" s="72">
        <v>1</v>
      </c>
      <c r="M9" s="26">
        <f aca="true" t="shared" si="2" ref="M9:M32">L9*100/K9-100</f>
        <v>-50</v>
      </c>
    </row>
    <row r="10" spans="1:13" ht="14.25">
      <c r="A10" s="15" t="s">
        <v>54</v>
      </c>
      <c r="B10" s="12">
        <v>44</v>
      </c>
      <c r="C10" s="10">
        <v>33</v>
      </c>
      <c r="D10" s="26">
        <f t="shared" si="0"/>
        <v>-25</v>
      </c>
      <c r="E10" s="12">
        <v>16</v>
      </c>
      <c r="F10" s="10">
        <v>5</v>
      </c>
      <c r="G10" s="26">
        <f t="shared" si="1"/>
        <v>-68.75</v>
      </c>
      <c r="H10" s="12">
        <v>3</v>
      </c>
      <c r="I10" s="10">
        <v>0</v>
      </c>
      <c r="J10" s="106" t="s">
        <v>312</v>
      </c>
      <c r="K10" s="10">
        <v>30</v>
      </c>
      <c r="L10" s="72">
        <v>5</v>
      </c>
      <c r="M10" s="26">
        <f t="shared" si="2"/>
        <v>-83.33333333333333</v>
      </c>
    </row>
    <row r="11" spans="1:13" ht="14.25">
      <c r="A11" s="15" t="s">
        <v>55</v>
      </c>
      <c r="B11" s="12">
        <v>16</v>
      </c>
      <c r="C11" s="10">
        <v>13</v>
      </c>
      <c r="D11" s="26">
        <f t="shared" si="0"/>
        <v>-18.75</v>
      </c>
      <c r="E11" s="12">
        <v>4</v>
      </c>
      <c r="F11" s="10">
        <v>7</v>
      </c>
      <c r="G11" s="26">
        <f t="shared" si="1"/>
        <v>75</v>
      </c>
      <c r="H11" s="12">
        <v>0</v>
      </c>
      <c r="I11" s="10">
        <v>4</v>
      </c>
      <c r="J11" s="112" t="s">
        <v>311</v>
      </c>
      <c r="K11" s="10">
        <v>18</v>
      </c>
      <c r="L11" s="72">
        <v>10</v>
      </c>
      <c r="M11" s="26">
        <f t="shared" si="2"/>
        <v>-44.44444444444444</v>
      </c>
    </row>
    <row r="12" spans="1:13" ht="14.25">
      <c r="A12" s="15" t="s">
        <v>56</v>
      </c>
      <c r="B12" s="12">
        <v>6</v>
      </c>
      <c r="C12" s="10">
        <v>4</v>
      </c>
      <c r="D12" s="26">
        <f t="shared" si="0"/>
        <v>-33.33333333333333</v>
      </c>
      <c r="E12" s="12">
        <v>2</v>
      </c>
      <c r="F12" s="10">
        <v>1</v>
      </c>
      <c r="G12" s="26">
        <f t="shared" si="1"/>
        <v>-50</v>
      </c>
      <c r="H12" s="12">
        <v>0</v>
      </c>
      <c r="I12" s="10">
        <v>0</v>
      </c>
      <c r="J12" s="26"/>
      <c r="K12" s="10">
        <v>4</v>
      </c>
      <c r="L12" s="72">
        <v>1</v>
      </c>
      <c r="M12" s="26">
        <f t="shared" si="2"/>
        <v>-75</v>
      </c>
    </row>
    <row r="13" spans="1:13" ht="14.25">
      <c r="A13" s="15" t="s">
        <v>57</v>
      </c>
      <c r="B13" s="12">
        <v>0</v>
      </c>
      <c r="C13" s="10">
        <v>10</v>
      </c>
      <c r="D13" s="112" t="s">
        <v>311</v>
      </c>
      <c r="E13" s="12">
        <v>0</v>
      </c>
      <c r="F13" s="10">
        <v>2</v>
      </c>
      <c r="G13" s="112" t="s">
        <v>311</v>
      </c>
      <c r="H13" s="12">
        <v>0</v>
      </c>
      <c r="I13" s="10">
        <v>0</v>
      </c>
      <c r="J13" s="26"/>
      <c r="K13" s="10">
        <v>0</v>
      </c>
      <c r="L13" s="72">
        <v>4</v>
      </c>
      <c r="M13" s="112" t="s">
        <v>311</v>
      </c>
    </row>
    <row r="14" spans="1:13" ht="14.25">
      <c r="A14" s="15" t="s">
        <v>58</v>
      </c>
      <c r="B14" s="12">
        <v>20</v>
      </c>
      <c r="C14" s="10">
        <v>29</v>
      </c>
      <c r="D14" s="26">
        <f t="shared" si="0"/>
        <v>45</v>
      </c>
      <c r="E14" s="12">
        <v>8</v>
      </c>
      <c r="F14" s="10">
        <v>7</v>
      </c>
      <c r="G14" s="26">
        <f t="shared" si="1"/>
        <v>-12.5</v>
      </c>
      <c r="H14" s="12">
        <v>0</v>
      </c>
      <c r="I14" s="10">
        <v>5</v>
      </c>
      <c r="J14" s="112" t="s">
        <v>311</v>
      </c>
      <c r="K14" s="10">
        <v>14</v>
      </c>
      <c r="L14" s="72">
        <v>10</v>
      </c>
      <c r="M14" s="26">
        <f t="shared" si="2"/>
        <v>-28.57142857142857</v>
      </c>
    </row>
    <row r="15" spans="1:13" ht="14.25">
      <c r="A15" s="15" t="s">
        <v>59</v>
      </c>
      <c r="B15" s="12">
        <v>9</v>
      </c>
      <c r="C15" s="10">
        <v>13</v>
      </c>
      <c r="D15" s="26">
        <f t="shared" si="0"/>
        <v>44.44444444444446</v>
      </c>
      <c r="E15" s="12">
        <v>2</v>
      </c>
      <c r="F15" s="10">
        <v>8</v>
      </c>
      <c r="G15" s="26">
        <f t="shared" si="1"/>
        <v>300</v>
      </c>
      <c r="H15" s="12">
        <v>0</v>
      </c>
      <c r="I15" s="10">
        <v>0</v>
      </c>
      <c r="J15" s="26"/>
      <c r="K15" s="10">
        <v>2</v>
      </c>
      <c r="L15" s="72">
        <v>11</v>
      </c>
      <c r="M15" s="26">
        <f t="shared" si="2"/>
        <v>450</v>
      </c>
    </row>
    <row r="16" spans="1:13" ht="14.25">
      <c r="A16" s="15" t="s">
        <v>60</v>
      </c>
      <c r="B16" s="12">
        <v>43</v>
      </c>
      <c r="C16" s="10">
        <v>50</v>
      </c>
      <c r="D16" s="26">
        <f t="shared" si="0"/>
        <v>16.279069767441854</v>
      </c>
      <c r="E16" s="12">
        <v>2</v>
      </c>
      <c r="F16" s="10">
        <v>5</v>
      </c>
      <c r="G16" s="26">
        <f t="shared" si="1"/>
        <v>150</v>
      </c>
      <c r="H16" s="12">
        <v>0</v>
      </c>
      <c r="I16" s="10">
        <v>0</v>
      </c>
      <c r="J16" s="26"/>
      <c r="K16" s="10">
        <v>4</v>
      </c>
      <c r="L16" s="72">
        <v>8</v>
      </c>
      <c r="M16" s="26">
        <f t="shared" si="2"/>
        <v>100</v>
      </c>
    </row>
    <row r="17" spans="1:13" ht="14.25">
      <c r="A17" s="15" t="s">
        <v>61</v>
      </c>
      <c r="B17" s="12">
        <v>84</v>
      </c>
      <c r="C17" s="10">
        <v>106</v>
      </c>
      <c r="D17" s="26">
        <f t="shared" si="0"/>
        <v>26.19047619047619</v>
      </c>
      <c r="E17" s="12">
        <v>7</v>
      </c>
      <c r="F17" s="10">
        <v>7</v>
      </c>
      <c r="G17" s="26">
        <f t="shared" si="1"/>
        <v>0</v>
      </c>
      <c r="H17" s="12">
        <v>0</v>
      </c>
      <c r="I17" s="10">
        <v>0</v>
      </c>
      <c r="J17" s="26"/>
      <c r="K17" s="10">
        <v>11</v>
      </c>
      <c r="L17" s="72">
        <v>9</v>
      </c>
      <c r="M17" s="26">
        <f t="shared" si="2"/>
        <v>-18.181818181818187</v>
      </c>
    </row>
    <row r="18" spans="1:13" ht="14.25">
      <c r="A18" s="15" t="s">
        <v>62</v>
      </c>
      <c r="B18" s="12">
        <v>4</v>
      </c>
      <c r="C18" s="10">
        <v>4</v>
      </c>
      <c r="D18" s="26">
        <f t="shared" si="0"/>
        <v>0</v>
      </c>
      <c r="E18" s="12">
        <v>4</v>
      </c>
      <c r="F18" s="10">
        <v>3</v>
      </c>
      <c r="G18" s="26">
        <f t="shared" si="1"/>
        <v>-25</v>
      </c>
      <c r="H18" s="12">
        <v>1</v>
      </c>
      <c r="I18" s="10">
        <v>0</v>
      </c>
      <c r="J18" s="106" t="s">
        <v>312</v>
      </c>
      <c r="K18" s="10">
        <v>8</v>
      </c>
      <c r="L18" s="72">
        <v>7</v>
      </c>
      <c r="M18" s="26">
        <f t="shared" si="2"/>
        <v>-12.5</v>
      </c>
    </row>
    <row r="19" spans="1:13" ht="14.25">
      <c r="A19" s="15" t="s">
        <v>63</v>
      </c>
      <c r="B19" s="12">
        <v>5</v>
      </c>
      <c r="C19" s="10">
        <v>3</v>
      </c>
      <c r="D19" s="26">
        <f t="shared" si="0"/>
        <v>-40</v>
      </c>
      <c r="E19" s="12">
        <v>2</v>
      </c>
      <c r="F19" s="10">
        <v>0</v>
      </c>
      <c r="G19" s="106" t="s">
        <v>312</v>
      </c>
      <c r="H19" s="12">
        <v>1</v>
      </c>
      <c r="I19" s="10">
        <v>0</v>
      </c>
      <c r="J19" s="106" t="s">
        <v>312</v>
      </c>
      <c r="K19" s="10">
        <v>2</v>
      </c>
      <c r="L19" s="72">
        <v>0</v>
      </c>
      <c r="M19" s="106" t="s">
        <v>312</v>
      </c>
    </row>
    <row r="20" spans="1:13" ht="14.25">
      <c r="A20" s="15" t="s">
        <v>64</v>
      </c>
      <c r="B20" s="12">
        <v>40</v>
      </c>
      <c r="C20" s="10">
        <v>34</v>
      </c>
      <c r="D20" s="26">
        <f t="shared" si="0"/>
        <v>-15</v>
      </c>
      <c r="E20" s="12">
        <v>6</v>
      </c>
      <c r="F20" s="10">
        <v>8</v>
      </c>
      <c r="G20" s="26">
        <f t="shared" si="1"/>
        <v>33.33333333333334</v>
      </c>
      <c r="H20" s="12">
        <v>1</v>
      </c>
      <c r="I20" s="10">
        <v>0</v>
      </c>
      <c r="J20" s="106" t="s">
        <v>312</v>
      </c>
      <c r="K20" s="10">
        <v>9</v>
      </c>
      <c r="L20" s="72">
        <v>9</v>
      </c>
      <c r="M20" s="26">
        <f t="shared" si="2"/>
        <v>0</v>
      </c>
    </row>
    <row r="21" spans="1:13" ht="14.25">
      <c r="A21" s="15" t="s">
        <v>65</v>
      </c>
      <c r="B21" s="12">
        <v>22</v>
      </c>
      <c r="C21" s="10">
        <v>8</v>
      </c>
      <c r="D21" s="26">
        <f t="shared" si="0"/>
        <v>-63.63636363636363</v>
      </c>
      <c r="E21" s="12">
        <v>7</v>
      </c>
      <c r="F21" s="10">
        <v>1</v>
      </c>
      <c r="G21" s="26">
        <f t="shared" si="1"/>
        <v>-85.71428571428571</v>
      </c>
      <c r="H21" s="12">
        <v>0</v>
      </c>
      <c r="I21" s="10">
        <v>0</v>
      </c>
      <c r="J21" s="26"/>
      <c r="K21" s="10">
        <v>9</v>
      </c>
      <c r="L21" s="72">
        <v>5</v>
      </c>
      <c r="M21" s="26">
        <f t="shared" si="2"/>
        <v>-44.44444444444444</v>
      </c>
    </row>
    <row r="22" spans="1:13" ht="14.25">
      <c r="A22" s="15" t="s">
        <v>66</v>
      </c>
      <c r="B22" s="12">
        <v>37</v>
      </c>
      <c r="C22" s="10">
        <v>45</v>
      </c>
      <c r="D22" s="26">
        <f t="shared" si="0"/>
        <v>21.621621621621628</v>
      </c>
      <c r="E22" s="12">
        <v>7</v>
      </c>
      <c r="F22" s="10">
        <v>5</v>
      </c>
      <c r="G22" s="26">
        <f t="shared" si="1"/>
        <v>-28.57142857142857</v>
      </c>
      <c r="H22" s="12">
        <v>1</v>
      </c>
      <c r="I22" s="10">
        <v>0</v>
      </c>
      <c r="J22" s="106" t="s">
        <v>312</v>
      </c>
      <c r="K22" s="10">
        <v>8</v>
      </c>
      <c r="L22" s="72">
        <v>12</v>
      </c>
      <c r="M22" s="26">
        <f t="shared" si="2"/>
        <v>50</v>
      </c>
    </row>
    <row r="23" spans="1:13" ht="14.25">
      <c r="A23" s="15" t="s">
        <v>67</v>
      </c>
      <c r="B23" s="12">
        <v>6</v>
      </c>
      <c r="C23" s="10">
        <v>15</v>
      </c>
      <c r="D23" s="26">
        <f t="shared" si="0"/>
        <v>150</v>
      </c>
      <c r="E23" s="12">
        <v>2</v>
      </c>
      <c r="F23" s="10">
        <v>2</v>
      </c>
      <c r="G23" s="26">
        <f t="shared" si="1"/>
        <v>0</v>
      </c>
      <c r="H23" s="12">
        <v>0</v>
      </c>
      <c r="I23" s="10">
        <v>0</v>
      </c>
      <c r="J23" s="26"/>
      <c r="K23" s="10">
        <v>5</v>
      </c>
      <c r="L23" s="72">
        <v>4</v>
      </c>
      <c r="M23" s="26">
        <f t="shared" si="2"/>
        <v>-20</v>
      </c>
    </row>
    <row r="24" spans="1:13" ht="14.25">
      <c r="A24" s="15" t="s">
        <v>68</v>
      </c>
      <c r="B24" s="12">
        <v>9</v>
      </c>
      <c r="C24" s="10">
        <v>7</v>
      </c>
      <c r="D24" s="26">
        <f t="shared" si="0"/>
        <v>-22.22222222222223</v>
      </c>
      <c r="E24" s="12">
        <v>2</v>
      </c>
      <c r="F24" s="10">
        <v>2</v>
      </c>
      <c r="G24" s="26">
        <f t="shared" si="1"/>
        <v>0</v>
      </c>
      <c r="H24" s="12">
        <v>0</v>
      </c>
      <c r="I24" s="10">
        <v>1</v>
      </c>
      <c r="J24" s="112" t="s">
        <v>311</v>
      </c>
      <c r="K24" s="10">
        <v>4</v>
      </c>
      <c r="L24" s="72">
        <v>3</v>
      </c>
      <c r="M24" s="26">
        <f t="shared" si="2"/>
        <v>-25</v>
      </c>
    </row>
    <row r="25" spans="1:13" ht="14.25">
      <c r="A25" s="15" t="s">
        <v>69</v>
      </c>
      <c r="B25" s="12">
        <v>2</v>
      </c>
      <c r="C25" s="10">
        <v>8</v>
      </c>
      <c r="D25" s="26">
        <f t="shared" si="0"/>
        <v>300</v>
      </c>
      <c r="E25" s="12">
        <v>2</v>
      </c>
      <c r="F25" s="10">
        <v>2</v>
      </c>
      <c r="G25" s="26">
        <f t="shared" si="1"/>
        <v>0</v>
      </c>
      <c r="H25" s="12">
        <v>1</v>
      </c>
      <c r="I25" s="10">
        <v>0</v>
      </c>
      <c r="J25" s="106" t="s">
        <v>312</v>
      </c>
      <c r="K25" s="10">
        <v>1</v>
      </c>
      <c r="L25" s="72">
        <v>5</v>
      </c>
      <c r="M25" s="26">
        <f t="shared" si="2"/>
        <v>400</v>
      </c>
    </row>
    <row r="26" spans="1:13" ht="14.25">
      <c r="A26" s="15" t="s">
        <v>70</v>
      </c>
      <c r="B26" s="12">
        <v>2</v>
      </c>
      <c r="C26" s="10">
        <v>3</v>
      </c>
      <c r="D26" s="26">
        <f t="shared" si="0"/>
        <v>50</v>
      </c>
      <c r="E26" s="12">
        <v>1</v>
      </c>
      <c r="F26" s="10">
        <v>1</v>
      </c>
      <c r="G26" s="26">
        <f t="shared" si="1"/>
        <v>0</v>
      </c>
      <c r="H26" s="12">
        <v>0</v>
      </c>
      <c r="I26" s="10">
        <v>0</v>
      </c>
      <c r="J26" s="26"/>
      <c r="K26" s="10">
        <v>3</v>
      </c>
      <c r="L26" s="72">
        <v>1</v>
      </c>
      <c r="M26" s="26">
        <f t="shared" si="2"/>
        <v>-66.66666666666666</v>
      </c>
    </row>
    <row r="27" spans="1:13" ht="14.25">
      <c r="A27" s="15" t="s">
        <v>71</v>
      </c>
      <c r="B27" s="12">
        <v>15</v>
      </c>
      <c r="C27" s="10">
        <v>34</v>
      </c>
      <c r="D27" s="26">
        <f t="shared" si="0"/>
        <v>126.66666666666666</v>
      </c>
      <c r="E27" s="12">
        <v>1</v>
      </c>
      <c r="F27" s="10">
        <v>3</v>
      </c>
      <c r="G27" s="26">
        <f t="shared" si="1"/>
        <v>200</v>
      </c>
      <c r="H27" s="12">
        <v>0</v>
      </c>
      <c r="I27" s="10">
        <v>0</v>
      </c>
      <c r="J27" s="26"/>
      <c r="K27" s="10">
        <v>1</v>
      </c>
      <c r="L27" s="72">
        <v>3</v>
      </c>
      <c r="M27" s="26">
        <f t="shared" si="2"/>
        <v>200</v>
      </c>
    </row>
    <row r="28" spans="1:13" ht="14.25">
      <c r="A28" s="15" t="s">
        <v>72</v>
      </c>
      <c r="B28" s="12">
        <v>10</v>
      </c>
      <c r="C28" s="10">
        <v>7</v>
      </c>
      <c r="D28" s="26">
        <f t="shared" si="0"/>
        <v>-30</v>
      </c>
      <c r="E28" s="12">
        <v>0</v>
      </c>
      <c r="F28" s="10">
        <v>4</v>
      </c>
      <c r="G28" s="112" t="s">
        <v>311</v>
      </c>
      <c r="H28" s="12">
        <v>0</v>
      </c>
      <c r="I28" s="10">
        <v>0</v>
      </c>
      <c r="J28" s="26"/>
      <c r="K28" s="10">
        <v>0</v>
      </c>
      <c r="L28" s="72">
        <v>9</v>
      </c>
      <c r="M28" s="112" t="s">
        <v>311</v>
      </c>
    </row>
    <row r="29" spans="1:13" ht="14.25">
      <c r="A29" s="15" t="s">
        <v>73</v>
      </c>
      <c r="B29" s="12">
        <v>9</v>
      </c>
      <c r="C29" s="10">
        <v>7</v>
      </c>
      <c r="D29" s="26">
        <f t="shared" si="0"/>
        <v>-22.22222222222223</v>
      </c>
      <c r="E29" s="12">
        <v>1</v>
      </c>
      <c r="F29" s="10">
        <v>1</v>
      </c>
      <c r="G29" s="26">
        <f t="shared" si="1"/>
        <v>0</v>
      </c>
      <c r="H29" s="12">
        <v>0</v>
      </c>
      <c r="I29" s="10">
        <v>0</v>
      </c>
      <c r="J29" s="26"/>
      <c r="K29" s="10">
        <v>1</v>
      </c>
      <c r="L29" s="72">
        <v>2</v>
      </c>
      <c r="M29" s="26">
        <f t="shared" si="2"/>
        <v>100</v>
      </c>
    </row>
    <row r="30" spans="1:13" ht="14.25">
      <c r="A30" s="15" t="s">
        <v>74</v>
      </c>
      <c r="B30" s="12">
        <v>18</v>
      </c>
      <c r="C30" s="10">
        <v>20</v>
      </c>
      <c r="D30" s="26">
        <f t="shared" si="0"/>
        <v>11.111111111111114</v>
      </c>
      <c r="E30" s="12">
        <v>3</v>
      </c>
      <c r="F30" s="10">
        <v>3</v>
      </c>
      <c r="G30" s="26">
        <f t="shared" si="1"/>
        <v>0</v>
      </c>
      <c r="H30" s="12">
        <v>0</v>
      </c>
      <c r="I30" s="10">
        <v>1</v>
      </c>
      <c r="J30" s="112" t="s">
        <v>311</v>
      </c>
      <c r="K30" s="10">
        <v>3</v>
      </c>
      <c r="L30" s="72">
        <v>7</v>
      </c>
      <c r="M30" s="26">
        <f t="shared" si="2"/>
        <v>133.33333333333334</v>
      </c>
    </row>
    <row r="31" spans="1:13" ht="14.25">
      <c r="A31" s="15" t="s">
        <v>75</v>
      </c>
      <c r="B31" s="12">
        <v>6</v>
      </c>
      <c r="C31" s="10">
        <v>8</v>
      </c>
      <c r="D31" s="26">
        <f t="shared" si="0"/>
        <v>33.33333333333334</v>
      </c>
      <c r="E31" s="12">
        <v>1</v>
      </c>
      <c r="F31" s="10">
        <v>0</v>
      </c>
      <c r="G31" s="106" t="s">
        <v>312</v>
      </c>
      <c r="H31" s="12">
        <v>0</v>
      </c>
      <c r="I31" s="10">
        <v>0</v>
      </c>
      <c r="J31" s="26"/>
      <c r="K31" s="10">
        <v>5</v>
      </c>
      <c r="L31" s="72">
        <v>0</v>
      </c>
      <c r="M31" s="106" t="s">
        <v>312</v>
      </c>
    </row>
    <row r="32" spans="1:13" ht="14.25">
      <c r="A32" s="15" t="s">
        <v>76</v>
      </c>
      <c r="B32" s="12">
        <v>5</v>
      </c>
      <c r="C32" s="10">
        <v>7</v>
      </c>
      <c r="D32" s="26">
        <f t="shared" si="0"/>
        <v>40</v>
      </c>
      <c r="E32" s="12">
        <v>1</v>
      </c>
      <c r="F32" s="10">
        <v>1</v>
      </c>
      <c r="G32" s="26">
        <f t="shared" si="1"/>
        <v>0</v>
      </c>
      <c r="H32" s="12">
        <v>0</v>
      </c>
      <c r="I32" s="10">
        <v>0</v>
      </c>
      <c r="J32" s="26"/>
      <c r="K32" s="10">
        <v>1</v>
      </c>
      <c r="L32" s="72">
        <v>1</v>
      </c>
      <c r="M32" s="26">
        <f t="shared" si="2"/>
        <v>0</v>
      </c>
    </row>
    <row r="33" spans="1:13" ht="14.25">
      <c r="A33" s="15" t="s">
        <v>77</v>
      </c>
      <c r="B33" s="12">
        <v>0</v>
      </c>
      <c r="C33" s="10">
        <v>0</v>
      </c>
      <c r="D33" s="26"/>
      <c r="E33" s="12">
        <v>0</v>
      </c>
      <c r="F33" s="10">
        <v>0</v>
      </c>
      <c r="G33" s="26"/>
      <c r="H33" s="12">
        <v>0</v>
      </c>
      <c r="I33" s="10">
        <v>0</v>
      </c>
      <c r="J33" s="26"/>
      <c r="K33" s="10">
        <v>0</v>
      </c>
      <c r="L33" s="72">
        <v>0</v>
      </c>
      <c r="M33" s="26"/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J15:J17 G29:G30 M9:M11 G9:G11 G20 G17:G18 G33 G24:G25 D14:D33 M29:M30 J23 M20 G14:G15 G22 M14:M15 M22 M24:M25 M33 J21 M17:M18 D8:D12 J12:J13 J26:J29 J31:J33">
    <cfRule type="cellIs" priority="7" dxfId="186" operator="lessThanOrEqual" stopIfTrue="1">
      <formula>0</formula>
    </cfRule>
    <cfRule type="cellIs" priority="8" dxfId="184" operator="greaterThan" stopIfTrue="1">
      <formula>0</formula>
    </cfRule>
  </conditionalFormatting>
  <conditionalFormatting sqref="G32:G33 G29:G30 G20:G27 G9:G12 G14:G18">
    <cfRule type="cellIs" priority="5" dxfId="186" operator="lessThanOrEqual" stopIfTrue="1">
      <formula>0</formula>
    </cfRule>
    <cfRule type="cellIs" priority="6" dxfId="184" operator="greaterThan" stopIfTrue="1">
      <formula>0</formula>
    </cfRule>
  </conditionalFormatting>
  <conditionalFormatting sqref="J23 J15:J17 J21 J12:J13 J26:J29 J31:J33">
    <cfRule type="cellIs" priority="3" dxfId="186" operator="lessThanOrEqual" stopIfTrue="1">
      <formula>0</formula>
    </cfRule>
    <cfRule type="cellIs" priority="4" dxfId="184" operator="greaterThan" stopIfTrue="1">
      <formula>0</formula>
    </cfRule>
  </conditionalFormatting>
  <conditionalFormatting sqref="M32:M33 M29:M30 M20:M27 M9:M12 M14:M18">
    <cfRule type="cellIs" priority="1" dxfId="186" operator="lessThanOrEqual" stopIfTrue="1">
      <formula>0</formula>
    </cfRule>
    <cfRule type="cellIs" priority="2" dxfId="1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&amp;Lлютий 2018-2019рр&amp;RДІАП НП України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C33"/>
  <sheetViews>
    <sheetView zoomScale="75" zoomScaleNormal="75" workbookViewId="0" topLeftCell="A1">
      <selection activeCell="B7" sqref="B7"/>
    </sheetView>
  </sheetViews>
  <sheetFormatPr defaultColWidth="9.140625" defaultRowHeight="15"/>
  <cols>
    <col min="1" max="1" width="20.57421875" style="1" customWidth="1"/>
    <col min="2" max="28" width="5.8515625" style="1" customWidth="1"/>
    <col min="29" max="29" width="7.140625" style="1" customWidth="1"/>
    <col min="30" max="16384" width="9.140625" style="1" customWidth="1"/>
  </cols>
  <sheetData>
    <row r="1" spans="1:29" ht="18">
      <c r="A1" s="140" t="s">
        <v>35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</row>
    <row r="2" spans="1:29" ht="18">
      <c r="A2" s="140" t="s">
        <v>315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</row>
    <row r="3" ht="3.75" customHeight="1"/>
    <row r="4" spans="1:29" ht="14.25">
      <c r="A4" s="160" t="s">
        <v>287</v>
      </c>
      <c r="B4" s="141" t="s">
        <v>288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</row>
    <row r="5" spans="1:29" ht="103.5" customHeight="1">
      <c r="A5" s="160"/>
      <c r="B5" s="66" t="s">
        <v>51</v>
      </c>
      <c r="C5" s="66" t="s">
        <v>52</v>
      </c>
      <c r="D5" s="66" t="s">
        <v>53</v>
      </c>
      <c r="E5" s="66" t="s">
        <v>54</v>
      </c>
      <c r="F5" s="66" t="s">
        <v>55</v>
      </c>
      <c r="G5" s="66" t="s">
        <v>56</v>
      </c>
      <c r="H5" s="66" t="s">
        <v>57</v>
      </c>
      <c r="I5" s="66" t="s">
        <v>58</v>
      </c>
      <c r="J5" s="66" t="s">
        <v>59</v>
      </c>
      <c r="K5" s="66" t="s">
        <v>60</v>
      </c>
      <c r="L5" s="66" t="s">
        <v>61</v>
      </c>
      <c r="M5" s="66" t="s">
        <v>62</v>
      </c>
      <c r="N5" s="66" t="s">
        <v>63</v>
      </c>
      <c r="O5" s="66" t="s">
        <v>64</v>
      </c>
      <c r="P5" s="66" t="s">
        <v>65</v>
      </c>
      <c r="Q5" s="66" t="s">
        <v>66</v>
      </c>
      <c r="R5" s="66" t="s">
        <v>67</v>
      </c>
      <c r="S5" s="66" t="s">
        <v>68</v>
      </c>
      <c r="T5" s="66" t="s">
        <v>69</v>
      </c>
      <c r="U5" s="66" t="s">
        <v>70</v>
      </c>
      <c r="V5" s="66" t="s">
        <v>71</v>
      </c>
      <c r="W5" s="66" t="s">
        <v>72</v>
      </c>
      <c r="X5" s="66" t="s">
        <v>73</v>
      </c>
      <c r="Y5" s="66" t="s">
        <v>74</v>
      </c>
      <c r="Z5" s="66" t="s">
        <v>75</v>
      </c>
      <c r="AA5" s="66" t="s">
        <v>76</v>
      </c>
      <c r="AB5" s="66" t="s">
        <v>77</v>
      </c>
      <c r="AC5" s="67" t="s">
        <v>78</v>
      </c>
    </row>
    <row r="6" spans="1:29" ht="17.25" customHeight="1">
      <c r="A6" s="68" t="s">
        <v>51</v>
      </c>
      <c r="B6" s="7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27">
        <v>0</v>
      </c>
    </row>
    <row r="7" spans="1:29" ht="17.25" customHeight="1">
      <c r="A7" s="68" t="s">
        <v>52</v>
      </c>
      <c r="B7" s="10">
        <v>0</v>
      </c>
      <c r="C7" s="70">
        <v>8</v>
      </c>
      <c r="D7" s="10">
        <v>0</v>
      </c>
      <c r="E7" s="10">
        <v>0</v>
      </c>
      <c r="F7" s="10">
        <v>0</v>
      </c>
      <c r="G7" s="10">
        <v>1</v>
      </c>
      <c r="H7" s="10">
        <v>0</v>
      </c>
      <c r="I7" s="10">
        <v>0</v>
      </c>
      <c r="J7" s="10">
        <v>0</v>
      </c>
      <c r="K7" s="10">
        <v>3</v>
      </c>
      <c r="L7" s="10">
        <v>2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27">
        <v>14</v>
      </c>
    </row>
    <row r="8" spans="1:29" ht="17.25" customHeight="1">
      <c r="A8" s="68" t="s">
        <v>53</v>
      </c>
      <c r="B8" s="10">
        <v>0</v>
      </c>
      <c r="C8" s="10">
        <v>0</v>
      </c>
      <c r="D8" s="70">
        <v>15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27">
        <v>15</v>
      </c>
    </row>
    <row r="9" spans="1:29" ht="17.25" customHeight="1">
      <c r="A9" s="68" t="s">
        <v>54</v>
      </c>
      <c r="B9" s="10">
        <v>0</v>
      </c>
      <c r="C9" s="10">
        <v>0</v>
      </c>
      <c r="D9" s="10">
        <v>0</v>
      </c>
      <c r="E9" s="70">
        <v>65</v>
      </c>
      <c r="F9" s="10">
        <v>1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1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27">
        <v>67</v>
      </c>
    </row>
    <row r="10" spans="1:29" ht="17.25" customHeight="1">
      <c r="A10" s="68" t="s">
        <v>55</v>
      </c>
      <c r="B10" s="10">
        <v>0</v>
      </c>
      <c r="C10" s="10">
        <v>0</v>
      </c>
      <c r="D10" s="10">
        <v>0</v>
      </c>
      <c r="E10" s="10">
        <v>0</v>
      </c>
      <c r="F10" s="70">
        <v>38</v>
      </c>
      <c r="G10" s="10">
        <v>0</v>
      </c>
      <c r="H10" s="10">
        <v>0</v>
      </c>
      <c r="I10" s="10">
        <v>1</v>
      </c>
      <c r="J10" s="10">
        <v>0</v>
      </c>
      <c r="K10" s="10">
        <v>0</v>
      </c>
      <c r="L10" s="10">
        <v>1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1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27">
        <v>41</v>
      </c>
    </row>
    <row r="11" spans="1:29" ht="17.25" customHeight="1">
      <c r="A11" s="68" t="s">
        <v>56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70">
        <v>17</v>
      </c>
      <c r="H11" s="10">
        <v>0</v>
      </c>
      <c r="I11" s="10">
        <v>0</v>
      </c>
      <c r="J11" s="10">
        <v>0</v>
      </c>
      <c r="K11" s="10">
        <v>1</v>
      </c>
      <c r="L11" s="10">
        <v>1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1</v>
      </c>
      <c r="AB11" s="10">
        <v>0</v>
      </c>
      <c r="AC11" s="27">
        <v>20</v>
      </c>
    </row>
    <row r="12" spans="1:29" ht="17.25" customHeight="1">
      <c r="A12" s="68" t="s">
        <v>57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70">
        <v>22</v>
      </c>
      <c r="I12" s="10">
        <v>0</v>
      </c>
      <c r="J12" s="10">
        <v>0</v>
      </c>
      <c r="K12" s="10">
        <v>0</v>
      </c>
      <c r="L12" s="10">
        <v>1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27">
        <v>23</v>
      </c>
    </row>
    <row r="13" spans="1:29" ht="17.25" customHeight="1">
      <c r="A13" s="68" t="s">
        <v>58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70">
        <v>61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6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27">
        <v>67</v>
      </c>
    </row>
    <row r="14" spans="1:29" ht="17.25" customHeight="1">
      <c r="A14" s="68" t="s">
        <v>59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70">
        <v>24</v>
      </c>
      <c r="K14" s="10">
        <v>0</v>
      </c>
      <c r="L14" s="10">
        <v>1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27">
        <v>25</v>
      </c>
    </row>
    <row r="15" spans="1:29" ht="17.25" customHeight="1">
      <c r="A15" s="68" t="s">
        <v>60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1</v>
      </c>
      <c r="H15" s="10">
        <v>0</v>
      </c>
      <c r="I15" s="10">
        <v>2</v>
      </c>
      <c r="J15" s="10">
        <v>1</v>
      </c>
      <c r="K15" s="70">
        <v>54</v>
      </c>
      <c r="L15" s="10">
        <v>33</v>
      </c>
      <c r="M15" s="10">
        <v>0</v>
      </c>
      <c r="N15" s="10">
        <v>0</v>
      </c>
      <c r="O15" s="10">
        <v>1</v>
      </c>
      <c r="P15" s="10">
        <v>0</v>
      </c>
      <c r="Q15" s="10">
        <v>3</v>
      </c>
      <c r="R15" s="10">
        <v>0</v>
      </c>
      <c r="S15" s="10">
        <v>0</v>
      </c>
      <c r="T15" s="10">
        <v>0</v>
      </c>
      <c r="U15" s="10">
        <v>0</v>
      </c>
      <c r="V15" s="10">
        <v>1</v>
      </c>
      <c r="W15" s="10">
        <v>0</v>
      </c>
      <c r="X15" s="10">
        <v>0</v>
      </c>
      <c r="Y15" s="10">
        <v>0</v>
      </c>
      <c r="Z15" s="10">
        <v>4</v>
      </c>
      <c r="AA15" s="10">
        <v>0</v>
      </c>
      <c r="AB15" s="10">
        <v>0</v>
      </c>
      <c r="AC15" s="27">
        <v>100</v>
      </c>
    </row>
    <row r="16" spans="1:29" ht="17.25" customHeight="1">
      <c r="A16" s="68" t="s">
        <v>61</v>
      </c>
      <c r="B16" s="10">
        <v>0</v>
      </c>
      <c r="C16" s="10">
        <v>0</v>
      </c>
      <c r="D16" s="10">
        <v>0</v>
      </c>
      <c r="E16" s="10">
        <v>1</v>
      </c>
      <c r="F16" s="10">
        <v>0</v>
      </c>
      <c r="G16" s="10">
        <v>3</v>
      </c>
      <c r="H16" s="10">
        <v>0</v>
      </c>
      <c r="I16" s="10">
        <v>5</v>
      </c>
      <c r="J16" s="10">
        <v>0</v>
      </c>
      <c r="K16" s="10">
        <v>8</v>
      </c>
      <c r="L16" s="70">
        <v>147</v>
      </c>
      <c r="M16" s="10">
        <v>0</v>
      </c>
      <c r="N16" s="10">
        <v>0</v>
      </c>
      <c r="O16" s="10">
        <v>3</v>
      </c>
      <c r="P16" s="10">
        <v>1</v>
      </c>
      <c r="Q16" s="10">
        <v>0</v>
      </c>
      <c r="R16" s="10">
        <v>2</v>
      </c>
      <c r="S16" s="10">
        <v>2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27">
        <v>172</v>
      </c>
    </row>
    <row r="17" spans="1:29" ht="17.25" customHeight="1">
      <c r="A17" s="68" t="s">
        <v>62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70">
        <v>15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27">
        <v>15</v>
      </c>
    </row>
    <row r="18" spans="1:29" ht="17.25" customHeight="1">
      <c r="A18" s="68" t="s">
        <v>63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1</v>
      </c>
      <c r="M18" s="10">
        <v>0</v>
      </c>
      <c r="N18" s="70">
        <v>6</v>
      </c>
      <c r="O18" s="10">
        <v>0</v>
      </c>
      <c r="P18" s="10">
        <v>0</v>
      </c>
      <c r="Q18" s="10">
        <v>1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27">
        <v>8</v>
      </c>
    </row>
    <row r="19" spans="1:29" ht="17.25" customHeight="1">
      <c r="A19" s="68" t="s">
        <v>64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1</v>
      </c>
      <c r="I19" s="10">
        <v>0</v>
      </c>
      <c r="J19" s="10">
        <v>2</v>
      </c>
      <c r="K19" s="10">
        <v>0</v>
      </c>
      <c r="L19" s="10">
        <v>0</v>
      </c>
      <c r="M19" s="10">
        <v>0</v>
      </c>
      <c r="N19" s="10">
        <v>0</v>
      </c>
      <c r="O19" s="70">
        <v>70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27">
        <v>73</v>
      </c>
    </row>
    <row r="20" spans="1:29" ht="17.25" customHeight="1">
      <c r="A20" s="68" t="s">
        <v>65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70">
        <v>12</v>
      </c>
      <c r="Q20" s="10">
        <v>3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1</v>
      </c>
      <c r="Z20" s="10">
        <v>0</v>
      </c>
      <c r="AA20" s="10">
        <v>0</v>
      </c>
      <c r="AB20" s="10">
        <v>0</v>
      </c>
      <c r="AC20" s="27">
        <v>16</v>
      </c>
    </row>
    <row r="21" spans="1:29" ht="17.25" customHeight="1">
      <c r="A21" s="68" t="s">
        <v>66</v>
      </c>
      <c r="B21" s="10">
        <v>0</v>
      </c>
      <c r="C21" s="10">
        <v>0</v>
      </c>
      <c r="D21" s="10">
        <v>1</v>
      </c>
      <c r="E21" s="10">
        <v>1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1</v>
      </c>
      <c r="M21" s="10">
        <v>0</v>
      </c>
      <c r="N21" s="10">
        <v>0</v>
      </c>
      <c r="O21" s="10">
        <v>0</v>
      </c>
      <c r="P21" s="10">
        <v>0</v>
      </c>
      <c r="Q21" s="70">
        <v>96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4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27">
        <v>103</v>
      </c>
    </row>
    <row r="22" spans="1:29" ht="17.25" customHeight="1">
      <c r="A22" s="68" t="s">
        <v>67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1</v>
      </c>
      <c r="N22" s="10">
        <v>0</v>
      </c>
      <c r="O22" s="10">
        <v>0</v>
      </c>
      <c r="P22" s="10">
        <v>0</v>
      </c>
      <c r="Q22" s="10">
        <v>0</v>
      </c>
      <c r="R22" s="70">
        <v>24</v>
      </c>
      <c r="S22" s="10">
        <v>0</v>
      </c>
      <c r="T22" s="10">
        <v>1</v>
      </c>
      <c r="U22" s="10">
        <v>0</v>
      </c>
      <c r="V22" s="10">
        <v>0</v>
      </c>
      <c r="W22" s="10">
        <v>0</v>
      </c>
      <c r="X22" s="10">
        <v>0</v>
      </c>
      <c r="Y22" s="10">
        <v>1</v>
      </c>
      <c r="Z22" s="10">
        <v>0</v>
      </c>
      <c r="AA22" s="10">
        <v>0</v>
      </c>
      <c r="AB22" s="10">
        <v>0</v>
      </c>
      <c r="AC22" s="27">
        <v>27</v>
      </c>
    </row>
    <row r="23" spans="1:29" ht="17.25" customHeight="1">
      <c r="A23" s="68" t="s">
        <v>68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1</v>
      </c>
      <c r="H23" s="10">
        <v>0</v>
      </c>
      <c r="I23" s="10">
        <v>0</v>
      </c>
      <c r="J23" s="10">
        <v>0</v>
      </c>
      <c r="K23" s="10">
        <v>0</v>
      </c>
      <c r="L23" s="10">
        <v>1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70">
        <v>11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27">
        <v>13</v>
      </c>
    </row>
    <row r="24" spans="1:29" ht="17.25" customHeight="1">
      <c r="A24" s="68" t="s">
        <v>69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70">
        <v>25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27">
        <v>25</v>
      </c>
    </row>
    <row r="25" spans="1:29" ht="17.25" customHeight="1">
      <c r="A25" s="68" t="s">
        <v>70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70">
        <v>11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27">
        <v>11</v>
      </c>
    </row>
    <row r="26" spans="1:29" ht="17.25" customHeight="1">
      <c r="A26" s="68" t="s">
        <v>71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70">
        <v>55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27">
        <v>55</v>
      </c>
    </row>
    <row r="27" spans="1:29" ht="17.25" customHeight="1">
      <c r="A27" s="68" t="s">
        <v>72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3</v>
      </c>
      <c r="M27" s="10">
        <v>0</v>
      </c>
      <c r="N27" s="10">
        <v>0</v>
      </c>
      <c r="O27" s="10">
        <v>0</v>
      </c>
      <c r="P27" s="10">
        <v>10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70">
        <v>26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27">
        <v>39</v>
      </c>
    </row>
    <row r="28" spans="1:29" ht="17.25" customHeight="1">
      <c r="A28" s="68" t="s">
        <v>73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1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70">
        <v>11</v>
      </c>
      <c r="Y28" s="10">
        <v>1</v>
      </c>
      <c r="Z28" s="10">
        <v>0</v>
      </c>
      <c r="AA28" s="10">
        <v>1</v>
      </c>
      <c r="AB28" s="10">
        <v>0</v>
      </c>
      <c r="AC28" s="27">
        <v>14</v>
      </c>
    </row>
    <row r="29" spans="1:29" ht="17.25" customHeight="1">
      <c r="A29" s="68" t="s">
        <v>74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1</v>
      </c>
      <c r="L29" s="10">
        <v>6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70">
        <v>23</v>
      </c>
      <c r="Z29" s="10">
        <v>0</v>
      </c>
      <c r="AA29" s="10">
        <v>0</v>
      </c>
      <c r="AB29" s="10">
        <v>0</v>
      </c>
      <c r="AC29" s="27">
        <v>30</v>
      </c>
    </row>
    <row r="30" spans="1:29" ht="17.25" customHeight="1">
      <c r="A30" s="68" t="s">
        <v>75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2</v>
      </c>
      <c r="L30" s="10">
        <v>1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70">
        <v>29</v>
      </c>
      <c r="AA30" s="10">
        <v>0</v>
      </c>
      <c r="AB30" s="10">
        <v>0</v>
      </c>
      <c r="AC30" s="27">
        <v>32</v>
      </c>
    </row>
    <row r="31" spans="1:29" ht="17.25" customHeight="1">
      <c r="A31" s="68" t="s">
        <v>76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1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70">
        <v>9</v>
      </c>
      <c r="AB31" s="10">
        <v>0</v>
      </c>
      <c r="AC31" s="27">
        <v>10</v>
      </c>
    </row>
    <row r="32" spans="1:29" ht="17.25" customHeight="1">
      <c r="A32" s="68" t="s">
        <v>77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70">
        <v>0</v>
      </c>
      <c r="AC32" s="27">
        <v>0</v>
      </c>
    </row>
    <row r="33" spans="1:29" ht="17.25" customHeight="1">
      <c r="A33" s="69" t="s">
        <v>78</v>
      </c>
      <c r="B33" s="27">
        <v>0</v>
      </c>
      <c r="C33" s="27">
        <v>8</v>
      </c>
      <c r="D33" s="27">
        <v>16</v>
      </c>
      <c r="E33" s="27">
        <v>67</v>
      </c>
      <c r="F33" s="27">
        <v>39</v>
      </c>
      <c r="G33" s="27">
        <v>24</v>
      </c>
      <c r="H33" s="27">
        <v>24</v>
      </c>
      <c r="I33" s="27">
        <v>69</v>
      </c>
      <c r="J33" s="27">
        <v>27</v>
      </c>
      <c r="K33" s="27">
        <v>69</v>
      </c>
      <c r="L33" s="27">
        <v>199</v>
      </c>
      <c r="M33" s="27">
        <v>17</v>
      </c>
      <c r="N33" s="27">
        <v>6</v>
      </c>
      <c r="O33" s="27">
        <v>74</v>
      </c>
      <c r="P33" s="27">
        <v>23</v>
      </c>
      <c r="Q33" s="27">
        <v>103</v>
      </c>
      <c r="R33" s="27">
        <v>32</v>
      </c>
      <c r="S33" s="27">
        <v>13</v>
      </c>
      <c r="T33" s="27">
        <v>26</v>
      </c>
      <c r="U33" s="27">
        <v>11</v>
      </c>
      <c r="V33" s="27">
        <v>57</v>
      </c>
      <c r="W33" s="27">
        <v>30</v>
      </c>
      <c r="X33" s="27">
        <v>11</v>
      </c>
      <c r="Y33" s="27">
        <v>26</v>
      </c>
      <c r="Z33" s="27">
        <v>33</v>
      </c>
      <c r="AA33" s="27">
        <v>11</v>
      </c>
      <c r="AB33" s="27">
        <v>0</v>
      </c>
      <c r="AC33" s="71">
        <v>1015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AC1"/>
    <mergeCell ref="A2:AC2"/>
    <mergeCell ref="A4:A5"/>
    <mergeCell ref="B4:AC4"/>
  </mergeCells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&amp;Lлютий 2018-2019рр&amp;RДІАП НП України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3"/>
  <sheetViews>
    <sheetView workbookViewId="0" topLeftCell="A1">
      <selection activeCell="B7" sqref="B7"/>
    </sheetView>
  </sheetViews>
  <sheetFormatPr defaultColWidth="9.140625" defaultRowHeight="15"/>
  <cols>
    <col min="1" max="1" width="22.8515625" style="1" customWidth="1"/>
    <col min="2" max="13" width="9.7109375" style="1" customWidth="1"/>
    <col min="14" max="16384" width="9.140625" style="1" customWidth="1"/>
  </cols>
  <sheetData>
    <row r="1" spans="1:13" ht="18">
      <c r="A1" s="140" t="s">
        <v>36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8">
      <c r="A2" s="140" t="s">
        <v>315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4" spans="1:13" s="9" customFormat="1" ht="14.25">
      <c r="A4" s="141" t="s">
        <v>289</v>
      </c>
      <c r="B4" s="141" t="s">
        <v>43</v>
      </c>
      <c r="C4" s="141"/>
      <c r="D4" s="141"/>
      <c r="E4" s="141" t="s">
        <v>44</v>
      </c>
      <c r="F4" s="141"/>
      <c r="G4" s="141"/>
      <c r="H4" s="141"/>
      <c r="I4" s="141"/>
      <c r="J4" s="141"/>
      <c r="K4" s="141"/>
      <c r="L4" s="141"/>
      <c r="M4" s="141"/>
    </row>
    <row r="5" spans="1:13" s="9" customFormat="1" ht="14.25">
      <c r="A5" s="141"/>
      <c r="B5" s="141"/>
      <c r="C5" s="141"/>
      <c r="D5" s="141"/>
      <c r="E5" s="141" t="s">
        <v>45</v>
      </c>
      <c r="F5" s="141"/>
      <c r="G5" s="141"/>
      <c r="H5" s="141" t="s">
        <v>46</v>
      </c>
      <c r="I5" s="141"/>
      <c r="J5" s="141"/>
      <c r="K5" s="141" t="s">
        <v>47</v>
      </c>
      <c r="L5" s="141"/>
      <c r="M5" s="141"/>
    </row>
    <row r="6" spans="1:13" s="9" customFormat="1" ht="14.25">
      <c r="A6" s="141"/>
      <c r="B6" s="60" t="s">
        <v>48</v>
      </c>
      <c r="C6" s="60" t="s">
        <v>49</v>
      </c>
      <c r="D6" s="60" t="s">
        <v>50</v>
      </c>
      <c r="E6" s="60" t="s">
        <v>48</v>
      </c>
      <c r="F6" s="60" t="s">
        <v>49</v>
      </c>
      <c r="G6" s="60" t="s">
        <v>50</v>
      </c>
      <c r="H6" s="60" t="s">
        <v>48</v>
      </c>
      <c r="I6" s="60" t="s">
        <v>49</v>
      </c>
      <c r="J6" s="60" t="s">
        <v>50</v>
      </c>
      <c r="K6" s="60" t="s">
        <v>48</v>
      </c>
      <c r="L6" s="60" t="s">
        <v>49</v>
      </c>
      <c r="M6" s="60" t="s">
        <v>50</v>
      </c>
    </row>
    <row r="7" spans="1:13" ht="14.25">
      <c r="A7" s="15" t="s">
        <v>51</v>
      </c>
      <c r="B7" s="12">
        <v>0</v>
      </c>
      <c r="C7" s="10">
        <v>0</v>
      </c>
      <c r="D7" s="21"/>
      <c r="E7" s="10">
        <v>0</v>
      </c>
      <c r="F7" s="10">
        <v>0</v>
      </c>
      <c r="G7" s="21"/>
      <c r="H7" s="12">
        <v>0</v>
      </c>
      <c r="I7" s="10">
        <v>0</v>
      </c>
      <c r="J7" s="21"/>
      <c r="K7" s="10">
        <v>0</v>
      </c>
      <c r="L7" s="10">
        <v>0</v>
      </c>
      <c r="M7" s="21"/>
    </row>
    <row r="8" spans="1:13" ht="14.25">
      <c r="A8" s="15" t="s">
        <v>52</v>
      </c>
      <c r="B8" s="12">
        <v>16</v>
      </c>
      <c r="C8" s="10">
        <v>14</v>
      </c>
      <c r="D8" s="21">
        <f aca="true" t="shared" si="0" ref="D8:D32">C8*100/B8-100</f>
        <v>-12.5</v>
      </c>
      <c r="E8" s="12">
        <v>6</v>
      </c>
      <c r="F8" s="10">
        <v>2</v>
      </c>
      <c r="G8" s="21">
        <f aca="true" t="shared" si="1" ref="G8:G32">F8*100/E8-100</f>
        <v>-66.66666666666666</v>
      </c>
      <c r="H8" s="12">
        <v>2</v>
      </c>
      <c r="I8" s="10">
        <v>0</v>
      </c>
      <c r="J8" s="106" t="s">
        <v>312</v>
      </c>
      <c r="K8" s="10">
        <v>8</v>
      </c>
      <c r="L8" s="10">
        <v>2</v>
      </c>
      <c r="M8" s="21">
        <f aca="true" t="shared" si="2" ref="M8:M32">L8*100/K8-100</f>
        <v>-75</v>
      </c>
    </row>
    <row r="9" spans="1:13" ht="14.25">
      <c r="A9" s="15" t="s">
        <v>53</v>
      </c>
      <c r="B9" s="12">
        <v>16</v>
      </c>
      <c r="C9" s="10">
        <v>15</v>
      </c>
      <c r="D9" s="21">
        <f t="shared" si="0"/>
        <v>-6.25</v>
      </c>
      <c r="E9" s="12">
        <v>4</v>
      </c>
      <c r="F9" s="10">
        <v>5</v>
      </c>
      <c r="G9" s="21">
        <f t="shared" si="1"/>
        <v>25</v>
      </c>
      <c r="H9" s="12">
        <v>3</v>
      </c>
      <c r="I9" s="10">
        <v>2</v>
      </c>
      <c r="J9" s="21">
        <f>I9*100/H9-100</f>
        <v>-33.33333333333333</v>
      </c>
      <c r="K9" s="10">
        <v>3</v>
      </c>
      <c r="L9" s="10">
        <v>3</v>
      </c>
      <c r="M9" s="21">
        <f t="shared" si="2"/>
        <v>0</v>
      </c>
    </row>
    <row r="10" spans="1:13" ht="14.25">
      <c r="A10" s="15" t="s">
        <v>54</v>
      </c>
      <c r="B10" s="12">
        <v>98</v>
      </c>
      <c r="C10" s="10">
        <v>67</v>
      </c>
      <c r="D10" s="21">
        <f t="shared" si="0"/>
        <v>-31.632653061224488</v>
      </c>
      <c r="E10" s="12">
        <v>24</v>
      </c>
      <c r="F10" s="10">
        <v>13</v>
      </c>
      <c r="G10" s="21">
        <f t="shared" si="1"/>
        <v>-45.833333333333336</v>
      </c>
      <c r="H10" s="12">
        <v>6</v>
      </c>
      <c r="I10" s="10">
        <v>2</v>
      </c>
      <c r="J10" s="21">
        <f>I10*100/H10-100</f>
        <v>-66.66666666666666</v>
      </c>
      <c r="K10" s="10">
        <v>55</v>
      </c>
      <c r="L10" s="10">
        <v>11</v>
      </c>
      <c r="M10" s="21">
        <f t="shared" si="2"/>
        <v>-80</v>
      </c>
    </row>
    <row r="11" spans="1:13" ht="14.25">
      <c r="A11" s="15" t="s">
        <v>55</v>
      </c>
      <c r="B11" s="12">
        <v>66</v>
      </c>
      <c r="C11" s="10">
        <v>41</v>
      </c>
      <c r="D11" s="21">
        <f t="shared" si="0"/>
        <v>-37.878787878787875</v>
      </c>
      <c r="E11" s="12">
        <v>10</v>
      </c>
      <c r="F11" s="10">
        <v>10</v>
      </c>
      <c r="G11" s="21">
        <f t="shared" si="1"/>
        <v>0</v>
      </c>
      <c r="H11" s="12">
        <v>4</v>
      </c>
      <c r="I11" s="10">
        <v>4</v>
      </c>
      <c r="J11" s="21">
        <f>I11*100/H11-100</f>
        <v>0</v>
      </c>
      <c r="K11" s="10">
        <v>40</v>
      </c>
      <c r="L11" s="10">
        <v>13</v>
      </c>
      <c r="M11" s="21">
        <f t="shared" si="2"/>
        <v>-67.5</v>
      </c>
    </row>
    <row r="12" spans="1:13" ht="14.25">
      <c r="A12" s="15" t="s">
        <v>56</v>
      </c>
      <c r="B12" s="12">
        <v>16</v>
      </c>
      <c r="C12" s="10">
        <v>20</v>
      </c>
      <c r="D12" s="21">
        <f t="shared" si="0"/>
        <v>25</v>
      </c>
      <c r="E12" s="12">
        <v>3</v>
      </c>
      <c r="F12" s="10">
        <v>5</v>
      </c>
      <c r="G12" s="21">
        <f t="shared" si="1"/>
        <v>66.66666666666666</v>
      </c>
      <c r="H12" s="12">
        <v>0</v>
      </c>
      <c r="I12" s="10">
        <v>1</v>
      </c>
      <c r="J12" s="112" t="s">
        <v>311</v>
      </c>
      <c r="K12" s="10">
        <v>5</v>
      </c>
      <c r="L12" s="10">
        <v>10</v>
      </c>
      <c r="M12" s="21">
        <f t="shared" si="2"/>
        <v>100</v>
      </c>
    </row>
    <row r="13" spans="1:13" ht="14.25">
      <c r="A13" s="15" t="s">
        <v>57</v>
      </c>
      <c r="B13" s="12">
        <v>7</v>
      </c>
      <c r="C13" s="10">
        <v>23</v>
      </c>
      <c r="D13" s="21">
        <f t="shared" si="0"/>
        <v>228.57142857142856</v>
      </c>
      <c r="E13" s="12">
        <v>0</v>
      </c>
      <c r="F13" s="10">
        <v>5</v>
      </c>
      <c r="G13" s="112" t="s">
        <v>311</v>
      </c>
      <c r="H13" s="12">
        <v>0</v>
      </c>
      <c r="I13" s="10">
        <v>0</v>
      </c>
      <c r="J13" s="21"/>
      <c r="K13" s="10">
        <v>0</v>
      </c>
      <c r="L13" s="10">
        <v>7</v>
      </c>
      <c r="M13" s="112" t="s">
        <v>311</v>
      </c>
    </row>
    <row r="14" spans="1:13" ht="14.25">
      <c r="A14" s="15" t="s">
        <v>58</v>
      </c>
      <c r="B14" s="12">
        <v>78</v>
      </c>
      <c r="C14" s="10">
        <v>67</v>
      </c>
      <c r="D14" s="21">
        <f t="shared" si="0"/>
        <v>-14.102564102564102</v>
      </c>
      <c r="E14" s="12">
        <v>15</v>
      </c>
      <c r="F14" s="10">
        <v>10</v>
      </c>
      <c r="G14" s="21">
        <f t="shared" si="1"/>
        <v>-33.33333333333333</v>
      </c>
      <c r="H14" s="12">
        <v>4</v>
      </c>
      <c r="I14" s="10">
        <v>5</v>
      </c>
      <c r="J14" s="21">
        <f>I14*100/H14-100</f>
        <v>25</v>
      </c>
      <c r="K14" s="10">
        <v>33</v>
      </c>
      <c r="L14" s="10">
        <v>14</v>
      </c>
      <c r="M14" s="21">
        <f t="shared" si="2"/>
        <v>-57.57575757575758</v>
      </c>
    </row>
    <row r="15" spans="1:13" ht="14.25">
      <c r="A15" s="15" t="s">
        <v>59</v>
      </c>
      <c r="B15" s="12">
        <v>18</v>
      </c>
      <c r="C15" s="10">
        <v>25</v>
      </c>
      <c r="D15" s="21">
        <f t="shared" si="0"/>
        <v>38.888888888888886</v>
      </c>
      <c r="E15" s="12">
        <v>6</v>
      </c>
      <c r="F15" s="10">
        <v>9</v>
      </c>
      <c r="G15" s="21">
        <f t="shared" si="1"/>
        <v>50</v>
      </c>
      <c r="H15" s="12">
        <v>1</v>
      </c>
      <c r="I15" s="10">
        <v>0</v>
      </c>
      <c r="J15" s="106" t="s">
        <v>312</v>
      </c>
      <c r="K15" s="10">
        <v>5</v>
      </c>
      <c r="L15" s="10">
        <v>12</v>
      </c>
      <c r="M15" s="21">
        <f t="shared" si="2"/>
        <v>140</v>
      </c>
    </row>
    <row r="16" spans="1:13" ht="14.25">
      <c r="A16" s="15" t="s">
        <v>60</v>
      </c>
      <c r="B16" s="12">
        <v>102</v>
      </c>
      <c r="C16" s="10">
        <v>100</v>
      </c>
      <c r="D16" s="21">
        <f t="shared" si="0"/>
        <v>-1.9607843137254832</v>
      </c>
      <c r="E16" s="12">
        <v>10</v>
      </c>
      <c r="F16" s="10">
        <v>11</v>
      </c>
      <c r="G16" s="21">
        <f t="shared" si="1"/>
        <v>10</v>
      </c>
      <c r="H16" s="12">
        <v>0</v>
      </c>
      <c r="I16" s="10">
        <v>5</v>
      </c>
      <c r="J16" s="112" t="s">
        <v>311</v>
      </c>
      <c r="K16" s="10">
        <v>24</v>
      </c>
      <c r="L16" s="10">
        <v>20</v>
      </c>
      <c r="M16" s="21">
        <f t="shared" si="2"/>
        <v>-16.66666666666667</v>
      </c>
    </row>
    <row r="17" spans="1:13" ht="14.25">
      <c r="A17" s="15" t="s">
        <v>61</v>
      </c>
      <c r="B17" s="12">
        <v>168</v>
      </c>
      <c r="C17" s="10">
        <v>172</v>
      </c>
      <c r="D17" s="21">
        <f t="shared" si="0"/>
        <v>2.3809523809523796</v>
      </c>
      <c r="E17" s="12">
        <v>23</v>
      </c>
      <c r="F17" s="10">
        <v>18</v>
      </c>
      <c r="G17" s="21">
        <f t="shared" si="1"/>
        <v>-21.73913043478261</v>
      </c>
      <c r="H17" s="12">
        <v>4</v>
      </c>
      <c r="I17" s="10">
        <v>0</v>
      </c>
      <c r="J17" s="106" t="s">
        <v>312</v>
      </c>
      <c r="K17" s="10">
        <v>42</v>
      </c>
      <c r="L17" s="10">
        <v>24</v>
      </c>
      <c r="M17" s="21">
        <f t="shared" si="2"/>
        <v>-42.857142857142854</v>
      </c>
    </row>
    <row r="18" spans="1:13" ht="14.25">
      <c r="A18" s="15" t="s">
        <v>62</v>
      </c>
      <c r="B18" s="12">
        <v>16</v>
      </c>
      <c r="C18" s="10">
        <v>15</v>
      </c>
      <c r="D18" s="21">
        <f t="shared" si="0"/>
        <v>-6.25</v>
      </c>
      <c r="E18" s="12">
        <v>5</v>
      </c>
      <c r="F18" s="10">
        <v>3</v>
      </c>
      <c r="G18" s="21">
        <f t="shared" si="1"/>
        <v>-40</v>
      </c>
      <c r="H18" s="12">
        <v>1</v>
      </c>
      <c r="I18" s="10">
        <v>0</v>
      </c>
      <c r="J18" s="106" t="s">
        <v>312</v>
      </c>
      <c r="K18" s="10">
        <v>9</v>
      </c>
      <c r="L18" s="10">
        <v>7</v>
      </c>
      <c r="M18" s="21">
        <f t="shared" si="2"/>
        <v>-22.22222222222223</v>
      </c>
    </row>
    <row r="19" spans="1:13" ht="14.25">
      <c r="A19" s="15" t="s">
        <v>63</v>
      </c>
      <c r="B19" s="12">
        <v>15</v>
      </c>
      <c r="C19" s="10">
        <v>8</v>
      </c>
      <c r="D19" s="21">
        <f t="shared" si="0"/>
        <v>-46.666666666666664</v>
      </c>
      <c r="E19" s="12">
        <v>4</v>
      </c>
      <c r="F19" s="10">
        <v>1</v>
      </c>
      <c r="G19" s="21">
        <f t="shared" si="1"/>
        <v>-75</v>
      </c>
      <c r="H19" s="12">
        <v>3</v>
      </c>
      <c r="I19" s="10">
        <v>0</v>
      </c>
      <c r="J19" s="106" t="s">
        <v>312</v>
      </c>
      <c r="K19" s="10">
        <v>2</v>
      </c>
      <c r="L19" s="10">
        <v>1</v>
      </c>
      <c r="M19" s="21">
        <f t="shared" si="2"/>
        <v>-50</v>
      </c>
    </row>
    <row r="20" spans="1:13" ht="14.25">
      <c r="A20" s="15" t="s">
        <v>64</v>
      </c>
      <c r="B20" s="12">
        <v>79</v>
      </c>
      <c r="C20" s="10">
        <v>73</v>
      </c>
      <c r="D20" s="21">
        <f t="shared" si="0"/>
        <v>-7.594936708860757</v>
      </c>
      <c r="E20" s="12">
        <v>16</v>
      </c>
      <c r="F20" s="10">
        <v>13</v>
      </c>
      <c r="G20" s="21">
        <f t="shared" si="1"/>
        <v>-18.75</v>
      </c>
      <c r="H20" s="12">
        <v>2</v>
      </c>
      <c r="I20" s="10">
        <v>0</v>
      </c>
      <c r="J20" s="106" t="s">
        <v>312</v>
      </c>
      <c r="K20" s="10">
        <v>24</v>
      </c>
      <c r="L20" s="10">
        <v>20</v>
      </c>
      <c r="M20" s="21">
        <f t="shared" si="2"/>
        <v>-16.66666666666667</v>
      </c>
    </row>
    <row r="21" spans="1:13" ht="14.25">
      <c r="A21" s="15" t="s">
        <v>65</v>
      </c>
      <c r="B21" s="12">
        <v>44</v>
      </c>
      <c r="C21" s="10">
        <v>16</v>
      </c>
      <c r="D21" s="21">
        <f t="shared" si="0"/>
        <v>-63.63636363636363</v>
      </c>
      <c r="E21" s="12">
        <v>10</v>
      </c>
      <c r="F21" s="10">
        <v>2</v>
      </c>
      <c r="G21" s="21">
        <f t="shared" si="1"/>
        <v>-80</v>
      </c>
      <c r="H21" s="12">
        <v>0</v>
      </c>
      <c r="I21" s="10">
        <v>0</v>
      </c>
      <c r="J21" s="21"/>
      <c r="K21" s="10">
        <v>12</v>
      </c>
      <c r="L21" s="10">
        <v>6</v>
      </c>
      <c r="M21" s="21">
        <f t="shared" si="2"/>
        <v>-50</v>
      </c>
    </row>
    <row r="22" spans="1:13" ht="14.25">
      <c r="A22" s="15" t="s">
        <v>66</v>
      </c>
      <c r="B22" s="12">
        <v>72</v>
      </c>
      <c r="C22" s="10">
        <v>103</v>
      </c>
      <c r="D22" s="21">
        <f t="shared" si="0"/>
        <v>43.05555555555554</v>
      </c>
      <c r="E22" s="12">
        <v>8</v>
      </c>
      <c r="F22" s="10">
        <v>10</v>
      </c>
      <c r="G22" s="21">
        <f t="shared" si="1"/>
        <v>25</v>
      </c>
      <c r="H22" s="12">
        <v>1</v>
      </c>
      <c r="I22" s="10">
        <v>4</v>
      </c>
      <c r="J22" s="21">
        <f>I22*100/H22-100</f>
        <v>300</v>
      </c>
      <c r="K22" s="10">
        <v>9</v>
      </c>
      <c r="L22" s="10">
        <v>18</v>
      </c>
      <c r="M22" s="21">
        <f t="shared" si="2"/>
        <v>100</v>
      </c>
    </row>
    <row r="23" spans="1:13" ht="14.25">
      <c r="A23" s="15" t="s">
        <v>67</v>
      </c>
      <c r="B23" s="12">
        <v>22</v>
      </c>
      <c r="C23" s="10">
        <v>27</v>
      </c>
      <c r="D23" s="21">
        <f t="shared" si="0"/>
        <v>22.727272727272734</v>
      </c>
      <c r="E23" s="12">
        <v>3</v>
      </c>
      <c r="F23" s="10">
        <v>4</v>
      </c>
      <c r="G23" s="21">
        <f t="shared" si="1"/>
        <v>33.33333333333334</v>
      </c>
      <c r="H23" s="12">
        <v>0</v>
      </c>
      <c r="I23" s="10">
        <v>0</v>
      </c>
      <c r="J23" s="21"/>
      <c r="K23" s="10">
        <v>6</v>
      </c>
      <c r="L23" s="10">
        <v>6</v>
      </c>
      <c r="M23" s="21">
        <f t="shared" si="2"/>
        <v>0</v>
      </c>
    </row>
    <row r="24" spans="1:13" ht="14.25">
      <c r="A24" s="15" t="s">
        <v>68</v>
      </c>
      <c r="B24" s="12">
        <v>16</v>
      </c>
      <c r="C24" s="10">
        <v>13</v>
      </c>
      <c r="D24" s="21">
        <f t="shared" si="0"/>
        <v>-18.75</v>
      </c>
      <c r="E24" s="12">
        <v>5</v>
      </c>
      <c r="F24" s="10">
        <v>2</v>
      </c>
      <c r="G24" s="21">
        <f t="shared" si="1"/>
        <v>-60</v>
      </c>
      <c r="H24" s="12">
        <v>0</v>
      </c>
      <c r="I24" s="10">
        <v>1</v>
      </c>
      <c r="J24" s="112" t="s">
        <v>311</v>
      </c>
      <c r="K24" s="10">
        <v>11</v>
      </c>
      <c r="L24" s="10">
        <v>3</v>
      </c>
      <c r="M24" s="21">
        <f t="shared" si="2"/>
        <v>-72.72727272727272</v>
      </c>
    </row>
    <row r="25" spans="1:13" ht="14.25">
      <c r="A25" s="15" t="s">
        <v>69</v>
      </c>
      <c r="B25" s="12">
        <v>12</v>
      </c>
      <c r="C25" s="10">
        <v>25</v>
      </c>
      <c r="D25" s="21">
        <f t="shared" si="0"/>
        <v>108.33333333333334</v>
      </c>
      <c r="E25" s="12">
        <v>4</v>
      </c>
      <c r="F25" s="10">
        <v>4</v>
      </c>
      <c r="G25" s="21">
        <f t="shared" si="1"/>
        <v>0</v>
      </c>
      <c r="H25" s="12">
        <v>2</v>
      </c>
      <c r="I25" s="10">
        <v>0</v>
      </c>
      <c r="J25" s="106" t="s">
        <v>312</v>
      </c>
      <c r="K25" s="10">
        <v>6</v>
      </c>
      <c r="L25" s="10">
        <v>7</v>
      </c>
      <c r="M25" s="21">
        <f t="shared" si="2"/>
        <v>16.66666666666667</v>
      </c>
    </row>
    <row r="26" spans="1:13" ht="14.25">
      <c r="A26" s="15" t="s">
        <v>70</v>
      </c>
      <c r="B26" s="12">
        <v>13</v>
      </c>
      <c r="C26" s="10">
        <v>11</v>
      </c>
      <c r="D26" s="21">
        <f t="shared" si="0"/>
        <v>-15.384615384615387</v>
      </c>
      <c r="E26" s="12">
        <v>4</v>
      </c>
      <c r="F26" s="10">
        <v>2</v>
      </c>
      <c r="G26" s="21">
        <f t="shared" si="1"/>
        <v>-50</v>
      </c>
      <c r="H26" s="12">
        <v>0</v>
      </c>
      <c r="I26" s="10">
        <v>0</v>
      </c>
      <c r="J26" s="21"/>
      <c r="K26" s="10">
        <v>7</v>
      </c>
      <c r="L26" s="10">
        <v>2</v>
      </c>
      <c r="M26" s="21">
        <f t="shared" si="2"/>
        <v>-71.42857142857143</v>
      </c>
    </row>
    <row r="27" spans="1:13" ht="14.25">
      <c r="A27" s="15" t="s">
        <v>71</v>
      </c>
      <c r="B27" s="12">
        <v>25</v>
      </c>
      <c r="C27" s="10">
        <v>55</v>
      </c>
      <c r="D27" s="21">
        <f t="shared" si="0"/>
        <v>120</v>
      </c>
      <c r="E27" s="12">
        <v>2</v>
      </c>
      <c r="F27" s="10">
        <v>7</v>
      </c>
      <c r="G27" s="21">
        <f t="shared" si="1"/>
        <v>250</v>
      </c>
      <c r="H27" s="12">
        <v>0</v>
      </c>
      <c r="I27" s="10">
        <v>2</v>
      </c>
      <c r="J27" s="112" t="s">
        <v>311</v>
      </c>
      <c r="K27" s="10">
        <v>2</v>
      </c>
      <c r="L27" s="10">
        <v>6</v>
      </c>
      <c r="M27" s="21">
        <f t="shared" si="2"/>
        <v>200</v>
      </c>
    </row>
    <row r="28" spans="1:13" ht="14.25">
      <c r="A28" s="15" t="s">
        <v>72</v>
      </c>
      <c r="B28" s="12">
        <v>38</v>
      </c>
      <c r="C28" s="10">
        <v>39</v>
      </c>
      <c r="D28" s="21">
        <f t="shared" si="0"/>
        <v>2.631578947368425</v>
      </c>
      <c r="E28" s="12">
        <v>3</v>
      </c>
      <c r="F28" s="10">
        <v>7</v>
      </c>
      <c r="G28" s="21">
        <f t="shared" si="1"/>
        <v>133.33333333333334</v>
      </c>
      <c r="H28" s="12">
        <v>0</v>
      </c>
      <c r="I28" s="10">
        <v>1</v>
      </c>
      <c r="J28" s="112" t="s">
        <v>311</v>
      </c>
      <c r="K28" s="10">
        <v>24</v>
      </c>
      <c r="L28" s="10">
        <v>19</v>
      </c>
      <c r="M28" s="21">
        <f t="shared" si="2"/>
        <v>-20.83333333333333</v>
      </c>
    </row>
    <row r="29" spans="1:13" ht="14.25">
      <c r="A29" s="15" t="s">
        <v>73</v>
      </c>
      <c r="B29" s="12">
        <v>28</v>
      </c>
      <c r="C29" s="10">
        <v>14</v>
      </c>
      <c r="D29" s="21">
        <f t="shared" si="0"/>
        <v>-50</v>
      </c>
      <c r="E29" s="12">
        <v>5</v>
      </c>
      <c r="F29" s="10">
        <v>3</v>
      </c>
      <c r="G29" s="21">
        <f t="shared" si="1"/>
        <v>-40</v>
      </c>
      <c r="H29" s="12">
        <v>1</v>
      </c>
      <c r="I29" s="10">
        <v>0</v>
      </c>
      <c r="J29" s="106" t="s">
        <v>312</v>
      </c>
      <c r="K29" s="10">
        <v>10</v>
      </c>
      <c r="L29" s="10">
        <v>4</v>
      </c>
      <c r="M29" s="21">
        <f t="shared" si="2"/>
        <v>-60</v>
      </c>
    </row>
    <row r="30" spans="1:13" ht="14.25">
      <c r="A30" s="15" t="s">
        <v>74</v>
      </c>
      <c r="B30" s="12">
        <v>38</v>
      </c>
      <c r="C30" s="10">
        <v>30</v>
      </c>
      <c r="D30" s="21">
        <f t="shared" si="0"/>
        <v>-21.05263157894737</v>
      </c>
      <c r="E30" s="12">
        <v>3</v>
      </c>
      <c r="F30" s="10">
        <v>3</v>
      </c>
      <c r="G30" s="21">
        <f t="shared" si="1"/>
        <v>0</v>
      </c>
      <c r="H30" s="12">
        <v>0</v>
      </c>
      <c r="I30" s="10">
        <v>1</v>
      </c>
      <c r="J30" s="112" t="s">
        <v>311</v>
      </c>
      <c r="K30" s="10">
        <v>3</v>
      </c>
      <c r="L30" s="10">
        <v>7</v>
      </c>
      <c r="M30" s="21">
        <f t="shared" si="2"/>
        <v>133.33333333333334</v>
      </c>
    </row>
    <row r="31" spans="1:13" ht="14.25">
      <c r="A31" s="15" t="s">
        <v>75</v>
      </c>
      <c r="B31" s="12">
        <v>41</v>
      </c>
      <c r="C31" s="10">
        <v>32</v>
      </c>
      <c r="D31" s="21">
        <f t="shared" si="0"/>
        <v>-21.951219512195124</v>
      </c>
      <c r="E31" s="12">
        <v>6</v>
      </c>
      <c r="F31" s="10">
        <v>3</v>
      </c>
      <c r="G31" s="21">
        <f t="shared" si="1"/>
        <v>-50</v>
      </c>
      <c r="H31" s="12">
        <v>2</v>
      </c>
      <c r="I31" s="10">
        <v>0</v>
      </c>
      <c r="J31" s="106" t="s">
        <v>312</v>
      </c>
      <c r="K31" s="10">
        <v>28</v>
      </c>
      <c r="L31" s="10">
        <v>9</v>
      </c>
      <c r="M31" s="21">
        <f t="shared" si="2"/>
        <v>-67.85714285714286</v>
      </c>
    </row>
    <row r="32" spans="1:13" ht="14.25">
      <c r="A32" s="15" t="s">
        <v>76</v>
      </c>
      <c r="B32" s="12">
        <v>19</v>
      </c>
      <c r="C32" s="10">
        <v>10</v>
      </c>
      <c r="D32" s="21">
        <f t="shared" si="0"/>
        <v>-47.36842105263158</v>
      </c>
      <c r="E32" s="12">
        <v>2</v>
      </c>
      <c r="F32" s="10">
        <v>1</v>
      </c>
      <c r="G32" s="21">
        <f t="shared" si="1"/>
        <v>-50</v>
      </c>
      <c r="H32" s="12">
        <v>0</v>
      </c>
      <c r="I32" s="10">
        <v>0</v>
      </c>
      <c r="J32" s="21"/>
      <c r="K32" s="10">
        <v>7</v>
      </c>
      <c r="L32" s="10">
        <v>1</v>
      </c>
      <c r="M32" s="21">
        <f t="shared" si="2"/>
        <v>-85.71428571428571</v>
      </c>
    </row>
    <row r="33" spans="1:13" ht="14.25">
      <c r="A33" s="15" t="s">
        <v>77</v>
      </c>
      <c r="B33" s="12">
        <v>0</v>
      </c>
      <c r="C33" s="12">
        <v>0</v>
      </c>
      <c r="D33" s="21"/>
      <c r="E33" s="12">
        <v>0</v>
      </c>
      <c r="F33" s="10">
        <v>0</v>
      </c>
      <c r="G33" s="21"/>
      <c r="H33" s="12">
        <v>0</v>
      </c>
      <c r="I33" s="10">
        <v>0</v>
      </c>
      <c r="J33" s="21"/>
      <c r="K33" s="10">
        <v>0</v>
      </c>
      <c r="L33" s="10">
        <v>0</v>
      </c>
      <c r="M33" s="21"/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J32:J33 J23 J7 J26 J13 G14:G33 J21 D7:D33 G7:G12 J9:J11 M7:M12 M14:M33">
    <cfRule type="cellIs" priority="4" dxfId="185" operator="lessThanOrEqual" stopIfTrue="1">
      <formula>0</formula>
    </cfRule>
  </conditionalFormatting>
  <conditionalFormatting sqref="J32:J33 J23 J7 J26 J13 G14:G33 J21 D7:D33 G7:G12 J9:J11 M7:M12 M14:M33">
    <cfRule type="cellIs" priority="3" dxfId="184" operator="greaterThan" stopIfTrue="1">
      <formula>0</formula>
    </cfRule>
  </conditionalFormatting>
  <conditionalFormatting sqref="J32:J33 J21:J23 J26 J9:J11 J13:J14">
    <cfRule type="cellIs" priority="2" dxfId="185" operator="lessThanOrEqual" stopIfTrue="1">
      <formula>0</formula>
    </cfRule>
  </conditionalFormatting>
  <conditionalFormatting sqref="J32:J33 J21:J23 J26 J9:J11 J13:J14">
    <cfRule type="cellIs" priority="1" dxfId="1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&amp;Lлютий 2018-2019рр&amp;RДІАП НП України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L38"/>
  <sheetViews>
    <sheetView workbookViewId="0" topLeftCell="A1">
      <selection activeCell="B7" sqref="B7"/>
    </sheetView>
  </sheetViews>
  <sheetFormatPr defaultColWidth="9.140625" defaultRowHeight="15"/>
  <cols>
    <col min="1" max="1" width="28.57421875" style="23" customWidth="1"/>
    <col min="2" max="10" width="12.57421875" style="23" customWidth="1"/>
    <col min="11" max="13" width="10.8515625" style="23" customWidth="1"/>
    <col min="14" max="16384" width="9.140625" style="23" customWidth="1"/>
  </cols>
  <sheetData>
    <row r="1" spans="1:10" ht="18">
      <c r="A1" s="143" t="s">
        <v>2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8">
      <c r="A2" s="143" t="s">
        <v>315</v>
      </c>
      <c r="B2" s="143"/>
      <c r="C2" s="143"/>
      <c r="D2" s="143"/>
      <c r="E2" s="143"/>
      <c r="F2" s="143"/>
      <c r="G2" s="143"/>
      <c r="H2" s="143"/>
      <c r="I2" s="143"/>
      <c r="J2" s="143"/>
    </row>
    <row r="4" spans="1:10" s="24" customFormat="1" ht="14.25">
      <c r="A4" s="141" t="s">
        <v>42</v>
      </c>
      <c r="B4" s="141" t="s">
        <v>44</v>
      </c>
      <c r="C4" s="141"/>
      <c r="D4" s="141"/>
      <c r="E4" s="141"/>
      <c r="F4" s="141"/>
      <c r="G4" s="141"/>
      <c r="H4" s="141"/>
      <c r="I4" s="141"/>
      <c r="J4" s="141"/>
    </row>
    <row r="5" spans="1:10" s="24" customFormat="1" ht="14.25">
      <c r="A5" s="141"/>
      <c r="B5" s="141" t="s">
        <v>45</v>
      </c>
      <c r="C5" s="141"/>
      <c r="D5" s="141"/>
      <c r="E5" s="141" t="s">
        <v>46</v>
      </c>
      <c r="F5" s="141"/>
      <c r="G5" s="141"/>
      <c r="H5" s="141" t="s">
        <v>47</v>
      </c>
      <c r="I5" s="141"/>
      <c r="J5" s="141"/>
    </row>
    <row r="6" spans="1:10" s="24" customFormat="1" ht="14.25">
      <c r="A6" s="142"/>
      <c r="B6" s="60" t="s">
        <v>48</v>
      </c>
      <c r="C6" s="60" t="s">
        <v>49</v>
      </c>
      <c r="D6" s="60" t="s">
        <v>50</v>
      </c>
      <c r="E6" s="60" t="s">
        <v>48</v>
      </c>
      <c r="F6" s="60" t="s">
        <v>49</v>
      </c>
      <c r="G6" s="60" t="s">
        <v>50</v>
      </c>
      <c r="H6" s="60" t="s">
        <v>48</v>
      </c>
      <c r="I6" s="60" t="s">
        <v>49</v>
      </c>
      <c r="J6" s="60" t="s">
        <v>50</v>
      </c>
    </row>
    <row r="7" spans="1:10" ht="14.25">
      <c r="A7" s="25" t="s">
        <v>51</v>
      </c>
      <c r="B7" s="10">
        <v>0</v>
      </c>
      <c r="C7" s="10">
        <v>0</v>
      </c>
      <c r="D7" s="26"/>
      <c r="E7" s="10">
        <v>0</v>
      </c>
      <c r="F7" s="10">
        <v>0</v>
      </c>
      <c r="G7" s="26"/>
      <c r="H7" s="10">
        <v>0</v>
      </c>
      <c r="I7" s="10">
        <v>0</v>
      </c>
      <c r="J7" s="26"/>
    </row>
    <row r="8" spans="1:10" ht="14.25">
      <c r="A8" s="25" t="s">
        <v>52</v>
      </c>
      <c r="B8" s="10">
        <v>1</v>
      </c>
      <c r="C8" s="10">
        <v>2</v>
      </c>
      <c r="D8" s="26">
        <f>C8*100/B8-100</f>
        <v>100</v>
      </c>
      <c r="E8" s="10">
        <v>0</v>
      </c>
      <c r="F8" s="10">
        <v>6</v>
      </c>
      <c r="G8" s="112" t="s">
        <v>311</v>
      </c>
      <c r="H8" s="10">
        <v>10</v>
      </c>
      <c r="I8" s="10">
        <v>11</v>
      </c>
      <c r="J8" s="26">
        <f>I8*100/H8-100</f>
        <v>10</v>
      </c>
    </row>
    <row r="9" spans="1:10" ht="14.25">
      <c r="A9" s="25" t="s">
        <v>53</v>
      </c>
      <c r="B9" s="10">
        <v>0</v>
      </c>
      <c r="C9" s="10">
        <v>0</v>
      </c>
      <c r="D9" s="26"/>
      <c r="E9" s="10">
        <v>0</v>
      </c>
      <c r="F9" s="10">
        <v>0</v>
      </c>
      <c r="G9" s="26"/>
      <c r="H9" s="10">
        <v>0</v>
      </c>
      <c r="I9" s="10">
        <v>0</v>
      </c>
      <c r="J9" s="26"/>
    </row>
    <row r="10" spans="1:10" ht="14.25">
      <c r="A10" s="25" t="s">
        <v>54</v>
      </c>
      <c r="B10" s="10">
        <v>6</v>
      </c>
      <c r="C10" s="10">
        <v>2</v>
      </c>
      <c r="D10" s="26">
        <f aca="true" t="shared" si="0" ref="D10:D34">C10*100/B10-100</f>
        <v>-66.66666666666666</v>
      </c>
      <c r="E10" s="10">
        <v>1</v>
      </c>
      <c r="F10" s="10">
        <v>0</v>
      </c>
      <c r="G10" s="106" t="s">
        <v>312</v>
      </c>
      <c r="H10" s="10">
        <v>38</v>
      </c>
      <c r="I10" s="10">
        <v>10</v>
      </c>
      <c r="J10" s="26">
        <f aca="true" t="shared" si="1" ref="J10:J34">I10*100/H10-100</f>
        <v>-73.6842105263158</v>
      </c>
    </row>
    <row r="11" spans="1:12" ht="14.25">
      <c r="A11" s="25" t="s">
        <v>55</v>
      </c>
      <c r="B11" s="10">
        <v>3</v>
      </c>
      <c r="C11" s="10">
        <v>2</v>
      </c>
      <c r="D11" s="26">
        <f t="shared" si="0"/>
        <v>-33.33333333333333</v>
      </c>
      <c r="E11" s="10">
        <v>1</v>
      </c>
      <c r="F11" s="10">
        <v>10</v>
      </c>
      <c r="G11" s="26">
        <f>F11*100/E11-100</f>
        <v>900</v>
      </c>
      <c r="H11" s="10">
        <v>31</v>
      </c>
      <c r="I11" s="10">
        <v>4</v>
      </c>
      <c r="J11" s="26">
        <f t="shared" si="1"/>
        <v>-87.09677419354838</v>
      </c>
      <c r="L11" s="104"/>
    </row>
    <row r="12" spans="1:10" ht="14.25">
      <c r="A12" s="25" t="s">
        <v>56</v>
      </c>
      <c r="B12" s="10">
        <v>1</v>
      </c>
      <c r="C12" s="10">
        <v>2</v>
      </c>
      <c r="D12" s="26">
        <f t="shared" si="0"/>
        <v>100</v>
      </c>
      <c r="E12" s="10">
        <v>0</v>
      </c>
      <c r="F12" s="10">
        <v>0</v>
      </c>
      <c r="G12" s="26"/>
      <c r="H12" s="10">
        <v>6</v>
      </c>
      <c r="I12" s="10">
        <v>12</v>
      </c>
      <c r="J12" s="26">
        <f t="shared" si="1"/>
        <v>100</v>
      </c>
    </row>
    <row r="13" spans="1:10" ht="14.25">
      <c r="A13" s="25" t="s">
        <v>57</v>
      </c>
      <c r="B13" s="10">
        <v>2</v>
      </c>
      <c r="C13" s="10">
        <v>1</v>
      </c>
      <c r="D13" s="26">
        <f t="shared" si="0"/>
        <v>-50</v>
      </c>
      <c r="E13" s="10">
        <v>3</v>
      </c>
      <c r="F13" s="10">
        <v>0</v>
      </c>
      <c r="G13" s="106" t="s">
        <v>312</v>
      </c>
      <c r="H13" s="10">
        <v>9</v>
      </c>
      <c r="I13" s="10">
        <v>7</v>
      </c>
      <c r="J13" s="26">
        <f t="shared" si="1"/>
        <v>-22.22222222222223</v>
      </c>
    </row>
    <row r="14" spans="1:10" ht="14.25">
      <c r="A14" s="25" t="s">
        <v>58</v>
      </c>
      <c r="B14" s="10">
        <v>3</v>
      </c>
      <c r="C14" s="10">
        <v>2</v>
      </c>
      <c r="D14" s="26">
        <f t="shared" si="0"/>
        <v>-33.33333333333333</v>
      </c>
      <c r="E14" s="10">
        <v>0</v>
      </c>
      <c r="F14" s="10">
        <v>1</v>
      </c>
      <c r="G14" s="112" t="s">
        <v>311</v>
      </c>
      <c r="H14" s="10">
        <v>15</v>
      </c>
      <c r="I14" s="10">
        <v>10</v>
      </c>
      <c r="J14" s="26">
        <f t="shared" si="1"/>
        <v>-33.33333333333333</v>
      </c>
    </row>
    <row r="15" spans="1:10" ht="14.25">
      <c r="A15" s="25" t="s">
        <v>59</v>
      </c>
      <c r="B15" s="10">
        <v>2</v>
      </c>
      <c r="C15" s="10">
        <v>1</v>
      </c>
      <c r="D15" s="26">
        <f t="shared" si="0"/>
        <v>-50</v>
      </c>
      <c r="E15" s="10">
        <v>1</v>
      </c>
      <c r="F15" s="10">
        <v>1</v>
      </c>
      <c r="G15" s="26">
        <f>F15*100/E15-100</f>
        <v>0</v>
      </c>
      <c r="H15" s="10">
        <v>11</v>
      </c>
      <c r="I15" s="10">
        <v>5</v>
      </c>
      <c r="J15" s="26">
        <f t="shared" si="1"/>
        <v>-54.54545454545455</v>
      </c>
    </row>
    <row r="16" spans="1:10" ht="14.25">
      <c r="A16" s="25" t="s">
        <v>60</v>
      </c>
      <c r="B16" s="10">
        <v>4</v>
      </c>
      <c r="C16" s="10">
        <v>5</v>
      </c>
      <c r="D16" s="26">
        <f t="shared" si="0"/>
        <v>25</v>
      </c>
      <c r="E16" s="10">
        <v>2</v>
      </c>
      <c r="F16" s="10">
        <v>3</v>
      </c>
      <c r="G16" s="26">
        <f>F16*100/E16-100</f>
        <v>50</v>
      </c>
      <c r="H16" s="10">
        <v>30</v>
      </c>
      <c r="I16" s="10">
        <v>31</v>
      </c>
      <c r="J16" s="26">
        <f t="shared" si="1"/>
        <v>3.3333333333333286</v>
      </c>
    </row>
    <row r="17" spans="1:10" ht="14.25">
      <c r="A17" s="25" t="s">
        <v>61</v>
      </c>
      <c r="B17" s="10">
        <v>5</v>
      </c>
      <c r="C17" s="10">
        <v>3</v>
      </c>
      <c r="D17" s="26">
        <f t="shared" si="0"/>
        <v>-40</v>
      </c>
      <c r="E17" s="10">
        <v>0</v>
      </c>
      <c r="F17" s="10">
        <v>6</v>
      </c>
      <c r="G17" s="112" t="s">
        <v>311</v>
      </c>
      <c r="H17" s="10">
        <v>37</v>
      </c>
      <c r="I17" s="10">
        <v>9</v>
      </c>
      <c r="J17" s="26">
        <f t="shared" si="1"/>
        <v>-75.67567567567568</v>
      </c>
    </row>
    <row r="18" spans="1:10" ht="14.25">
      <c r="A18" s="25" t="s">
        <v>62</v>
      </c>
      <c r="B18" s="10">
        <v>1</v>
      </c>
      <c r="C18" s="10">
        <v>1</v>
      </c>
      <c r="D18" s="26">
        <f t="shared" si="0"/>
        <v>0</v>
      </c>
      <c r="E18" s="10">
        <v>3</v>
      </c>
      <c r="F18" s="10">
        <v>0</v>
      </c>
      <c r="G18" s="106" t="s">
        <v>312</v>
      </c>
      <c r="H18" s="10">
        <v>0</v>
      </c>
      <c r="I18" s="10">
        <v>5</v>
      </c>
      <c r="J18" s="112" t="s">
        <v>311</v>
      </c>
    </row>
    <row r="19" spans="1:10" ht="14.25">
      <c r="A19" s="25" t="s">
        <v>63</v>
      </c>
      <c r="B19" s="10">
        <v>0</v>
      </c>
      <c r="C19" s="10">
        <v>0</v>
      </c>
      <c r="D19" s="26"/>
      <c r="E19" s="10">
        <v>0</v>
      </c>
      <c r="F19" s="10">
        <v>0</v>
      </c>
      <c r="G19" s="26"/>
      <c r="H19" s="10">
        <v>0</v>
      </c>
      <c r="I19" s="10">
        <v>0</v>
      </c>
      <c r="J19" s="26"/>
    </row>
    <row r="20" spans="1:10" ht="14.25">
      <c r="A20" s="25" t="s">
        <v>64</v>
      </c>
      <c r="B20" s="10">
        <v>5</v>
      </c>
      <c r="C20" s="10">
        <v>6</v>
      </c>
      <c r="D20" s="26">
        <f t="shared" si="0"/>
        <v>20</v>
      </c>
      <c r="E20" s="10">
        <v>1</v>
      </c>
      <c r="F20" s="10">
        <v>5</v>
      </c>
      <c r="G20" s="26">
        <f>F20*100/E20-100</f>
        <v>400</v>
      </c>
      <c r="H20" s="10">
        <v>33</v>
      </c>
      <c r="I20" s="10">
        <v>46</v>
      </c>
      <c r="J20" s="26">
        <f t="shared" si="1"/>
        <v>39.393939393939405</v>
      </c>
    </row>
    <row r="21" spans="1:10" ht="14.25">
      <c r="A21" s="25" t="s">
        <v>65</v>
      </c>
      <c r="B21" s="10">
        <v>2</v>
      </c>
      <c r="C21" s="10">
        <v>2</v>
      </c>
      <c r="D21" s="26">
        <f t="shared" si="0"/>
        <v>0</v>
      </c>
      <c r="E21" s="10">
        <v>0</v>
      </c>
      <c r="F21" s="10">
        <v>8</v>
      </c>
      <c r="G21" s="112" t="s">
        <v>311</v>
      </c>
      <c r="H21" s="10">
        <v>10</v>
      </c>
      <c r="I21" s="10">
        <v>11</v>
      </c>
      <c r="J21" s="26">
        <f t="shared" si="1"/>
        <v>10</v>
      </c>
    </row>
    <row r="22" spans="1:10" ht="14.25">
      <c r="A22" s="25" t="s">
        <v>66</v>
      </c>
      <c r="B22" s="10">
        <v>2</v>
      </c>
      <c r="C22" s="10">
        <v>5</v>
      </c>
      <c r="D22" s="26">
        <f t="shared" si="0"/>
        <v>150</v>
      </c>
      <c r="E22" s="10">
        <v>3</v>
      </c>
      <c r="F22" s="10">
        <v>6</v>
      </c>
      <c r="G22" s="26">
        <f>F22*100/E22-100</f>
        <v>100</v>
      </c>
      <c r="H22" s="10">
        <v>8</v>
      </c>
      <c r="I22" s="10">
        <v>32</v>
      </c>
      <c r="J22" s="26">
        <f t="shared" si="1"/>
        <v>300</v>
      </c>
    </row>
    <row r="23" spans="1:10" ht="14.25">
      <c r="A23" s="25" t="s">
        <v>67</v>
      </c>
      <c r="B23" s="10">
        <v>0</v>
      </c>
      <c r="C23" s="10">
        <v>1</v>
      </c>
      <c r="D23" s="112" t="s">
        <v>311</v>
      </c>
      <c r="E23" s="10">
        <v>0</v>
      </c>
      <c r="F23" s="10">
        <v>5</v>
      </c>
      <c r="G23" s="112" t="s">
        <v>311</v>
      </c>
      <c r="H23" s="10">
        <v>0</v>
      </c>
      <c r="I23" s="10">
        <v>1</v>
      </c>
      <c r="J23" s="112" t="s">
        <v>311</v>
      </c>
    </row>
    <row r="24" spans="1:10" ht="14.25">
      <c r="A24" s="25" t="s">
        <v>68</v>
      </c>
      <c r="B24" s="10">
        <v>1</v>
      </c>
      <c r="C24" s="10">
        <v>2</v>
      </c>
      <c r="D24" s="26">
        <f t="shared" si="0"/>
        <v>100</v>
      </c>
      <c r="E24" s="10">
        <v>0</v>
      </c>
      <c r="F24" s="94">
        <v>3</v>
      </c>
      <c r="G24" s="112" t="s">
        <v>311</v>
      </c>
      <c r="H24" s="95">
        <v>5</v>
      </c>
      <c r="I24" s="10">
        <v>6</v>
      </c>
      <c r="J24" s="26">
        <f t="shared" si="1"/>
        <v>20</v>
      </c>
    </row>
    <row r="25" spans="1:10" ht="14.25">
      <c r="A25" s="25" t="s">
        <v>69</v>
      </c>
      <c r="B25" s="10">
        <v>1</v>
      </c>
      <c r="C25" s="10">
        <v>0</v>
      </c>
      <c r="D25" s="106" t="s">
        <v>312</v>
      </c>
      <c r="E25" s="10">
        <v>0</v>
      </c>
      <c r="F25" s="94">
        <v>0</v>
      </c>
      <c r="G25" s="26"/>
      <c r="H25" s="95">
        <v>5</v>
      </c>
      <c r="I25" s="10">
        <v>0</v>
      </c>
      <c r="J25" s="106" t="s">
        <v>312</v>
      </c>
    </row>
    <row r="26" spans="1:10" ht="14.25">
      <c r="A26" s="25" t="s">
        <v>70</v>
      </c>
      <c r="B26" s="10">
        <v>2</v>
      </c>
      <c r="C26" s="10">
        <v>1</v>
      </c>
      <c r="D26" s="26">
        <f t="shared" si="0"/>
        <v>-50</v>
      </c>
      <c r="E26" s="10">
        <v>0</v>
      </c>
      <c r="F26" s="94">
        <v>0</v>
      </c>
      <c r="G26" s="26"/>
      <c r="H26" s="95">
        <v>12</v>
      </c>
      <c r="I26" s="10">
        <v>5</v>
      </c>
      <c r="J26" s="26">
        <f t="shared" si="1"/>
        <v>-58.333333333333336</v>
      </c>
    </row>
    <row r="27" spans="1:10" ht="14.25">
      <c r="A27" s="25" t="s">
        <v>71</v>
      </c>
      <c r="B27" s="10">
        <v>0</v>
      </c>
      <c r="C27" s="10">
        <v>4</v>
      </c>
      <c r="D27" s="112" t="s">
        <v>311</v>
      </c>
      <c r="E27" s="10">
        <v>0</v>
      </c>
      <c r="F27" s="10">
        <v>4</v>
      </c>
      <c r="G27" s="112" t="s">
        <v>311</v>
      </c>
      <c r="H27" s="10">
        <v>0</v>
      </c>
      <c r="I27" s="10">
        <v>25</v>
      </c>
      <c r="J27" s="112" t="s">
        <v>311</v>
      </c>
    </row>
    <row r="28" spans="1:10" ht="14.25">
      <c r="A28" s="25" t="s">
        <v>72</v>
      </c>
      <c r="B28" s="10">
        <v>2</v>
      </c>
      <c r="C28" s="10">
        <v>1</v>
      </c>
      <c r="D28" s="26">
        <f t="shared" si="0"/>
        <v>-50</v>
      </c>
      <c r="E28" s="10">
        <v>0</v>
      </c>
      <c r="F28" s="10">
        <v>0</v>
      </c>
      <c r="G28" s="26"/>
      <c r="H28" s="10">
        <v>22</v>
      </c>
      <c r="I28" s="10">
        <v>5</v>
      </c>
      <c r="J28" s="26">
        <f t="shared" si="1"/>
        <v>-77.27272727272728</v>
      </c>
    </row>
    <row r="29" spans="1:10" ht="14.25">
      <c r="A29" s="25" t="s">
        <v>73</v>
      </c>
      <c r="B29" s="10">
        <v>3</v>
      </c>
      <c r="C29" s="10">
        <v>0</v>
      </c>
      <c r="D29" s="106" t="s">
        <v>312</v>
      </c>
      <c r="E29" s="10">
        <v>2</v>
      </c>
      <c r="F29" s="10">
        <v>0</v>
      </c>
      <c r="G29" s="106" t="s">
        <v>312</v>
      </c>
      <c r="H29" s="10">
        <v>19</v>
      </c>
      <c r="I29" s="10">
        <v>0</v>
      </c>
      <c r="J29" s="106" t="s">
        <v>312</v>
      </c>
    </row>
    <row r="30" spans="1:10" ht="14.25">
      <c r="A30" s="25" t="s">
        <v>74</v>
      </c>
      <c r="B30" s="10">
        <v>2</v>
      </c>
      <c r="C30" s="10">
        <v>1</v>
      </c>
      <c r="D30" s="26">
        <f t="shared" si="0"/>
        <v>-50</v>
      </c>
      <c r="E30" s="10">
        <v>1</v>
      </c>
      <c r="F30" s="10">
        <v>1</v>
      </c>
      <c r="G30" s="26">
        <f>F30*100/E30-100</f>
        <v>0</v>
      </c>
      <c r="H30" s="10">
        <v>11</v>
      </c>
      <c r="I30" s="10">
        <v>5</v>
      </c>
      <c r="J30" s="26">
        <f t="shared" si="1"/>
        <v>-54.54545454545455</v>
      </c>
    </row>
    <row r="31" spans="1:10" ht="14.25">
      <c r="A31" s="25" t="s">
        <v>75</v>
      </c>
      <c r="B31" s="10">
        <v>6</v>
      </c>
      <c r="C31" s="10">
        <v>4</v>
      </c>
      <c r="D31" s="26">
        <f t="shared" si="0"/>
        <v>-33.33333333333333</v>
      </c>
      <c r="E31" s="10">
        <v>0</v>
      </c>
      <c r="F31" s="10">
        <v>0</v>
      </c>
      <c r="G31" s="26"/>
      <c r="H31" s="10">
        <v>39</v>
      </c>
      <c r="I31" s="10">
        <v>23</v>
      </c>
      <c r="J31" s="26">
        <f t="shared" si="1"/>
        <v>-41.02564102564103</v>
      </c>
    </row>
    <row r="32" spans="1:10" ht="14.25">
      <c r="A32" s="25" t="s">
        <v>76</v>
      </c>
      <c r="B32" s="10">
        <v>0</v>
      </c>
      <c r="C32" s="10">
        <v>2</v>
      </c>
      <c r="D32" s="112" t="s">
        <v>311</v>
      </c>
      <c r="E32" s="10">
        <v>0</v>
      </c>
      <c r="F32" s="10">
        <v>2</v>
      </c>
      <c r="G32" s="112" t="s">
        <v>311</v>
      </c>
      <c r="H32" s="10">
        <v>0</v>
      </c>
      <c r="I32" s="10">
        <v>13</v>
      </c>
      <c r="J32" s="112" t="s">
        <v>311</v>
      </c>
    </row>
    <row r="33" spans="1:10" ht="14.25">
      <c r="A33" s="25" t="s">
        <v>77</v>
      </c>
      <c r="B33" s="10">
        <v>0</v>
      </c>
      <c r="C33" s="10">
        <v>0</v>
      </c>
      <c r="D33" s="26"/>
      <c r="E33" s="10">
        <v>0</v>
      </c>
      <c r="F33" s="10">
        <v>0</v>
      </c>
      <c r="G33" s="26"/>
      <c r="H33" s="10">
        <v>0</v>
      </c>
      <c r="I33" s="10">
        <v>0</v>
      </c>
      <c r="J33" s="26"/>
    </row>
    <row r="34" spans="1:10" ht="15">
      <c r="A34" s="19" t="s">
        <v>78</v>
      </c>
      <c r="B34" s="27">
        <v>54</v>
      </c>
      <c r="C34" s="27">
        <v>50</v>
      </c>
      <c r="D34" s="28">
        <f t="shared" si="0"/>
        <v>-7.407407407407405</v>
      </c>
      <c r="E34" s="27">
        <v>18</v>
      </c>
      <c r="F34" s="27">
        <v>61</v>
      </c>
      <c r="G34" s="28">
        <f>F34*100/E34-100</f>
        <v>238.8888888888889</v>
      </c>
      <c r="H34" s="27">
        <v>351</v>
      </c>
      <c r="I34" s="27">
        <v>276</v>
      </c>
      <c r="J34" s="28">
        <f t="shared" si="1"/>
        <v>-21.367521367521363</v>
      </c>
    </row>
    <row r="36" ht="15">
      <c r="C36" s="29"/>
    </row>
    <row r="37" ht="14.25">
      <c r="E37" s="93"/>
    </row>
    <row r="38" ht="14.25">
      <c r="D38" s="76"/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19:G20 J33:J34 J13:J16 D9:D11 J28 D33:D34 G28 J19:J20 J9:J11 G33:G34 D7 D13:D20 D31 G7 D28 G9 G12 J31 G31 J7 G25:G26">
    <cfRule type="cellIs" priority="7" dxfId="186" operator="lessThanOrEqual" stopIfTrue="1">
      <formula>0</formula>
    </cfRule>
    <cfRule type="cellIs" priority="8" dxfId="184" operator="greaterThan" stopIfTrue="1">
      <formula>0</formula>
    </cfRule>
  </conditionalFormatting>
  <conditionalFormatting sqref="D28 D24 D8:D22 D26 D30:D31 D33:D34">
    <cfRule type="cellIs" priority="5" dxfId="186" operator="lessThanOrEqual" stopIfTrue="1">
      <formula>0</formula>
    </cfRule>
    <cfRule type="cellIs" priority="6" dxfId="184" operator="greaterThan" stopIfTrue="1">
      <formula>0</formula>
    </cfRule>
  </conditionalFormatting>
  <conditionalFormatting sqref="G28 G11:G12 G9 G15:G16 G19:G20 G22 G25:G26 G30:G31 G33:G34">
    <cfRule type="cellIs" priority="3" dxfId="186" operator="lessThanOrEqual" stopIfTrue="1">
      <formula>0</formula>
    </cfRule>
    <cfRule type="cellIs" priority="4" dxfId="184" operator="greaterThan" stopIfTrue="1">
      <formula>0</formula>
    </cfRule>
  </conditionalFormatting>
  <conditionalFormatting sqref="J28 J24 J8:J17 J19:J22 J26 J30:J31 J33:J34">
    <cfRule type="cellIs" priority="1" dxfId="186" operator="lessThanOrEqual" stopIfTrue="1">
      <formula>0</formula>
    </cfRule>
    <cfRule type="cellIs" priority="2" dxfId="1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&amp;Lлютий 2018-2019рр&amp;RДІАП НП України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1">
      <selection activeCell="B7" sqref="B7"/>
    </sheetView>
  </sheetViews>
  <sheetFormatPr defaultColWidth="9.140625" defaultRowHeight="15"/>
  <cols>
    <col min="1" max="1" width="22.8515625" style="1" customWidth="1"/>
    <col min="2" max="16384" width="9.140625" style="1" customWidth="1"/>
  </cols>
  <sheetData>
    <row r="1" spans="1:13" ht="18">
      <c r="A1" s="140" t="s">
        <v>37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8">
      <c r="A2" s="140" t="s">
        <v>315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4" spans="1:13" s="9" customFormat="1" ht="14.25">
      <c r="A4" s="141" t="s">
        <v>42</v>
      </c>
      <c r="B4" s="141" t="s">
        <v>43</v>
      </c>
      <c r="C4" s="141"/>
      <c r="D4" s="141"/>
      <c r="E4" s="141" t="s">
        <v>44</v>
      </c>
      <c r="F4" s="141"/>
      <c r="G4" s="141"/>
      <c r="H4" s="141"/>
      <c r="I4" s="141"/>
      <c r="J4" s="141"/>
      <c r="K4" s="141"/>
      <c r="L4" s="141"/>
      <c r="M4" s="141"/>
    </row>
    <row r="5" spans="1:13" s="9" customFormat="1" ht="14.25">
      <c r="A5" s="141"/>
      <c r="B5" s="141"/>
      <c r="C5" s="141"/>
      <c r="D5" s="141"/>
      <c r="E5" s="141" t="s">
        <v>45</v>
      </c>
      <c r="F5" s="141"/>
      <c r="G5" s="141"/>
      <c r="H5" s="141" t="s">
        <v>46</v>
      </c>
      <c r="I5" s="141"/>
      <c r="J5" s="141"/>
      <c r="K5" s="141" t="s">
        <v>47</v>
      </c>
      <c r="L5" s="141"/>
      <c r="M5" s="141"/>
    </row>
    <row r="6" spans="1:13" s="9" customFormat="1" ht="14.25">
      <c r="A6" s="141"/>
      <c r="B6" s="60" t="s">
        <v>48</v>
      </c>
      <c r="C6" s="60" t="s">
        <v>49</v>
      </c>
      <c r="D6" s="60" t="s">
        <v>50</v>
      </c>
      <c r="E6" s="60" t="s">
        <v>48</v>
      </c>
      <c r="F6" s="60" t="s">
        <v>49</v>
      </c>
      <c r="G6" s="60" t="s">
        <v>50</v>
      </c>
      <c r="H6" s="60" t="s">
        <v>48</v>
      </c>
      <c r="I6" s="60" t="s">
        <v>49</v>
      </c>
      <c r="J6" s="60" t="s">
        <v>50</v>
      </c>
      <c r="K6" s="60" t="s">
        <v>48</v>
      </c>
      <c r="L6" s="60" t="s">
        <v>49</v>
      </c>
      <c r="M6" s="60" t="s">
        <v>50</v>
      </c>
    </row>
    <row r="7" spans="1:13" ht="14.25">
      <c r="A7" s="15" t="s">
        <v>51</v>
      </c>
      <c r="B7" s="12">
        <v>0</v>
      </c>
      <c r="C7" s="10">
        <v>0</v>
      </c>
      <c r="D7" s="26"/>
      <c r="E7" s="12">
        <v>0</v>
      </c>
      <c r="F7" s="10">
        <v>0</v>
      </c>
      <c r="G7" s="26"/>
      <c r="H7" s="12">
        <v>0</v>
      </c>
      <c r="I7" s="10">
        <v>0</v>
      </c>
      <c r="J7" s="26"/>
      <c r="K7" s="10">
        <v>0</v>
      </c>
      <c r="L7" s="10">
        <v>0</v>
      </c>
      <c r="M7" s="26"/>
    </row>
    <row r="8" spans="1:13" ht="14.25">
      <c r="A8" s="15" t="s">
        <v>52</v>
      </c>
      <c r="B8" s="12">
        <v>0</v>
      </c>
      <c r="C8" s="10">
        <v>0</v>
      </c>
      <c r="D8" s="26"/>
      <c r="E8" s="12">
        <v>0</v>
      </c>
      <c r="F8" s="10">
        <v>0</v>
      </c>
      <c r="G8" s="26"/>
      <c r="H8" s="12">
        <v>0</v>
      </c>
      <c r="I8" s="10">
        <v>0</v>
      </c>
      <c r="J8" s="26"/>
      <c r="K8" s="10">
        <v>0</v>
      </c>
      <c r="L8" s="10">
        <v>0</v>
      </c>
      <c r="M8" s="26"/>
    </row>
    <row r="9" spans="1:13" ht="14.25">
      <c r="A9" s="15" t="s">
        <v>53</v>
      </c>
      <c r="B9" s="12">
        <v>1</v>
      </c>
      <c r="C9" s="10">
        <v>2</v>
      </c>
      <c r="D9" s="26">
        <f>C9*100/B9-100</f>
        <v>100</v>
      </c>
      <c r="E9" s="12">
        <v>0</v>
      </c>
      <c r="F9" s="10">
        <v>0</v>
      </c>
      <c r="G9" s="26"/>
      <c r="H9" s="12">
        <v>0</v>
      </c>
      <c r="I9" s="10">
        <v>0</v>
      </c>
      <c r="J9" s="26"/>
      <c r="K9" s="10">
        <v>0</v>
      </c>
      <c r="L9" s="10">
        <v>0</v>
      </c>
      <c r="M9" s="26"/>
    </row>
    <row r="10" spans="1:13" ht="14.25">
      <c r="A10" s="15" t="s">
        <v>54</v>
      </c>
      <c r="B10" s="12">
        <v>1</v>
      </c>
      <c r="C10" s="10">
        <v>0</v>
      </c>
      <c r="D10" s="106" t="s">
        <v>312</v>
      </c>
      <c r="E10" s="12">
        <v>0</v>
      </c>
      <c r="F10" s="10">
        <v>0</v>
      </c>
      <c r="G10" s="26"/>
      <c r="H10" s="12">
        <v>0</v>
      </c>
      <c r="I10" s="10">
        <v>0</v>
      </c>
      <c r="J10" s="26"/>
      <c r="K10" s="10">
        <v>0</v>
      </c>
      <c r="L10" s="10">
        <v>0</v>
      </c>
      <c r="M10" s="26"/>
    </row>
    <row r="11" spans="1:13" ht="14.25">
      <c r="A11" s="15" t="s">
        <v>55</v>
      </c>
      <c r="B11" s="12">
        <v>1</v>
      </c>
      <c r="C11" s="10">
        <v>0</v>
      </c>
      <c r="D11" s="106" t="s">
        <v>312</v>
      </c>
      <c r="E11" s="12">
        <v>0</v>
      </c>
      <c r="F11" s="10">
        <v>0</v>
      </c>
      <c r="G11" s="26"/>
      <c r="H11" s="12">
        <v>0</v>
      </c>
      <c r="I11" s="10">
        <v>0</v>
      </c>
      <c r="J11" s="26"/>
      <c r="K11" s="10">
        <v>0</v>
      </c>
      <c r="L11" s="10">
        <v>0</v>
      </c>
      <c r="M11" s="26"/>
    </row>
    <row r="12" spans="1:13" ht="14.25">
      <c r="A12" s="15" t="s">
        <v>56</v>
      </c>
      <c r="B12" s="12">
        <v>5</v>
      </c>
      <c r="C12" s="10">
        <v>0</v>
      </c>
      <c r="D12" s="106" t="s">
        <v>312</v>
      </c>
      <c r="E12" s="12">
        <v>1</v>
      </c>
      <c r="F12" s="10">
        <v>0</v>
      </c>
      <c r="G12" s="106" t="s">
        <v>312</v>
      </c>
      <c r="H12" s="12">
        <v>0</v>
      </c>
      <c r="I12" s="10">
        <v>0</v>
      </c>
      <c r="J12" s="26"/>
      <c r="K12" s="10">
        <v>1</v>
      </c>
      <c r="L12" s="10">
        <v>0</v>
      </c>
      <c r="M12" s="106" t="s">
        <v>312</v>
      </c>
    </row>
    <row r="13" spans="1:13" ht="14.25">
      <c r="A13" s="15" t="s">
        <v>57</v>
      </c>
      <c r="B13" s="12">
        <v>0</v>
      </c>
      <c r="C13" s="10">
        <v>0</v>
      </c>
      <c r="D13" s="26"/>
      <c r="E13" s="12">
        <v>0</v>
      </c>
      <c r="F13" s="10">
        <v>0</v>
      </c>
      <c r="G13" s="26"/>
      <c r="H13" s="12">
        <v>0</v>
      </c>
      <c r="I13" s="10">
        <v>0</v>
      </c>
      <c r="J13" s="26"/>
      <c r="K13" s="10">
        <v>0</v>
      </c>
      <c r="L13" s="10">
        <v>0</v>
      </c>
      <c r="M13" s="26"/>
    </row>
    <row r="14" spans="1:13" ht="14.25">
      <c r="A14" s="15" t="s">
        <v>58</v>
      </c>
      <c r="B14" s="12">
        <v>1</v>
      </c>
      <c r="C14" s="10">
        <v>0</v>
      </c>
      <c r="D14" s="106" t="s">
        <v>312</v>
      </c>
      <c r="E14" s="12">
        <v>1</v>
      </c>
      <c r="F14" s="10">
        <v>0</v>
      </c>
      <c r="G14" s="106" t="s">
        <v>312</v>
      </c>
      <c r="H14" s="12">
        <v>0</v>
      </c>
      <c r="I14" s="10">
        <v>0</v>
      </c>
      <c r="J14" s="26"/>
      <c r="K14" s="10">
        <v>2</v>
      </c>
      <c r="L14" s="10">
        <v>0</v>
      </c>
      <c r="M14" s="106" t="s">
        <v>312</v>
      </c>
    </row>
    <row r="15" spans="1:13" ht="14.25">
      <c r="A15" s="15" t="s">
        <v>59</v>
      </c>
      <c r="B15" s="12">
        <v>1</v>
      </c>
      <c r="C15" s="10">
        <v>0</v>
      </c>
      <c r="D15" s="106" t="s">
        <v>312</v>
      </c>
      <c r="E15" s="12">
        <v>0</v>
      </c>
      <c r="F15" s="10">
        <v>0</v>
      </c>
      <c r="G15" s="26"/>
      <c r="H15" s="12">
        <v>0</v>
      </c>
      <c r="I15" s="10">
        <v>0</v>
      </c>
      <c r="J15" s="26"/>
      <c r="K15" s="10">
        <v>0</v>
      </c>
      <c r="L15" s="10">
        <v>0</v>
      </c>
      <c r="M15" s="26"/>
    </row>
    <row r="16" spans="1:13" ht="14.25">
      <c r="A16" s="15" t="s">
        <v>60</v>
      </c>
      <c r="B16" s="12">
        <v>0</v>
      </c>
      <c r="C16" s="10">
        <v>0</v>
      </c>
      <c r="D16" s="26"/>
      <c r="E16" s="12">
        <v>0</v>
      </c>
      <c r="F16" s="10">
        <v>0</v>
      </c>
      <c r="G16" s="26"/>
      <c r="H16" s="12">
        <v>0</v>
      </c>
      <c r="I16" s="10">
        <v>0</v>
      </c>
      <c r="J16" s="26"/>
      <c r="K16" s="10">
        <v>0</v>
      </c>
      <c r="L16" s="10">
        <v>0</v>
      </c>
      <c r="M16" s="26"/>
    </row>
    <row r="17" spans="1:13" ht="14.25">
      <c r="A17" s="15" t="s">
        <v>61</v>
      </c>
      <c r="B17" s="12">
        <v>8</v>
      </c>
      <c r="C17" s="10">
        <v>1</v>
      </c>
      <c r="D17" s="26">
        <f>C17*100/B17-100</f>
        <v>-87.5</v>
      </c>
      <c r="E17" s="12">
        <v>0</v>
      </c>
      <c r="F17" s="10">
        <v>0</v>
      </c>
      <c r="G17" s="26"/>
      <c r="H17" s="12">
        <v>0</v>
      </c>
      <c r="I17" s="10">
        <v>0</v>
      </c>
      <c r="J17" s="26"/>
      <c r="K17" s="10">
        <v>0</v>
      </c>
      <c r="L17" s="10">
        <v>0</v>
      </c>
      <c r="M17" s="26"/>
    </row>
    <row r="18" spans="1:13" ht="14.25">
      <c r="A18" s="15" t="s">
        <v>62</v>
      </c>
      <c r="B18" s="12">
        <v>4</v>
      </c>
      <c r="C18" s="10">
        <v>0</v>
      </c>
      <c r="D18" s="106" t="s">
        <v>312</v>
      </c>
      <c r="E18" s="12">
        <v>0</v>
      </c>
      <c r="F18" s="10">
        <v>0</v>
      </c>
      <c r="G18" s="26"/>
      <c r="H18" s="12">
        <v>0</v>
      </c>
      <c r="I18" s="10">
        <v>0</v>
      </c>
      <c r="J18" s="26"/>
      <c r="K18" s="10">
        <v>0</v>
      </c>
      <c r="L18" s="10">
        <v>0</v>
      </c>
      <c r="M18" s="26"/>
    </row>
    <row r="19" spans="1:13" ht="14.25">
      <c r="A19" s="15" t="s">
        <v>63</v>
      </c>
      <c r="B19" s="12">
        <v>0</v>
      </c>
      <c r="C19" s="10">
        <v>0</v>
      </c>
      <c r="D19" s="26"/>
      <c r="E19" s="12">
        <v>0</v>
      </c>
      <c r="F19" s="10">
        <v>0</v>
      </c>
      <c r="G19" s="26"/>
      <c r="H19" s="12">
        <v>0</v>
      </c>
      <c r="I19" s="10">
        <v>0</v>
      </c>
      <c r="J19" s="26"/>
      <c r="K19" s="10">
        <v>0</v>
      </c>
      <c r="L19" s="10">
        <v>0</v>
      </c>
      <c r="M19" s="26"/>
    </row>
    <row r="20" spans="1:13" ht="14.25">
      <c r="A20" s="15" t="s">
        <v>64</v>
      </c>
      <c r="B20" s="12">
        <v>4</v>
      </c>
      <c r="C20" s="10">
        <v>1</v>
      </c>
      <c r="D20" s="26">
        <f>C20*100/B20-100</f>
        <v>-75</v>
      </c>
      <c r="E20" s="12">
        <v>0</v>
      </c>
      <c r="F20" s="10">
        <v>1</v>
      </c>
      <c r="G20" s="112" t="s">
        <v>311</v>
      </c>
      <c r="H20" s="12">
        <v>0</v>
      </c>
      <c r="I20" s="10">
        <v>0</v>
      </c>
      <c r="J20" s="26"/>
      <c r="K20" s="10">
        <v>0</v>
      </c>
      <c r="L20" s="10">
        <v>1</v>
      </c>
      <c r="M20" s="112" t="s">
        <v>311</v>
      </c>
    </row>
    <row r="21" spans="1:13" ht="14.25">
      <c r="A21" s="15" t="s">
        <v>65</v>
      </c>
      <c r="B21" s="12">
        <v>0</v>
      </c>
      <c r="C21" s="10">
        <v>0</v>
      </c>
      <c r="D21" s="26"/>
      <c r="E21" s="12">
        <v>0</v>
      </c>
      <c r="F21" s="10">
        <v>0</v>
      </c>
      <c r="G21" s="26"/>
      <c r="H21" s="12">
        <v>0</v>
      </c>
      <c r="I21" s="10">
        <v>0</v>
      </c>
      <c r="J21" s="26"/>
      <c r="K21" s="10">
        <v>0</v>
      </c>
      <c r="L21" s="10">
        <v>0</v>
      </c>
      <c r="M21" s="26"/>
    </row>
    <row r="22" spans="1:13" ht="14.25">
      <c r="A22" s="15" t="s">
        <v>66</v>
      </c>
      <c r="B22" s="12">
        <v>0</v>
      </c>
      <c r="C22" s="10">
        <v>2</v>
      </c>
      <c r="D22" s="112" t="s">
        <v>311</v>
      </c>
      <c r="E22" s="12">
        <v>0</v>
      </c>
      <c r="F22" s="10">
        <v>1</v>
      </c>
      <c r="G22" s="112" t="s">
        <v>311</v>
      </c>
      <c r="H22" s="12">
        <v>0</v>
      </c>
      <c r="I22" s="10">
        <v>0</v>
      </c>
      <c r="J22" s="26"/>
      <c r="K22" s="10">
        <v>0</v>
      </c>
      <c r="L22" s="10">
        <v>1</v>
      </c>
      <c r="M22" s="112" t="s">
        <v>311</v>
      </c>
    </row>
    <row r="23" spans="1:13" ht="14.25">
      <c r="A23" s="15" t="s">
        <v>67</v>
      </c>
      <c r="B23" s="12">
        <v>2</v>
      </c>
      <c r="C23" s="10">
        <v>0</v>
      </c>
      <c r="D23" s="106" t="s">
        <v>312</v>
      </c>
      <c r="E23" s="12">
        <v>0</v>
      </c>
      <c r="F23" s="10">
        <v>0</v>
      </c>
      <c r="G23" s="26"/>
      <c r="H23" s="12">
        <v>0</v>
      </c>
      <c r="I23" s="10">
        <v>0</v>
      </c>
      <c r="J23" s="26"/>
      <c r="K23" s="10">
        <v>0</v>
      </c>
      <c r="L23" s="10">
        <v>0</v>
      </c>
      <c r="M23" s="26"/>
    </row>
    <row r="24" spans="1:13" ht="14.25">
      <c r="A24" s="15" t="s">
        <v>68</v>
      </c>
      <c r="B24" s="12">
        <v>0</v>
      </c>
      <c r="C24" s="10">
        <v>0</v>
      </c>
      <c r="D24" s="26"/>
      <c r="E24" s="12">
        <v>0</v>
      </c>
      <c r="F24" s="10">
        <v>0</v>
      </c>
      <c r="G24" s="26"/>
      <c r="H24" s="12">
        <v>0</v>
      </c>
      <c r="I24" s="10">
        <v>0</v>
      </c>
      <c r="J24" s="26"/>
      <c r="K24" s="10">
        <v>0</v>
      </c>
      <c r="L24" s="10">
        <v>0</v>
      </c>
      <c r="M24" s="26"/>
    </row>
    <row r="25" spans="1:13" ht="14.25">
      <c r="A25" s="15" t="s">
        <v>69</v>
      </c>
      <c r="B25" s="12">
        <v>1</v>
      </c>
      <c r="C25" s="10">
        <v>0</v>
      </c>
      <c r="D25" s="106" t="s">
        <v>312</v>
      </c>
      <c r="E25" s="12">
        <v>0</v>
      </c>
      <c r="F25" s="10">
        <v>0</v>
      </c>
      <c r="G25" s="26"/>
      <c r="H25" s="12">
        <v>0</v>
      </c>
      <c r="I25" s="10">
        <v>0</v>
      </c>
      <c r="J25" s="26"/>
      <c r="K25" s="10">
        <v>0</v>
      </c>
      <c r="L25" s="10">
        <v>0</v>
      </c>
      <c r="M25" s="26"/>
    </row>
    <row r="26" spans="1:13" ht="14.25">
      <c r="A26" s="15" t="s">
        <v>70</v>
      </c>
      <c r="B26" s="12">
        <v>1</v>
      </c>
      <c r="C26" s="10">
        <v>1</v>
      </c>
      <c r="D26" s="26">
        <f>C26*100/B26-100</f>
        <v>0</v>
      </c>
      <c r="E26" s="12">
        <v>0</v>
      </c>
      <c r="F26" s="10">
        <v>0</v>
      </c>
      <c r="G26" s="26"/>
      <c r="H26" s="12">
        <v>0</v>
      </c>
      <c r="I26" s="10">
        <v>0</v>
      </c>
      <c r="J26" s="26"/>
      <c r="K26" s="10">
        <v>0</v>
      </c>
      <c r="L26" s="10">
        <v>0</v>
      </c>
      <c r="M26" s="26"/>
    </row>
    <row r="27" spans="1:13" ht="14.25">
      <c r="A27" s="15" t="s">
        <v>71</v>
      </c>
      <c r="B27" s="12">
        <v>0</v>
      </c>
      <c r="C27" s="10">
        <v>1</v>
      </c>
      <c r="D27" s="112" t="s">
        <v>311</v>
      </c>
      <c r="E27" s="12">
        <v>0</v>
      </c>
      <c r="F27" s="10">
        <v>0</v>
      </c>
      <c r="G27" s="26"/>
      <c r="H27" s="12">
        <v>0</v>
      </c>
      <c r="I27" s="10">
        <v>0</v>
      </c>
      <c r="J27" s="26"/>
      <c r="K27" s="10">
        <v>0</v>
      </c>
      <c r="L27" s="10">
        <v>0</v>
      </c>
      <c r="M27" s="26"/>
    </row>
    <row r="28" spans="1:13" ht="14.25">
      <c r="A28" s="15" t="s">
        <v>72</v>
      </c>
      <c r="B28" s="12">
        <v>0</v>
      </c>
      <c r="C28" s="10">
        <v>0</v>
      </c>
      <c r="D28" s="26"/>
      <c r="E28" s="12">
        <v>0</v>
      </c>
      <c r="F28" s="10">
        <v>0</v>
      </c>
      <c r="G28" s="26"/>
      <c r="H28" s="12">
        <v>0</v>
      </c>
      <c r="I28" s="10">
        <v>0</v>
      </c>
      <c r="J28" s="26"/>
      <c r="K28" s="10">
        <v>0</v>
      </c>
      <c r="L28" s="10">
        <v>0</v>
      </c>
      <c r="M28" s="26"/>
    </row>
    <row r="29" spans="1:13" ht="14.25">
      <c r="A29" s="15" t="s">
        <v>73</v>
      </c>
      <c r="B29" s="12">
        <v>0</v>
      </c>
      <c r="C29" s="10">
        <v>0</v>
      </c>
      <c r="D29" s="26"/>
      <c r="E29" s="12">
        <v>0</v>
      </c>
      <c r="F29" s="10">
        <v>0</v>
      </c>
      <c r="G29" s="26"/>
      <c r="H29" s="12">
        <v>0</v>
      </c>
      <c r="I29" s="10">
        <v>0</v>
      </c>
      <c r="J29" s="26"/>
      <c r="K29" s="10">
        <v>0</v>
      </c>
      <c r="L29" s="10">
        <v>0</v>
      </c>
      <c r="M29" s="26"/>
    </row>
    <row r="30" spans="1:13" ht="14.25">
      <c r="A30" s="15" t="s">
        <v>74</v>
      </c>
      <c r="B30" s="12">
        <v>0</v>
      </c>
      <c r="C30" s="10">
        <v>0</v>
      </c>
      <c r="D30" s="26"/>
      <c r="E30" s="12">
        <v>0</v>
      </c>
      <c r="F30" s="10">
        <v>0</v>
      </c>
      <c r="G30" s="26"/>
      <c r="H30" s="12">
        <v>0</v>
      </c>
      <c r="I30" s="10">
        <v>0</v>
      </c>
      <c r="J30" s="26"/>
      <c r="K30" s="10">
        <v>0</v>
      </c>
      <c r="L30" s="10">
        <v>0</v>
      </c>
      <c r="M30" s="26"/>
    </row>
    <row r="31" spans="1:13" ht="14.25">
      <c r="A31" s="15" t="s">
        <v>75</v>
      </c>
      <c r="B31" s="12">
        <v>3</v>
      </c>
      <c r="C31" s="10">
        <v>2</v>
      </c>
      <c r="D31" s="26">
        <f>C31*100/B31-100</f>
        <v>-33.33333333333333</v>
      </c>
      <c r="E31" s="12">
        <v>1</v>
      </c>
      <c r="F31" s="10">
        <v>0</v>
      </c>
      <c r="G31" s="106" t="s">
        <v>312</v>
      </c>
      <c r="H31" s="12">
        <v>0</v>
      </c>
      <c r="I31" s="10">
        <v>0</v>
      </c>
      <c r="J31" s="26"/>
      <c r="K31" s="10">
        <v>3</v>
      </c>
      <c r="L31" s="10">
        <v>0</v>
      </c>
      <c r="M31" s="106" t="s">
        <v>312</v>
      </c>
    </row>
    <row r="32" spans="1:13" ht="14.25">
      <c r="A32" s="15" t="s">
        <v>76</v>
      </c>
      <c r="B32" s="12">
        <v>0</v>
      </c>
      <c r="C32" s="10">
        <v>0</v>
      </c>
      <c r="D32" s="26"/>
      <c r="E32" s="12">
        <v>0</v>
      </c>
      <c r="F32" s="10">
        <v>0</v>
      </c>
      <c r="G32" s="26"/>
      <c r="H32" s="12">
        <v>0</v>
      </c>
      <c r="I32" s="10">
        <v>0</v>
      </c>
      <c r="J32" s="26"/>
      <c r="K32" s="10">
        <v>0</v>
      </c>
      <c r="L32" s="10">
        <v>0</v>
      </c>
      <c r="M32" s="26"/>
    </row>
    <row r="33" spans="1:13" ht="14.25">
      <c r="A33" s="15" t="s">
        <v>77</v>
      </c>
      <c r="B33" s="12">
        <v>0</v>
      </c>
      <c r="C33" s="10">
        <v>0</v>
      </c>
      <c r="D33" s="26"/>
      <c r="E33" s="12">
        <v>0</v>
      </c>
      <c r="F33" s="10">
        <v>0</v>
      </c>
      <c r="G33" s="26"/>
      <c r="H33" s="12">
        <v>0</v>
      </c>
      <c r="I33" s="10">
        <v>0</v>
      </c>
      <c r="J33" s="26"/>
      <c r="K33" s="10">
        <v>0</v>
      </c>
      <c r="L33" s="10">
        <v>0</v>
      </c>
      <c r="M33" s="26"/>
    </row>
    <row r="34" spans="1:13" ht="15">
      <c r="A34" s="18" t="s">
        <v>78</v>
      </c>
      <c r="B34" s="19">
        <v>33</v>
      </c>
      <c r="C34" s="27">
        <v>10</v>
      </c>
      <c r="D34" s="28">
        <f>C34*100/B34-100</f>
        <v>-69.69696969696969</v>
      </c>
      <c r="E34" s="19">
        <v>3</v>
      </c>
      <c r="F34" s="27">
        <v>2</v>
      </c>
      <c r="G34" s="28">
        <f>F34*100/E34-100</f>
        <v>-33.33333333333333</v>
      </c>
      <c r="H34" s="19">
        <v>0</v>
      </c>
      <c r="I34" s="27">
        <v>0</v>
      </c>
      <c r="J34" s="28"/>
      <c r="K34" s="27">
        <v>6</v>
      </c>
      <c r="L34" s="27">
        <v>2</v>
      </c>
      <c r="M34" s="28">
        <f>L34*100/K34-100</f>
        <v>-66.66666666666666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28:D34 D19:D21 J8:J34 D8:D9 D13 D16:D17 M32:M34 D24 G32:G34 G8:G11 G13 M8:M11 M13 G23:G30 D26 G15:G19 G21 M15:M19 M21 M23:M30">
    <cfRule type="cellIs" priority="1" dxfId="186" operator="lessThanOrEqual" stopIfTrue="1">
      <formula>0</formula>
    </cfRule>
    <cfRule type="cellIs" priority="2" dxfId="1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&amp;Lлютий 2018-2019рр&amp;RДІАП НП України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1">
      <selection activeCell="B7" sqref="B7"/>
    </sheetView>
  </sheetViews>
  <sheetFormatPr defaultColWidth="9.140625" defaultRowHeight="15"/>
  <cols>
    <col min="1" max="1" width="22.8515625" style="1" customWidth="1"/>
    <col min="2" max="13" width="10.00390625" style="1" customWidth="1"/>
    <col min="14" max="16384" width="9.140625" style="1" customWidth="1"/>
  </cols>
  <sheetData>
    <row r="1" spans="1:13" ht="18">
      <c r="A1" s="140" t="s">
        <v>38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8">
      <c r="A2" s="140" t="s">
        <v>315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4" spans="1:13" s="9" customFormat="1" ht="14.25">
      <c r="A4" s="141" t="s">
        <v>42</v>
      </c>
      <c r="B4" s="141" t="s">
        <v>43</v>
      </c>
      <c r="C4" s="141"/>
      <c r="D4" s="141"/>
      <c r="E4" s="141" t="s">
        <v>44</v>
      </c>
      <c r="F4" s="141"/>
      <c r="G4" s="141"/>
      <c r="H4" s="141"/>
      <c r="I4" s="141"/>
      <c r="J4" s="141"/>
      <c r="K4" s="141"/>
      <c r="L4" s="141"/>
      <c r="M4" s="141"/>
    </row>
    <row r="5" spans="1:13" s="9" customFormat="1" ht="14.25">
      <c r="A5" s="141"/>
      <c r="B5" s="141"/>
      <c r="C5" s="141"/>
      <c r="D5" s="141"/>
      <c r="E5" s="141" t="s">
        <v>45</v>
      </c>
      <c r="F5" s="141"/>
      <c r="G5" s="141"/>
      <c r="H5" s="141" t="s">
        <v>46</v>
      </c>
      <c r="I5" s="141"/>
      <c r="J5" s="141"/>
      <c r="K5" s="141" t="s">
        <v>47</v>
      </c>
      <c r="L5" s="141"/>
      <c r="M5" s="141"/>
    </row>
    <row r="6" spans="1:13" s="9" customFormat="1" ht="14.25">
      <c r="A6" s="141"/>
      <c r="B6" s="60" t="s">
        <v>48</v>
      </c>
      <c r="C6" s="60" t="s">
        <v>49</v>
      </c>
      <c r="D6" s="60" t="s">
        <v>50</v>
      </c>
      <c r="E6" s="60" t="s">
        <v>48</v>
      </c>
      <c r="F6" s="60" t="s">
        <v>49</v>
      </c>
      <c r="G6" s="60" t="s">
        <v>50</v>
      </c>
      <c r="H6" s="60" t="s">
        <v>48</v>
      </c>
      <c r="I6" s="60" t="s">
        <v>49</v>
      </c>
      <c r="J6" s="60" t="s">
        <v>50</v>
      </c>
      <c r="K6" s="60" t="s">
        <v>48</v>
      </c>
      <c r="L6" s="60" t="s">
        <v>49</v>
      </c>
      <c r="M6" s="60" t="s">
        <v>50</v>
      </c>
    </row>
    <row r="7" spans="1:13" ht="14.25">
      <c r="A7" s="15" t="s">
        <v>51</v>
      </c>
      <c r="B7" s="12">
        <v>0</v>
      </c>
      <c r="C7" s="10">
        <v>0</v>
      </c>
      <c r="D7" s="26"/>
      <c r="E7" s="12">
        <v>0</v>
      </c>
      <c r="F7" s="10">
        <v>0</v>
      </c>
      <c r="G7" s="26"/>
      <c r="H7" s="12">
        <v>0</v>
      </c>
      <c r="I7" s="10">
        <v>0</v>
      </c>
      <c r="J7" s="26"/>
      <c r="K7" s="10">
        <v>0</v>
      </c>
      <c r="L7" s="10">
        <v>0</v>
      </c>
      <c r="M7" s="26"/>
    </row>
    <row r="8" spans="1:13" ht="14.25">
      <c r="A8" s="15" t="s">
        <v>52</v>
      </c>
      <c r="B8" s="12">
        <v>0</v>
      </c>
      <c r="C8" s="10">
        <v>0</v>
      </c>
      <c r="D8" s="26"/>
      <c r="E8" s="12">
        <v>0</v>
      </c>
      <c r="F8" s="10">
        <v>0</v>
      </c>
      <c r="G8" s="26"/>
      <c r="H8" s="12">
        <v>0</v>
      </c>
      <c r="I8" s="10">
        <v>0</v>
      </c>
      <c r="J8" s="26"/>
      <c r="K8" s="10">
        <v>0</v>
      </c>
      <c r="L8" s="10">
        <v>0</v>
      </c>
      <c r="M8" s="26"/>
    </row>
    <row r="9" spans="1:13" ht="14.25">
      <c r="A9" s="15" t="s">
        <v>53</v>
      </c>
      <c r="B9" s="12">
        <v>0</v>
      </c>
      <c r="C9" s="10">
        <v>0</v>
      </c>
      <c r="D9" s="26"/>
      <c r="E9" s="12">
        <v>0</v>
      </c>
      <c r="F9" s="10">
        <v>0</v>
      </c>
      <c r="G9" s="26"/>
      <c r="H9" s="12">
        <v>0</v>
      </c>
      <c r="I9" s="10">
        <v>0</v>
      </c>
      <c r="J9" s="26"/>
      <c r="K9" s="10">
        <v>0</v>
      </c>
      <c r="L9" s="10">
        <v>0</v>
      </c>
      <c r="M9" s="26"/>
    </row>
    <row r="10" spans="1:13" ht="14.25">
      <c r="A10" s="15" t="s">
        <v>54</v>
      </c>
      <c r="B10" s="12">
        <v>1</v>
      </c>
      <c r="C10" s="10">
        <v>0</v>
      </c>
      <c r="D10" s="106" t="s">
        <v>312</v>
      </c>
      <c r="E10" s="12">
        <v>0</v>
      </c>
      <c r="F10" s="10">
        <v>0</v>
      </c>
      <c r="G10" s="26"/>
      <c r="H10" s="12">
        <v>0</v>
      </c>
      <c r="I10" s="10">
        <v>0</v>
      </c>
      <c r="J10" s="26"/>
      <c r="K10" s="10">
        <v>0</v>
      </c>
      <c r="L10" s="10">
        <v>0</v>
      </c>
      <c r="M10" s="26"/>
    </row>
    <row r="11" spans="1:13" ht="14.25">
      <c r="A11" s="15" t="s">
        <v>55</v>
      </c>
      <c r="B11" s="12">
        <v>1</v>
      </c>
      <c r="C11" s="10">
        <v>0</v>
      </c>
      <c r="D11" s="106" t="s">
        <v>312</v>
      </c>
      <c r="E11" s="12">
        <v>0</v>
      </c>
      <c r="F11" s="10">
        <v>0</v>
      </c>
      <c r="G11" s="26"/>
      <c r="H11" s="12">
        <v>0</v>
      </c>
      <c r="I11" s="10">
        <v>0</v>
      </c>
      <c r="J11" s="26"/>
      <c r="K11" s="10">
        <v>0</v>
      </c>
      <c r="L11" s="10">
        <v>0</v>
      </c>
      <c r="M11" s="26"/>
    </row>
    <row r="12" spans="1:13" ht="14.25">
      <c r="A12" s="15" t="s">
        <v>56</v>
      </c>
      <c r="B12" s="12">
        <v>2</v>
      </c>
      <c r="C12" s="10">
        <v>0</v>
      </c>
      <c r="D12" s="106" t="s">
        <v>312</v>
      </c>
      <c r="E12" s="12">
        <v>1</v>
      </c>
      <c r="F12" s="10">
        <v>0</v>
      </c>
      <c r="G12" s="106" t="s">
        <v>312</v>
      </c>
      <c r="H12" s="12">
        <v>0</v>
      </c>
      <c r="I12" s="10">
        <v>0</v>
      </c>
      <c r="J12" s="26"/>
      <c r="K12" s="10">
        <v>1</v>
      </c>
      <c r="L12" s="10">
        <v>0</v>
      </c>
      <c r="M12" s="106" t="s">
        <v>312</v>
      </c>
    </row>
    <row r="13" spans="1:13" ht="14.25">
      <c r="A13" s="15" t="s">
        <v>57</v>
      </c>
      <c r="B13" s="12">
        <v>0</v>
      </c>
      <c r="C13" s="10">
        <v>0</v>
      </c>
      <c r="D13" s="26"/>
      <c r="E13" s="12">
        <v>0</v>
      </c>
      <c r="F13" s="10">
        <v>0</v>
      </c>
      <c r="G13" s="26"/>
      <c r="H13" s="12">
        <v>0</v>
      </c>
      <c r="I13" s="10">
        <v>0</v>
      </c>
      <c r="J13" s="26"/>
      <c r="K13" s="10">
        <v>0</v>
      </c>
      <c r="L13" s="10">
        <v>0</v>
      </c>
      <c r="M13" s="26"/>
    </row>
    <row r="14" spans="1:13" ht="14.25">
      <c r="A14" s="15" t="s">
        <v>58</v>
      </c>
      <c r="B14" s="12">
        <v>1</v>
      </c>
      <c r="C14" s="10">
        <v>0</v>
      </c>
      <c r="D14" s="106" t="s">
        <v>312</v>
      </c>
      <c r="E14" s="12">
        <v>1</v>
      </c>
      <c r="F14" s="10">
        <v>0</v>
      </c>
      <c r="G14" s="106" t="s">
        <v>312</v>
      </c>
      <c r="H14" s="12">
        <v>0</v>
      </c>
      <c r="I14" s="10">
        <v>0</v>
      </c>
      <c r="J14" s="26"/>
      <c r="K14" s="10">
        <v>2</v>
      </c>
      <c r="L14" s="10">
        <v>0</v>
      </c>
      <c r="M14" s="106" t="s">
        <v>312</v>
      </c>
    </row>
    <row r="15" spans="1:13" ht="14.25">
      <c r="A15" s="15" t="s">
        <v>59</v>
      </c>
      <c r="B15" s="12">
        <v>1</v>
      </c>
      <c r="C15" s="10">
        <v>1</v>
      </c>
      <c r="D15" s="26">
        <f>C15*100/B15-100</f>
        <v>0</v>
      </c>
      <c r="E15" s="12">
        <v>0</v>
      </c>
      <c r="F15" s="10">
        <v>0</v>
      </c>
      <c r="G15" s="26"/>
      <c r="H15" s="12">
        <v>0</v>
      </c>
      <c r="I15" s="10">
        <v>0</v>
      </c>
      <c r="J15" s="26"/>
      <c r="K15" s="10">
        <v>0</v>
      </c>
      <c r="L15" s="10">
        <v>0</v>
      </c>
      <c r="M15" s="26"/>
    </row>
    <row r="16" spans="1:13" ht="14.25">
      <c r="A16" s="15" t="s">
        <v>60</v>
      </c>
      <c r="B16" s="12">
        <v>1</v>
      </c>
      <c r="C16" s="10">
        <v>0</v>
      </c>
      <c r="D16" s="106" t="s">
        <v>312</v>
      </c>
      <c r="E16" s="12">
        <v>0</v>
      </c>
      <c r="F16" s="10">
        <v>0</v>
      </c>
      <c r="G16" s="26"/>
      <c r="H16" s="12">
        <v>0</v>
      </c>
      <c r="I16" s="10">
        <v>0</v>
      </c>
      <c r="J16" s="26"/>
      <c r="K16" s="10">
        <v>0</v>
      </c>
      <c r="L16" s="10">
        <v>0</v>
      </c>
      <c r="M16" s="26"/>
    </row>
    <row r="17" spans="1:13" ht="14.25">
      <c r="A17" s="15" t="s">
        <v>61</v>
      </c>
      <c r="B17" s="12">
        <v>8</v>
      </c>
      <c r="C17" s="10">
        <v>2</v>
      </c>
      <c r="D17" s="26">
        <f>C17*100/B17-100</f>
        <v>-75</v>
      </c>
      <c r="E17" s="12">
        <v>0</v>
      </c>
      <c r="F17" s="10">
        <v>1</v>
      </c>
      <c r="G17" s="112" t="s">
        <v>311</v>
      </c>
      <c r="H17" s="12">
        <v>0</v>
      </c>
      <c r="I17" s="10">
        <v>0</v>
      </c>
      <c r="J17" s="26"/>
      <c r="K17" s="10">
        <v>0</v>
      </c>
      <c r="L17" s="10">
        <v>2</v>
      </c>
      <c r="M17" s="112" t="s">
        <v>311</v>
      </c>
    </row>
    <row r="18" spans="1:13" ht="14.25">
      <c r="A18" s="15" t="s">
        <v>62</v>
      </c>
      <c r="B18" s="12">
        <v>1</v>
      </c>
      <c r="C18" s="10">
        <v>0</v>
      </c>
      <c r="D18" s="106" t="s">
        <v>312</v>
      </c>
      <c r="E18" s="12">
        <v>0</v>
      </c>
      <c r="F18" s="10">
        <v>0</v>
      </c>
      <c r="G18" s="26"/>
      <c r="H18" s="12">
        <v>0</v>
      </c>
      <c r="I18" s="10">
        <v>0</v>
      </c>
      <c r="J18" s="26"/>
      <c r="K18" s="10">
        <v>0</v>
      </c>
      <c r="L18" s="10">
        <v>0</v>
      </c>
      <c r="M18" s="26"/>
    </row>
    <row r="19" spans="1:13" ht="14.25">
      <c r="A19" s="15" t="s">
        <v>63</v>
      </c>
      <c r="B19" s="12">
        <v>0</v>
      </c>
      <c r="C19" s="10">
        <v>0</v>
      </c>
      <c r="D19" s="26"/>
      <c r="E19" s="12">
        <v>0</v>
      </c>
      <c r="F19" s="10">
        <v>0</v>
      </c>
      <c r="G19" s="26"/>
      <c r="H19" s="12">
        <v>0</v>
      </c>
      <c r="I19" s="10">
        <v>0</v>
      </c>
      <c r="J19" s="26"/>
      <c r="K19" s="10">
        <v>0</v>
      </c>
      <c r="L19" s="10">
        <v>0</v>
      </c>
      <c r="M19" s="26"/>
    </row>
    <row r="20" spans="1:13" ht="14.25">
      <c r="A20" s="15" t="s">
        <v>64</v>
      </c>
      <c r="B20" s="12">
        <v>3</v>
      </c>
      <c r="C20" s="10">
        <v>0</v>
      </c>
      <c r="D20" s="106" t="s">
        <v>312</v>
      </c>
      <c r="E20" s="12">
        <v>0</v>
      </c>
      <c r="F20" s="10">
        <v>0</v>
      </c>
      <c r="G20" s="26"/>
      <c r="H20" s="12">
        <v>0</v>
      </c>
      <c r="I20" s="10">
        <v>0</v>
      </c>
      <c r="J20" s="26"/>
      <c r="K20" s="10">
        <v>0</v>
      </c>
      <c r="L20" s="10">
        <v>0</v>
      </c>
      <c r="M20" s="26"/>
    </row>
    <row r="21" spans="1:13" ht="14.25">
      <c r="A21" s="15" t="s">
        <v>65</v>
      </c>
      <c r="B21" s="12">
        <v>1</v>
      </c>
      <c r="C21" s="10">
        <v>0</v>
      </c>
      <c r="D21" s="106" t="s">
        <v>312</v>
      </c>
      <c r="E21" s="12">
        <v>0</v>
      </c>
      <c r="F21" s="10">
        <v>0</v>
      </c>
      <c r="G21" s="26"/>
      <c r="H21" s="12">
        <v>0</v>
      </c>
      <c r="I21" s="10">
        <v>0</v>
      </c>
      <c r="J21" s="26"/>
      <c r="K21" s="10">
        <v>0</v>
      </c>
      <c r="L21" s="10">
        <v>0</v>
      </c>
      <c r="M21" s="26"/>
    </row>
    <row r="22" spans="1:13" ht="14.25">
      <c r="A22" s="15" t="s">
        <v>66</v>
      </c>
      <c r="B22" s="12">
        <v>0</v>
      </c>
      <c r="C22" s="10">
        <v>0</v>
      </c>
      <c r="D22" s="26"/>
      <c r="E22" s="12">
        <v>0</v>
      </c>
      <c r="F22" s="10">
        <v>0</v>
      </c>
      <c r="G22" s="26"/>
      <c r="H22" s="12">
        <v>0</v>
      </c>
      <c r="I22" s="10">
        <v>0</v>
      </c>
      <c r="J22" s="26"/>
      <c r="K22" s="10">
        <v>0</v>
      </c>
      <c r="L22" s="10">
        <v>0</v>
      </c>
      <c r="M22" s="26"/>
    </row>
    <row r="23" spans="1:13" ht="14.25">
      <c r="A23" s="15" t="s">
        <v>67</v>
      </c>
      <c r="B23" s="12">
        <v>2</v>
      </c>
      <c r="C23" s="10">
        <v>0</v>
      </c>
      <c r="D23" s="106" t="s">
        <v>312</v>
      </c>
      <c r="E23" s="12">
        <v>0</v>
      </c>
      <c r="F23" s="10">
        <v>0</v>
      </c>
      <c r="G23" s="26"/>
      <c r="H23" s="12">
        <v>0</v>
      </c>
      <c r="I23" s="10">
        <v>0</v>
      </c>
      <c r="J23" s="26"/>
      <c r="K23" s="10">
        <v>0</v>
      </c>
      <c r="L23" s="10">
        <v>0</v>
      </c>
      <c r="M23" s="26"/>
    </row>
    <row r="24" spans="1:13" ht="14.25">
      <c r="A24" s="15" t="s">
        <v>68</v>
      </c>
      <c r="B24" s="12">
        <v>0</v>
      </c>
      <c r="C24" s="10">
        <v>0</v>
      </c>
      <c r="D24" s="26"/>
      <c r="E24" s="12">
        <v>0</v>
      </c>
      <c r="F24" s="10">
        <v>0</v>
      </c>
      <c r="G24" s="26"/>
      <c r="H24" s="12">
        <v>0</v>
      </c>
      <c r="I24" s="10">
        <v>0</v>
      </c>
      <c r="J24" s="26"/>
      <c r="K24" s="10">
        <v>0</v>
      </c>
      <c r="L24" s="10">
        <v>0</v>
      </c>
      <c r="M24" s="26"/>
    </row>
    <row r="25" spans="1:13" ht="14.25">
      <c r="A25" s="15" t="s">
        <v>69</v>
      </c>
      <c r="B25" s="12">
        <v>1</v>
      </c>
      <c r="C25" s="10">
        <v>0</v>
      </c>
      <c r="D25" s="106" t="s">
        <v>312</v>
      </c>
      <c r="E25" s="12">
        <v>0</v>
      </c>
      <c r="F25" s="10">
        <v>0</v>
      </c>
      <c r="G25" s="26"/>
      <c r="H25" s="12">
        <v>0</v>
      </c>
      <c r="I25" s="10">
        <v>0</v>
      </c>
      <c r="J25" s="26"/>
      <c r="K25" s="10">
        <v>0</v>
      </c>
      <c r="L25" s="10">
        <v>0</v>
      </c>
      <c r="M25" s="26"/>
    </row>
    <row r="26" spans="1:13" ht="14.25">
      <c r="A26" s="15" t="s">
        <v>70</v>
      </c>
      <c r="B26" s="12">
        <v>1</v>
      </c>
      <c r="C26" s="10">
        <v>1</v>
      </c>
      <c r="D26" s="26">
        <f>C26*100/B26-100</f>
        <v>0</v>
      </c>
      <c r="E26" s="12">
        <v>0</v>
      </c>
      <c r="F26" s="10">
        <v>0</v>
      </c>
      <c r="G26" s="26"/>
      <c r="H26" s="12">
        <v>0</v>
      </c>
      <c r="I26" s="10">
        <v>0</v>
      </c>
      <c r="J26" s="26"/>
      <c r="K26" s="10">
        <v>0</v>
      </c>
      <c r="L26" s="10">
        <v>0</v>
      </c>
      <c r="M26" s="26"/>
    </row>
    <row r="27" spans="1:13" ht="14.25">
      <c r="A27" s="15" t="s">
        <v>71</v>
      </c>
      <c r="B27" s="12">
        <v>1</v>
      </c>
      <c r="C27" s="10">
        <v>1</v>
      </c>
      <c r="D27" s="26">
        <f>C27*100/B27-100</f>
        <v>0</v>
      </c>
      <c r="E27" s="12">
        <v>1</v>
      </c>
      <c r="F27" s="10">
        <v>0</v>
      </c>
      <c r="G27" s="106" t="s">
        <v>312</v>
      </c>
      <c r="H27" s="12">
        <v>1</v>
      </c>
      <c r="I27" s="10">
        <v>0</v>
      </c>
      <c r="J27" s="106" t="s">
        <v>312</v>
      </c>
      <c r="K27" s="10">
        <v>0</v>
      </c>
      <c r="L27" s="10">
        <v>0</v>
      </c>
      <c r="M27" s="26"/>
    </row>
    <row r="28" spans="1:13" ht="14.25">
      <c r="A28" s="15" t="s">
        <v>72</v>
      </c>
      <c r="B28" s="12">
        <v>1</v>
      </c>
      <c r="C28" s="10">
        <v>0</v>
      </c>
      <c r="D28" s="106" t="s">
        <v>312</v>
      </c>
      <c r="E28" s="12">
        <v>0</v>
      </c>
      <c r="F28" s="10">
        <v>0</v>
      </c>
      <c r="G28" s="26"/>
      <c r="H28" s="12">
        <v>0</v>
      </c>
      <c r="I28" s="10">
        <v>0</v>
      </c>
      <c r="J28" s="26"/>
      <c r="K28" s="10">
        <v>0</v>
      </c>
      <c r="L28" s="10">
        <v>0</v>
      </c>
      <c r="M28" s="26"/>
    </row>
    <row r="29" spans="1:13" ht="14.25">
      <c r="A29" s="15" t="s">
        <v>73</v>
      </c>
      <c r="B29" s="12">
        <v>0</v>
      </c>
      <c r="C29" s="10">
        <v>0</v>
      </c>
      <c r="D29" s="26"/>
      <c r="E29" s="12">
        <v>0</v>
      </c>
      <c r="F29" s="10">
        <v>0</v>
      </c>
      <c r="G29" s="26"/>
      <c r="H29" s="12">
        <v>0</v>
      </c>
      <c r="I29" s="10">
        <v>0</v>
      </c>
      <c r="J29" s="26"/>
      <c r="K29" s="10">
        <v>0</v>
      </c>
      <c r="L29" s="10">
        <v>0</v>
      </c>
      <c r="M29" s="26"/>
    </row>
    <row r="30" spans="1:13" ht="14.25">
      <c r="A30" s="15" t="s">
        <v>74</v>
      </c>
      <c r="B30" s="12">
        <v>0</v>
      </c>
      <c r="C30" s="10">
        <v>0</v>
      </c>
      <c r="D30" s="26"/>
      <c r="E30" s="12">
        <v>0</v>
      </c>
      <c r="F30" s="10">
        <v>0</v>
      </c>
      <c r="G30" s="26"/>
      <c r="H30" s="12">
        <v>0</v>
      </c>
      <c r="I30" s="10">
        <v>0</v>
      </c>
      <c r="J30" s="26"/>
      <c r="K30" s="10">
        <v>0</v>
      </c>
      <c r="L30" s="10">
        <v>0</v>
      </c>
      <c r="M30" s="26"/>
    </row>
    <row r="31" spans="1:13" ht="14.25">
      <c r="A31" s="15" t="s">
        <v>75</v>
      </c>
      <c r="B31" s="12">
        <v>2</v>
      </c>
      <c r="C31" s="10">
        <v>1</v>
      </c>
      <c r="D31" s="26">
        <f>C31*100/B31-100</f>
        <v>-50</v>
      </c>
      <c r="E31" s="12">
        <v>0</v>
      </c>
      <c r="F31" s="10">
        <v>0</v>
      </c>
      <c r="G31" s="26"/>
      <c r="H31" s="12">
        <v>0</v>
      </c>
      <c r="I31" s="10">
        <v>0</v>
      </c>
      <c r="J31" s="26"/>
      <c r="K31" s="10">
        <v>0</v>
      </c>
      <c r="L31" s="10">
        <v>0</v>
      </c>
      <c r="M31" s="26"/>
    </row>
    <row r="32" spans="1:13" ht="14.25">
      <c r="A32" s="15" t="s">
        <v>76</v>
      </c>
      <c r="B32" s="12">
        <v>0</v>
      </c>
      <c r="C32" s="10">
        <v>0</v>
      </c>
      <c r="D32" s="26"/>
      <c r="E32" s="12">
        <v>0</v>
      </c>
      <c r="F32" s="10">
        <v>0</v>
      </c>
      <c r="G32" s="26"/>
      <c r="H32" s="12">
        <v>0</v>
      </c>
      <c r="I32" s="10">
        <v>0</v>
      </c>
      <c r="J32" s="26"/>
      <c r="K32" s="10">
        <v>0</v>
      </c>
      <c r="L32" s="10">
        <v>0</v>
      </c>
      <c r="M32" s="26"/>
    </row>
    <row r="33" spans="1:13" ht="14.25">
      <c r="A33" s="15" t="s">
        <v>77</v>
      </c>
      <c r="B33" s="12">
        <v>0</v>
      </c>
      <c r="C33" s="10">
        <v>0</v>
      </c>
      <c r="D33" s="26"/>
      <c r="E33" s="12">
        <v>0</v>
      </c>
      <c r="F33" s="10">
        <v>0</v>
      </c>
      <c r="G33" s="26"/>
      <c r="H33" s="12">
        <v>0</v>
      </c>
      <c r="I33" s="10">
        <v>0</v>
      </c>
      <c r="J33" s="26"/>
      <c r="K33" s="10">
        <v>0</v>
      </c>
      <c r="L33" s="10">
        <v>0</v>
      </c>
      <c r="M33" s="26"/>
    </row>
    <row r="34" spans="1:13" ht="15">
      <c r="A34" s="18" t="s">
        <v>78</v>
      </c>
      <c r="B34" s="19">
        <v>28</v>
      </c>
      <c r="C34" s="27">
        <v>6</v>
      </c>
      <c r="D34" s="28">
        <f>C34*100/B34-100</f>
        <v>-78.57142857142857</v>
      </c>
      <c r="E34" s="19">
        <v>3</v>
      </c>
      <c r="F34" s="27">
        <v>1</v>
      </c>
      <c r="G34" s="28">
        <f>F34*100/E34-100</f>
        <v>-66.66666666666666</v>
      </c>
      <c r="H34" s="19">
        <v>1</v>
      </c>
      <c r="I34" s="27">
        <v>0</v>
      </c>
      <c r="J34" s="28">
        <f>I34*100/H34-100</f>
        <v>-100</v>
      </c>
      <c r="K34" s="27">
        <v>3</v>
      </c>
      <c r="L34" s="27">
        <v>2</v>
      </c>
      <c r="M34" s="28">
        <f>L34*100/K34-100</f>
        <v>-33.33333333333333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G13 D29:D34 G18:G26 D8:D9 D13 D15 D17 D19 D22 D24 D26:D27 G28:G34 J28:J34 G8:G11 M8:M11 M13 J8:J26 G15:G16 M15:M16 M18:M34">
    <cfRule type="cellIs" priority="1" dxfId="186" operator="lessThanOrEqual" stopIfTrue="1">
      <formula>0</formula>
    </cfRule>
    <cfRule type="cellIs" priority="2" dxfId="1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&amp;Lлютий 2018-2019рр&amp;RДІАП НП України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5"/>
  <sheetViews>
    <sheetView workbookViewId="0" topLeftCell="A1">
      <selection activeCell="A1" sqref="A1:M35"/>
    </sheetView>
  </sheetViews>
  <sheetFormatPr defaultColWidth="9.140625" defaultRowHeight="15"/>
  <cols>
    <col min="1" max="1" width="22.8515625" style="1" customWidth="1"/>
    <col min="2" max="13" width="10.8515625" style="1" customWidth="1"/>
    <col min="14" max="16384" width="9.140625" style="1" customWidth="1"/>
  </cols>
  <sheetData>
    <row r="1" spans="1:13" ht="18">
      <c r="A1" s="140" t="s">
        <v>39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8">
      <c r="A2" s="140" t="s">
        <v>315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4" spans="1:13" s="9" customFormat="1" ht="14.25">
      <c r="A4" s="141" t="s">
        <v>42</v>
      </c>
      <c r="B4" s="141" t="s">
        <v>290</v>
      </c>
      <c r="C4" s="141"/>
      <c r="D4" s="141"/>
      <c r="E4" s="141" t="s">
        <v>291</v>
      </c>
      <c r="F4" s="141"/>
      <c r="G4" s="141"/>
      <c r="H4" s="141"/>
      <c r="I4" s="141"/>
      <c r="J4" s="141"/>
      <c r="K4" s="141"/>
      <c r="L4" s="141"/>
      <c r="M4" s="141"/>
    </row>
    <row r="5" spans="1:13" s="9" customFormat="1" ht="30" customHeight="1">
      <c r="A5" s="141"/>
      <c r="B5" s="141"/>
      <c r="C5" s="141"/>
      <c r="D5" s="141"/>
      <c r="E5" s="141" t="s">
        <v>292</v>
      </c>
      <c r="F5" s="141"/>
      <c r="G5" s="141"/>
      <c r="H5" s="141" t="s">
        <v>96</v>
      </c>
      <c r="I5" s="141"/>
      <c r="J5" s="141"/>
      <c r="K5" s="141" t="s">
        <v>97</v>
      </c>
      <c r="L5" s="141"/>
      <c r="M5" s="141"/>
    </row>
    <row r="6" spans="1:13" s="9" customFormat="1" ht="28.5">
      <c r="A6" s="141"/>
      <c r="B6" s="60" t="s">
        <v>293</v>
      </c>
      <c r="C6" s="60" t="s">
        <v>294</v>
      </c>
      <c r="D6" s="60" t="s">
        <v>50</v>
      </c>
      <c r="E6" s="60" t="s">
        <v>48</v>
      </c>
      <c r="F6" s="60" t="s">
        <v>49</v>
      </c>
      <c r="G6" s="60" t="s">
        <v>50</v>
      </c>
      <c r="H6" s="60" t="s">
        <v>48</v>
      </c>
      <c r="I6" s="60" t="s">
        <v>49</v>
      </c>
      <c r="J6" s="60" t="s">
        <v>50</v>
      </c>
      <c r="K6" s="60" t="s">
        <v>48</v>
      </c>
      <c r="L6" s="60" t="s">
        <v>49</v>
      </c>
      <c r="M6" s="60" t="s">
        <v>50</v>
      </c>
    </row>
    <row r="7" spans="1:13" s="9" customFormat="1" ht="14.25">
      <c r="A7" s="135"/>
      <c r="B7" s="136"/>
      <c r="C7" s="134"/>
      <c r="D7" s="136"/>
      <c r="E7" s="136"/>
      <c r="F7" s="134"/>
      <c r="G7" s="136"/>
      <c r="H7" s="136"/>
      <c r="I7" s="134"/>
      <c r="J7" s="136"/>
      <c r="K7" s="134"/>
      <c r="L7" s="134"/>
      <c r="M7" s="136"/>
    </row>
    <row r="8" spans="1:13" ht="14.25">
      <c r="A8" s="15" t="s">
        <v>76</v>
      </c>
      <c r="B8" s="12">
        <v>7</v>
      </c>
      <c r="C8" s="10">
        <v>11</v>
      </c>
      <c r="D8" s="21">
        <f aca="true" t="shared" si="0" ref="D8:D33">C8*100/B8-100</f>
        <v>57.14285714285714</v>
      </c>
      <c r="E8" s="12">
        <v>4</v>
      </c>
      <c r="F8" s="10">
        <v>9</v>
      </c>
      <c r="G8" s="21">
        <f aca="true" t="shared" si="1" ref="G8:G33">F8*100/E8-100</f>
        <v>125</v>
      </c>
      <c r="H8" s="12">
        <v>0</v>
      </c>
      <c r="I8" s="10">
        <v>0</v>
      </c>
      <c r="J8" s="21"/>
      <c r="K8" s="10">
        <v>2</v>
      </c>
      <c r="L8" s="10">
        <v>9</v>
      </c>
      <c r="M8" s="21">
        <f aca="true" t="shared" si="2" ref="M8:M33">L8*100/K8-100</f>
        <v>350</v>
      </c>
    </row>
    <row r="9" spans="1:13" ht="14.25">
      <c r="A9" s="15" t="s">
        <v>72</v>
      </c>
      <c r="B9" s="12">
        <v>8</v>
      </c>
      <c r="C9" s="10">
        <v>14</v>
      </c>
      <c r="D9" s="21">
        <f t="shared" si="0"/>
        <v>75</v>
      </c>
      <c r="E9" s="12">
        <v>6</v>
      </c>
      <c r="F9" s="10">
        <v>12</v>
      </c>
      <c r="G9" s="21">
        <f t="shared" si="1"/>
        <v>100</v>
      </c>
      <c r="H9" s="12">
        <v>0</v>
      </c>
      <c r="I9" s="10">
        <v>0</v>
      </c>
      <c r="J9" s="21"/>
      <c r="K9" s="10">
        <v>6</v>
      </c>
      <c r="L9" s="10">
        <v>12</v>
      </c>
      <c r="M9" s="21">
        <f t="shared" si="2"/>
        <v>100</v>
      </c>
    </row>
    <row r="10" spans="1:13" ht="14.25">
      <c r="A10" s="15" t="s">
        <v>66</v>
      </c>
      <c r="B10" s="12">
        <v>18</v>
      </c>
      <c r="C10" s="10">
        <v>36</v>
      </c>
      <c r="D10" s="21">
        <f t="shared" si="0"/>
        <v>100</v>
      </c>
      <c r="E10" s="12">
        <v>16</v>
      </c>
      <c r="F10" s="10">
        <v>31</v>
      </c>
      <c r="G10" s="21">
        <f t="shared" si="1"/>
        <v>93.75</v>
      </c>
      <c r="H10" s="12">
        <v>0</v>
      </c>
      <c r="I10" s="10">
        <v>2</v>
      </c>
      <c r="J10" s="112" t="s">
        <v>311</v>
      </c>
      <c r="K10" s="10">
        <v>17</v>
      </c>
      <c r="L10" s="10">
        <v>31</v>
      </c>
      <c r="M10" s="21">
        <f t="shared" si="2"/>
        <v>82.35294117647058</v>
      </c>
    </row>
    <row r="11" spans="1:13" ht="14.25">
      <c r="A11" s="15" t="s">
        <v>70</v>
      </c>
      <c r="B11" s="12">
        <v>6</v>
      </c>
      <c r="C11" s="10">
        <v>12</v>
      </c>
      <c r="D11" s="21">
        <f t="shared" si="0"/>
        <v>100</v>
      </c>
      <c r="E11" s="12">
        <v>6</v>
      </c>
      <c r="F11" s="10">
        <v>10</v>
      </c>
      <c r="G11" s="21">
        <f t="shared" si="1"/>
        <v>66.66666666666666</v>
      </c>
      <c r="H11" s="12">
        <v>1</v>
      </c>
      <c r="I11" s="10">
        <v>1</v>
      </c>
      <c r="J11" s="21">
        <f>I11*100/H11-100</f>
        <v>0</v>
      </c>
      <c r="K11" s="10">
        <v>7</v>
      </c>
      <c r="L11" s="10">
        <v>12</v>
      </c>
      <c r="M11" s="21">
        <f t="shared" si="2"/>
        <v>71.42857142857142</v>
      </c>
    </row>
    <row r="12" spans="1:13" ht="14.25">
      <c r="A12" s="15" t="s">
        <v>67</v>
      </c>
      <c r="B12" s="12">
        <v>7</v>
      </c>
      <c r="C12" s="10">
        <v>13</v>
      </c>
      <c r="D12" s="21">
        <f t="shared" si="0"/>
        <v>85.71428571428572</v>
      </c>
      <c r="E12" s="12">
        <v>7</v>
      </c>
      <c r="F12" s="10">
        <v>11</v>
      </c>
      <c r="G12" s="21">
        <f t="shared" si="1"/>
        <v>57.14285714285714</v>
      </c>
      <c r="H12" s="12">
        <v>0</v>
      </c>
      <c r="I12" s="10">
        <v>0</v>
      </c>
      <c r="J12" s="21"/>
      <c r="K12" s="10">
        <v>7</v>
      </c>
      <c r="L12" s="10">
        <v>11</v>
      </c>
      <c r="M12" s="21">
        <f t="shared" si="2"/>
        <v>57.14285714285714</v>
      </c>
    </row>
    <row r="13" spans="1:13" ht="14.25">
      <c r="A13" s="15" t="s">
        <v>65</v>
      </c>
      <c r="B13" s="12">
        <v>13</v>
      </c>
      <c r="C13" s="10">
        <v>17</v>
      </c>
      <c r="D13" s="21">
        <f t="shared" si="0"/>
        <v>30.769230769230774</v>
      </c>
      <c r="E13" s="12">
        <v>11</v>
      </c>
      <c r="F13" s="10">
        <v>17</v>
      </c>
      <c r="G13" s="21">
        <f t="shared" si="1"/>
        <v>54.54545454545453</v>
      </c>
      <c r="H13" s="12">
        <v>0</v>
      </c>
      <c r="I13" s="10">
        <v>3</v>
      </c>
      <c r="J13" s="112" t="s">
        <v>311</v>
      </c>
      <c r="K13" s="10">
        <v>10</v>
      </c>
      <c r="L13" s="10">
        <v>20</v>
      </c>
      <c r="M13" s="21">
        <f t="shared" si="2"/>
        <v>100</v>
      </c>
    </row>
    <row r="14" spans="1:13" ht="14.25">
      <c r="A14" s="15" t="s">
        <v>53</v>
      </c>
      <c r="B14" s="12">
        <v>13</v>
      </c>
      <c r="C14" s="10">
        <v>20</v>
      </c>
      <c r="D14" s="21">
        <f t="shared" si="0"/>
        <v>53.84615384615384</v>
      </c>
      <c r="E14" s="12">
        <v>12</v>
      </c>
      <c r="F14" s="10">
        <v>18</v>
      </c>
      <c r="G14" s="21">
        <f t="shared" si="1"/>
        <v>50</v>
      </c>
      <c r="H14" s="12">
        <v>0</v>
      </c>
      <c r="I14" s="10">
        <v>1</v>
      </c>
      <c r="J14" s="112" t="s">
        <v>311</v>
      </c>
      <c r="K14" s="10">
        <v>13</v>
      </c>
      <c r="L14" s="10">
        <v>19</v>
      </c>
      <c r="M14" s="21">
        <f t="shared" si="2"/>
        <v>46.15384615384616</v>
      </c>
    </row>
    <row r="15" spans="1:13" ht="14.25">
      <c r="A15" s="15" t="s">
        <v>56</v>
      </c>
      <c r="B15" s="12">
        <v>11</v>
      </c>
      <c r="C15" s="10">
        <v>17</v>
      </c>
      <c r="D15" s="21">
        <f t="shared" si="0"/>
        <v>54.54545454545453</v>
      </c>
      <c r="E15" s="12">
        <v>10</v>
      </c>
      <c r="F15" s="10">
        <v>13</v>
      </c>
      <c r="G15" s="21">
        <f t="shared" si="1"/>
        <v>30</v>
      </c>
      <c r="H15" s="12">
        <v>0</v>
      </c>
      <c r="I15" s="10">
        <v>0</v>
      </c>
      <c r="J15" s="21"/>
      <c r="K15" s="10">
        <v>12</v>
      </c>
      <c r="L15" s="10">
        <v>17</v>
      </c>
      <c r="M15" s="21">
        <f t="shared" si="2"/>
        <v>41.66666666666666</v>
      </c>
    </row>
    <row r="16" spans="1:13" ht="14.25">
      <c r="A16" s="15" t="s">
        <v>74</v>
      </c>
      <c r="B16" s="12">
        <v>7</v>
      </c>
      <c r="C16" s="10">
        <v>10</v>
      </c>
      <c r="D16" s="21">
        <f t="shared" si="0"/>
        <v>42.85714285714286</v>
      </c>
      <c r="E16" s="12">
        <v>7</v>
      </c>
      <c r="F16" s="10">
        <v>9</v>
      </c>
      <c r="G16" s="21">
        <f t="shared" si="1"/>
        <v>28.571428571428584</v>
      </c>
      <c r="H16" s="12">
        <v>0</v>
      </c>
      <c r="I16" s="10">
        <v>0</v>
      </c>
      <c r="J16" s="30"/>
      <c r="K16" s="10">
        <v>9</v>
      </c>
      <c r="L16" s="10">
        <v>9</v>
      </c>
      <c r="M16" s="21">
        <f t="shared" si="2"/>
        <v>0</v>
      </c>
    </row>
    <row r="17" spans="1:13" ht="14.25">
      <c r="A17" s="15" t="s">
        <v>60</v>
      </c>
      <c r="B17" s="12">
        <v>26</v>
      </c>
      <c r="C17" s="10">
        <v>27</v>
      </c>
      <c r="D17" s="21">
        <f t="shared" si="0"/>
        <v>3.8461538461538396</v>
      </c>
      <c r="E17" s="12">
        <v>21</v>
      </c>
      <c r="F17" s="10">
        <v>25</v>
      </c>
      <c r="G17" s="21">
        <f t="shared" si="1"/>
        <v>19.04761904761905</v>
      </c>
      <c r="H17" s="12">
        <v>0</v>
      </c>
      <c r="I17" s="10">
        <v>0</v>
      </c>
      <c r="J17" s="21"/>
      <c r="K17" s="10">
        <v>30</v>
      </c>
      <c r="L17" s="10">
        <v>32</v>
      </c>
      <c r="M17" s="21">
        <f t="shared" si="2"/>
        <v>6.666666666666671</v>
      </c>
    </row>
    <row r="18" spans="1:13" ht="14.25">
      <c r="A18" s="15" t="s">
        <v>68</v>
      </c>
      <c r="B18" s="12">
        <v>10</v>
      </c>
      <c r="C18" s="10">
        <v>13</v>
      </c>
      <c r="D18" s="21">
        <f t="shared" si="0"/>
        <v>30</v>
      </c>
      <c r="E18" s="12">
        <v>10</v>
      </c>
      <c r="F18" s="10">
        <v>11</v>
      </c>
      <c r="G18" s="21">
        <f t="shared" si="1"/>
        <v>10</v>
      </c>
      <c r="H18" s="12">
        <v>2</v>
      </c>
      <c r="I18" s="10">
        <v>0</v>
      </c>
      <c r="J18" s="137" t="s">
        <v>312</v>
      </c>
      <c r="K18" s="10">
        <v>10</v>
      </c>
      <c r="L18" s="10">
        <v>12</v>
      </c>
      <c r="M18" s="21">
        <f t="shared" si="2"/>
        <v>20</v>
      </c>
    </row>
    <row r="19" spans="1:13" ht="14.25">
      <c r="A19" s="15" t="s">
        <v>63</v>
      </c>
      <c r="B19" s="12">
        <v>4</v>
      </c>
      <c r="C19" s="10">
        <v>4</v>
      </c>
      <c r="D19" s="21">
        <f t="shared" si="0"/>
        <v>0</v>
      </c>
      <c r="E19" s="12">
        <v>4</v>
      </c>
      <c r="F19" s="10">
        <v>4</v>
      </c>
      <c r="G19" s="21">
        <f t="shared" si="1"/>
        <v>0</v>
      </c>
      <c r="H19" s="12">
        <v>0</v>
      </c>
      <c r="I19" s="10">
        <v>0</v>
      </c>
      <c r="J19" s="21"/>
      <c r="K19" s="10">
        <v>4</v>
      </c>
      <c r="L19" s="10">
        <v>4</v>
      </c>
      <c r="M19" s="21">
        <f t="shared" si="2"/>
        <v>0</v>
      </c>
    </row>
    <row r="20" spans="1:13" ht="14.25">
      <c r="A20" s="15" t="s">
        <v>69</v>
      </c>
      <c r="B20" s="12">
        <v>9</v>
      </c>
      <c r="C20" s="10">
        <v>8</v>
      </c>
      <c r="D20" s="21">
        <f t="shared" si="0"/>
        <v>-11.111111111111114</v>
      </c>
      <c r="E20" s="12">
        <v>8</v>
      </c>
      <c r="F20" s="10">
        <v>8</v>
      </c>
      <c r="G20" s="21">
        <f t="shared" si="1"/>
        <v>0</v>
      </c>
      <c r="H20" s="12">
        <v>0</v>
      </c>
      <c r="I20" s="10">
        <v>0</v>
      </c>
      <c r="J20" s="21"/>
      <c r="K20" s="10">
        <v>8</v>
      </c>
      <c r="L20" s="10">
        <v>8</v>
      </c>
      <c r="M20" s="21">
        <f t="shared" si="2"/>
        <v>0</v>
      </c>
    </row>
    <row r="21" spans="1:13" ht="15">
      <c r="A21" s="18" t="s">
        <v>78</v>
      </c>
      <c r="B21" s="19">
        <v>389</v>
      </c>
      <c r="C21" s="27">
        <v>392</v>
      </c>
      <c r="D21" s="32">
        <f t="shared" si="0"/>
        <v>0.7712082262210771</v>
      </c>
      <c r="E21" s="19">
        <v>346</v>
      </c>
      <c r="F21" s="27">
        <v>336</v>
      </c>
      <c r="G21" s="32">
        <f t="shared" si="1"/>
        <v>-2.8901734104046284</v>
      </c>
      <c r="H21" s="19">
        <v>8</v>
      </c>
      <c r="I21" s="27">
        <v>14</v>
      </c>
      <c r="J21" s="32">
        <f>I21*100/H21-100</f>
        <v>75</v>
      </c>
      <c r="K21" s="27">
        <v>374</v>
      </c>
      <c r="L21" s="27">
        <v>363</v>
      </c>
      <c r="M21" s="32">
        <f t="shared" si="2"/>
        <v>-2.941176470588232</v>
      </c>
    </row>
    <row r="22" spans="1:13" ht="14.25">
      <c r="A22" s="15" t="s">
        <v>75</v>
      </c>
      <c r="B22" s="12">
        <v>14</v>
      </c>
      <c r="C22" s="10">
        <v>13</v>
      </c>
      <c r="D22" s="21">
        <f t="shared" si="0"/>
        <v>-7.142857142857139</v>
      </c>
      <c r="E22" s="12">
        <v>12</v>
      </c>
      <c r="F22" s="10">
        <v>11</v>
      </c>
      <c r="G22" s="21">
        <f t="shared" si="1"/>
        <v>-8.333333333333329</v>
      </c>
      <c r="H22" s="12">
        <v>0</v>
      </c>
      <c r="I22" s="10">
        <v>1</v>
      </c>
      <c r="J22" s="112" t="s">
        <v>311</v>
      </c>
      <c r="K22" s="10">
        <v>14</v>
      </c>
      <c r="L22" s="10">
        <v>12</v>
      </c>
      <c r="M22" s="21">
        <f t="shared" si="2"/>
        <v>-14.285714285714292</v>
      </c>
    </row>
    <row r="23" spans="1:13" ht="14.25">
      <c r="A23" s="15" t="s">
        <v>71</v>
      </c>
      <c r="B23" s="12">
        <v>24</v>
      </c>
      <c r="C23" s="10">
        <v>22</v>
      </c>
      <c r="D23" s="21">
        <f t="shared" si="0"/>
        <v>-8.333333333333329</v>
      </c>
      <c r="E23" s="12">
        <v>21</v>
      </c>
      <c r="F23" s="10">
        <v>18</v>
      </c>
      <c r="G23" s="21">
        <f t="shared" si="1"/>
        <v>-14.285714285714292</v>
      </c>
      <c r="H23" s="12">
        <v>2</v>
      </c>
      <c r="I23" s="10">
        <v>0</v>
      </c>
      <c r="J23" s="137" t="s">
        <v>312</v>
      </c>
      <c r="K23" s="10">
        <v>17</v>
      </c>
      <c r="L23" s="10">
        <v>19</v>
      </c>
      <c r="M23" s="21">
        <f t="shared" si="2"/>
        <v>11.764705882352942</v>
      </c>
    </row>
    <row r="24" spans="1:13" ht="14.25">
      <c r="A24" s="15" t="s">
        <v>64</v>
      </c>
      <c r="B24" s="12">
        <v>35</v>
      </c>
      <c r="C24" s="10">
        <v>32</v>
      </c>
      <c r="D24" s="21">
        <f t="shared" si="0"/>
        <v>-8.57142857142857</v>
      </c>
      <c r="E24" s="12">
        <v>33</v>
      </c>
      <c r="F24" s="10">
        <v>28</v>
      </c>
      <c r="G24" s="21">
        <f t="shared" si="1"/>
        <v>-15.151515151515156</v>
      </c>
      <c r="H24" s="12">
        <v>1</v>
      </c>
      <c r="I24" s="10">
        <v>3</v>
      </c>
      <c r="J24" s="21">
        <f>I24*100/H24-100</f>
        <v>200</v>
      </c>
      <c r="K24" s="10">
        <v>35</v>
      </c>
      <c r="L24" s="10">
        <v>26</v>
      </c>
      <c r="M24" s="21">
        <f t="shared" si="2"/>
        <v>-25.714285714285708</v>
      </c>
    </row>
    <row r="25" spans="1:13" ht="14.25">
      <c r="A25" s="15" t="s">
        <v>58</v>
      </c>
      <c r="B25" s="12">
        <v>19</v>
      </c>
      <c r="C25" s="10">
        <v>17</v>
      </c>
      <c r="D25" s="21">
        <f t="shared" si="0"/>
        <v>-10.526315789473685</v>
      </c>
      <c r="E25" s="12">
        <v>18</v>
      </c>
      <c r="F25" s="10">
        <v>15</v>
      </c>
      <c r="G25" s="21">
        <f t="shared" si="1"/>
        <v>-16.66666666666667</v>
      </c>
      <c r="H25" s="12">
        <v>0</v>
      </c>
      <c r="I25" s="10">
        <v>0</v>
      </c>
      <c r="J25" s="30"/>
      <c r="K25" s="10">
        <v>18</v>
      </c>
      <c r="L25" s="10">
        <v>19</v>
      </c>
      <c r="M25" s="21">
        <f t="shared" si="2"/>
        <v>5.555555555555557</v>
      </c>
    </row>
    <row r="26" spans="1:13" ht="14.25">
      <c r="A26" s="15" t="s">
        <v>55</v>
      </c>
      <c r="B26" s="12">
        <v>10</v>
      </c>
      <c r="C26" s="10">
        <v>10</v>
      </c>
      <c r="D26" s="21">
        <f t="shared" si="0"/>
        <v>0</v>
      </c>
      <c r="E26" s="12">
        <v>10</v>
      </c>
      <c r="F26" s="10">
        <v>8</v>
      </c>
      <c r="G26" s="21">
        <f t="shared" si="1"/>
        <v>-20</v>
      </c>
      <c r="H26" s="12">
        <v>0</v>
      </c>
      <c r="I26" s="10">
        <v>0</v>
      </c>
      <c r="J26" s="21"/>
      <c r="K26" s="10">
        <v>12</v>
      </c>
      <c r="L26" s="10">
        <v>10</v>
      </c>
      <c r="M26" s="21">
        <f t="shared" si="2"/>
        <v>-16.66666666666667</v>
      </c>
    </row>
    <row r="27" spans="1:13" ht="14.25">
      <c r="A27" s="15" t="s">
        <v>52</v>
      </c>
      <c r="B27" s="12">
        <v>12</v>
      </c>
      <c r="C27" s="10">
        <v>8</v>
      </c>
      <c r="D27" s="21">
        <f t="shared" si="0"/>
        <v>-33.33333333333333</v>
      </c>
      <c r="E27" s="12">
        <v>9</v>
      </c>
      <c r="F27" s="10">
        <v>7</v>
      </c>
      <c r="G27" s="21">
        <f t="shared" si="1"/>
        <v>-22.22222222222223</v>
      </c>
      <c r="H27" s="12">
        <v>0</v>
      </c>
      <c r="I27" s="10">
        <v>2</v>
      </c>
      <c r="J27" s="112" t="s">
        <v>311</v>
      </c>
      <c r="K27" s="10">
        <v>10</v>
      </c>
      <c r="L27" s="10">
        <v>8</v>
      </c>
      <c r="M27" s="21">
        <f t="shared" si="2"/>
        <v>-20</v>
      </c>
    </row>
    <row r="28" spans="1:13" ht="14.25">
      <c r="A28" s="15" t="s">
        <v>54</v>
      </c>
      <c r="B28" s="12">
        <v>36</v>
      </c>
      <c r="C28" s="10">
        <v>26</v>
      </c>
      <c r="D28" s="21">
        <f t="shared" si="0"/>
        <v>-27.77777777777777</v>
      </c>
      <c r="E28" s="12">
        <v>31</v>
      </c>
      <c r="F28" s="10">
        <v>24</v>
      </c>
      <c r="G28" s="21">
        <f t="shared" si="1"/>
        <v>-22.58064516129032</v>
      </c>
      <c r="H28" s="12">
        <v>0</v>
      </c>
      <c r="I28" s="10">
        <v>0</v>
      </c>
      <c r="J28" s="30"/>
      <c r="K28" s="10">
        <v>33</v>
      </c>
      <c r="L28" s="10">
        <v>26</v>
      </c>
      <c r="M28" s="21">
        <f t="shared" si="2"/>
        <v>-21.212121212121218</v>
      </c>
    </row>
    <row r="29" spans="1:13" ht="14.25">
      <c r="A29" s="15" t="s">
        <v>61</v>
      </c>
      <c r="B29" s="12">
        <v>28</v>
      </c>
      <c r="C29" s="10">
        <v>23</v>
      </c>
      <c r="D29" s="21">
        <f t="shared" si="0"/>
        <v>-17.85714285714286</v>
      </c>
      <c r="E29" s="12">
        <v>25</v>
      </c>
      <c r="F29" s="10">
        <v>16</v>
      </c>
      <c r="G29" s="21">
        <f t="shared" si="1"/>
        <v>-36</v>
      </c>
      <c r="H29" s="12">
        <v>0</v>
      </c>
      <c r="I29" s="10">
        <v>0</v>
      </c>
      <c r="J29" s="21"/>
      <c r="K29" s="10">
        <v>29</v>
      </c>
      <c r="L29" s="10">
        <v>15</v>
      </c>
      <c r="M29" s="21">
        <f t="shared" si="2"/>
        <v>-48.275862068965516</v>
      </c>
    </row>
    <row r="30" spans="1:13" ht="14.25">
      <c r="A30" s="15" t="s">
        <v>62</v>
      </c>
      <c r="B30" s="12">
        <v>8</v>
      </c>
      <c r="C30" s="10">
        <v>5</v>
      </c>
      <c r="D30" s="21">
        <f t="shared" si="0"/>
        <v>-37.5</v>
      </c>
      <c r="E30" s="12">
        <v>8</v>
      </c>
      <c r="F30" s="10">
        <v>5</v>
      </c>
      <c r="G30" s="21">
        <f t="shared" si="1"/>
        <v>-37.5</v>
      </c>
      <c r="H30" s="12">
        <v>0</v>
      </c>
      <c r="I30" s="10">
        <v>1</v>
      </c>
      <c r="J30" s="138" t="s">
        <v>311</v>
      </c>
      <c r="K30" s="10">
        <v>8</v>
      </c>
      <c r="L30" s="10">
        <v>4</v>
      </c>
      <c r="M30" s="21">
        <f t="shared" si="2"/>
        <v>-50</v>
      </c>
    </row>
    <row r="31" spans="1:13" ht="14.25">
      <c r="A31" s="15" t="s">
        <v>73</v>
      </c>
      <c r="B31" s="12">
        <v>21</v>
      </c>
      <c r="C31" s="10">
        <v>15</v>
      </c>
      <c r="D31" s="21">
        <f t="shared" si="0"/>
        <v>-28.57142857142857</v>
      </c>
      <c r="E31" s="12">
        <v>16</v>
      </c>
      <c r="F31" s="10">
        <v>10</v>
      </c>
      <c r="G31" s="21">
        <f t="shared" si="1"/>
        <v>-37.5</v>
      </c>
      <c r="H31" s="12">
        <v>1</v>
      </c>
      <c r="I31" s="10">
        <v>0</v>
      </c>
      <c r="J31" s="137" t="s">
        <v>312</v>
      </c>
      <c r="K31" s="10">
        <v>17</v>
      </c>
      <c r="L31" s="10">
        <v>12</v>
      </c>
      <c r="M31" s="21">
        <f t="shared" si="2"/>
        <v>-29.411764705882348</v>
      </c>
    </row>
    <row r="32" spans="1:13" ht="14.25">
      <c r="A32" s="15" t="s">
        <v>59</v>
      </c>
      <c r="B32" s="12">
        <v>26</v>
      </c>
      <c r="C32" s="10">
        <v>12</v>
      </c>
      <c r="D32" s="21">
        <f t="shared" si="0"/>
        <v>-53.84615384615385</v>
      </c>
      <c r="E32" s="12">
        <v>25</v>
      </c>
      <c r="F32" s="10">
        <v>11</v>
      </c>
      <c r="G32" s="21">
        <f t="shared" si="1"/>
        <v>-56</v>
      </c>
      <c r="H32" s="12">
        <v>1</v>
      </c>
      <c r="I32" s="10">
        <v>0</v>
      </c>
      <c r="J32" s="137" t="s">
        <v>312</v>
      </c>
      <c r="K32" s="10">
        <v>28</v>
      </c>
      <c r="L32" s="10">
        <v>11</v>
      </c>
      <c r="M32" s="21">
        <f t="shared" si="2"/>
        <v>-60.714285714285715</v>
      </c>
    </row>
    <row r="33" spans="1:13" ht="14.25">
      <c r="A33" s="15" t="s">
        <v>57</v>
      </c>
      <c r="B33" s="12">
        <v>17</v>
      </c>
      <c r="C33" s="10">
        <v>7</v>
      </c>
      <c r="D33" s="21">
        <f t="shared" si="0"/>
        <v>-58.8235294117647</v>
      </c>
      <c r="E33" s="12">
        <v>16</v>
      </c>
      <c r="F33" s="10">
        <v>5</v>
      </c>
      <c r="G33" s="21">
        <f t="shared" si="1"/>
        <v>-68.75</v>
      </c>
      <c r="H33" s="12">
        <v>0</v>
      </c>
      <c r="I33" s="10">
        <v>0</v>
      </c>
      <c r="J33" s="21"/>
      <c r="K33" s="10">
        <v>18</v>
      </c>
      <c r="L33" s="10">
        <v>5</v>
      </c>
      <c r="M33" s="21">
        <f t="shared" si="2"/>
        <v>-72.22222222222223</v>
      </c>
    </row>
    <row r="34" spans="1:13" ht="14.25">
      <c r="A34" s="15" t="s">
        <v>51</v>
      </c>
      <c r="B34" s="12">
        <v>0</v>
      </c>
      <c r="C34" s="10">
        <v>0</v>
      </c>
      <c r="D34" s="16"/>
      <c r="E34" s="12">
        <v>0</v>
      </c>
      <c r="F34" s="10">
        <v>0</v>
      </c>
      <c r="G34" s="16"/>
      <c r="H34" s="12">
        <v>0</v>
      </c>
      <c r="I34" s="10">
        <v>0</v>
      </c>
      <c r="J34" s="16"/>
      <c r="K34" s="10">
        <v>0</v>
      </c>
      <c r="L34" s="10">
        <v>0</v>
      </c>
      <c r="M34" s="16"/>
    </row>
    <row r="35" spans="1:13" ht="14.25">
      <c r="A35" s="15" t="s">
        <v>77</v>
      </c>
      <c r="B35" s="12">
        <v>0</v>
      </c>
      <c r="C35" s="10">
        <v>0</v>
      </c>
      <c r="D35" s="21"/>
      <c r="E35" s="12">
        <v>0</v>
      </c>
      <c r="F35" s="10">
        <v>0</v>
      </c>
      <c r="G35" s="21"/>
      <c r="H35" s="12">
        <v>0</v>
      </c>
      <c r="I35" s="10">
        <v>0</v>
      </c>
      <c r="J35" s="21"/>
      <c r="K35" s="10">
        <v>0</v>
      </c>
      <c r="L35" s="10">
        <v>0</v>
      </c>
      <c r="M35" s="21"/>
    </row>
  </sheetData>
  <sheetProtection formatCells="0" formatColumns="0" formatRows="0" insertColumns="0" insertRows="0" insertHyperlinks="0" deleteColumns="0" deleteRows="0" sort="0" autoFilter="0" pivotTables="0"/>
  <autoFilter ref="A7:M7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J17:J18 J26:J27 J29 M9:M35 J20:J21 J31 J33:J35 D9:D35 G9:G35 J11:J15 J24">
    <cfRule type="cellIs" priority="3" dxfId="186" operator="lessThanOrEqual" stopIfTrue="1">
      <formula>0</formula>
    </cfRule>
    <cfRule type="cellIs" priority="4" dxfId="184" operator="greaterThan" stopIfTrue="1">
      <formula>0</formula>
    </cfRule>
  </conditionalFormatting>
  <conditionalFormatting sqref="J24 J11:J15 J26:J27 J29 J17:J18 J20:J21 J31 J33:J35">
    <cfRule type="cellIs" priority="1" dxfId="186" operator="lessThanOrEqual" stopIfTrue="1">
      <formula>0</formula>
    </cfRule>
    <cfRule type="cellIs" priority="2" dxfId="1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&amp;Lлютий 2018-2019рр&amp;RДІАП НП України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1">
      <selection activeCell="B7" sqref="B7"/>
    </sheetView>
  </sheetViews>
  <sheetFormatPr defaultColWidth="9.140625" defaultRowHeight="15"/>
  <cols>
    <col min="1" max="1" width="22.8515625" style="1" customWidth="1"/>
    <col min="2" max="13" width="11.28125" style="1" customWidth="1"/>
    <col min="14" max="16384" width="9.140625" style="1" customWidth="1"/>
  </cols>
  <sheetData>
    <row r="1" spans="1:13" ht="18">
      <c r="A1" s="140" t="s">
        <v>40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8">
      <c r="A2" s="140" t="s">
        <v>315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4" spans="1:13" s="9" customFormat="1" ht="14.25">
      <c r="A4" s="141" t="s">
        <v>42</v>
      </c>
      <c r="B4" s="141" t="s">
        <v>295</v>
      </c>
      <c r="C4" s="141"/>
      <c r="D4" s="141"/>
      <c r="E4" s="141" t="s">
        <v>296</v>
      </c>
      <c r="F4" s="141"/>
      <c r="G4" s="141"/>
      <c r="H4" s="141"/>
      <c r="I4" s="141"/>
      <c r="J4" s="141"/>
      <c r="K4" s="141"/>
      <c r="L4" s="141"/>
      <c r="M4" s="141"/>
    </row>
    <row r="5" spans="1:13" s="9" customFormat="1" ht="16.5" customHeight="1">
      <c r="A5" s="141"/>
      <c r="B5" s="141"/>
      <c r="C5" s="141"/>
      <c r="D5" s="141"/>
      <c r="E5" s="141" t="s">
        <v>95</v>
      </c>
      <c r="F5" s="141"/>
      <c r="G5" s="141"/>
      <c r="H5" s="141" t="s">
        <v>96</v>
      </c>
      <c r="I5" s="141"/>
      <c r="J5" s="141"/>
      <c r="K5" s="141" t="s">
        <v>97</v>
      </c>
      <c r="L5" s="141"/>
      <c r="M5" s="141"/>
    </row>
    <row r="6" spans="1:13" s="9" customFormat="1" ht="28.5">
      <c r="A6" s="141"/>
      <c r="B6" s="60" t="s">
        <v>293</v>
      </c>
      <c r="C6" s="60" t="s">
        <v>294</v>
      </c>
      <c r="D6" s="60" t="s">
        <v>50</v>
      </c>
      <c r="E6" s="60" t="s">
        <v>48</v>
      </c>
      <c r="F6" s="60" t="s">
        <v>49</v>
      </c>
      <c r="G6" s="60" t="s">
        <v>50</v>
      </c>
      <c r="H6" s="60" t="s">
        <v>48</v>
      </c>
      <c r="I6" s="60" t="s">
        <v>49</v>
      </c>
      <c r="J6" s="60" t="s">
        <v>50</v>
      </c>
      <c r="K6" s="60" t="s">
        <v>48</v>
      </c>
      <c r="L6" s="60" t="s">
        <v>49</v>
      </c>
      <c r="M6" s="60" t="s">
        <v>50</v>
      </c>
    </row>
    <row r="7" spans="1:13" ht="14.25">
      <c r="A7" s="15" t="s">
        <v>51</v>
      </c>
      <c r="B7" s="12">
        <v>0</v>
      </c>
      <c r="C7" s="10">
        <v>0</v>
      </c>
      <c r="D7" s="12"/>
      <c r="E7" s="12">
        <v>0</v>
      </c>
      <c r="F7" s="10">
        <v>0</v>
      </c>
      <c r="G7" s="12"/>
      <c r="H7" s="12">
        <v>0</v>
      </c>
      <c r="I7" s="10">
        <v>0</v>
      </c>
      <c r="J7" s="12"/>
      <c r="K7" s="10">
        <v>0</v>
      </c>
      <c r="L7" s="10">
        <v>0</v>
      </c>
      <c r="M7" s="12"/>
    </row>
    <row r="8" spans="1:13" ht="14.25">
      <c r="A8" s="15" t="s">
        <v>52</v>
      </c>
      <c r="B8" s="12">
        <v>1</v>
      </c>
      <c r="C8" s="10">
        <v>0</v>
      </c>
      <c r="D8" s="106" t="s">
        <v>312</v>
      </c>
      <c r="E8" s="12">
        <v>0</v>
      </c>
      <c r="F8" s="10">
        <v>0</v>
      </c>
      <c r="G8" s="26"/>
      <c r="H8" s="12">
        <v>0</v>
      </c>
      <c r="I8" s="10">
        <v>0</v>
      </c>
      <c r="J8" s="26"/>
      <c r="K8" s="10">
        <v>0</v>
      </c>
      <c r="L8" s="10">
        <v>0</v>
      </c>
      <c r="M8" s="26"/>
    </row>
    <row r="9" spans="1:13" ht="14.25">
      <c r="A9" s="15" t="s">
        <v>53</v>
      </c>
      <c r="B9" s="12">
        <v>2</v>
      </c>
      <c r="C9" s="10">
        <v>0</v>
      </c>
      <c r="D9" s="106" t="s">
        <v>312</v>
      </c>
      <c r="E9" s="12">
        <v>2</v>
      </c>
      <c r="F9" s="10">
        <v>0</v>
      </c>
      <c r="G9" s="106" t="s">
        <v>312</v>
      </c>
      <c r="H9" s="12">
        <v>0</v>
      </c>
      <c r="I9" s="10">
        <v>0</v>
      </c>
      <c r="J9" s="26"/>
      <c r="K9" s="10">
        <v>2</v>
      </c>
      <c r="L9" s="10">
        <v>0</v>
      </c>
      <c r="M9" s="106" t="s">
        <v>312</v>
      </c>
    </row>
    <row r="10" spans="1:13" ht="14.25">
      <c r="A10" s="15" t="s">
        <v>54</v>
      </c>
      <c r="B10" s="12">
        <v>4</v>
      </c>
      <c r="C10" s="10">
        <v>5</v>
      </c>
      <c r="D10" s="26">
        <f aca="true" t="shared" si="0" ref="D10:D34">C10*100/B10-100</f>
        <v>25</v>
      </c>
      <c r="E10" s="12">
        <v>3</v>
      </c>
      <c r="F10" s="10">
        <v>4</v>
      </c>
      <c r="G10" s="26">
        <f>F10*100/E10-100</f>
        <v>33.33333333333334</v>
      </c>
      <c r="H10" s="12">
        <v>0</v>
      </c>
      <c r="I10" s="10">
        <v>0</v>
      </c>
      <c r="J10" s="26"/>
      <c r="K10" s="10">
        <v>2</v>
      </c>
      <c r="L10" s="10">
        <v>4</v>
      </c>
      <c r="M10" s="26">
        <f>L10*100/K10-100</f>
        <v>100</v>
      </c>
    </row>
    <row r="11" spans="1:13" ht="14.25">
      <c r="A11" s="15" t="s">
        <v>55</v>
      </c>
      <c r="B11" s="12">
        <v>0</v>
      </c>
      <c r="C11" s="10">
        <v>2</v>
      </c>
      <c r="D11" s="112" t="s">
        <v>311</v>
      </c>
      <c r="E11" s="12">
        <v>0</v>
      </c>
      <c r="F11" s="10">
        <v>1</v>
      </c>
      <c r="G11" s="112" t="s">
        <v>311</v>
      </c>
      <c r="H11" s="12">
        <v>0</v>
      </c>
      <c r="I11" s="10">
        <v>0</v>
      </c>
      <c r="J11" s="26"/>
      <c r="K11" s="10">
        <v>0</v>
      </c>
      <c r="L11" s="10">
        <v>1</v>
      </c>
      <c r="M11" s="112" t="s">
        <v>311</v>
      </c>
    </row>
    <row r="12" spans="1:13" ht="14.25">
      <c r="A12" s="15" t="s">
        <v>56</v>
      </c>
      <c r="B12" s="12">
        <v>0</v>
      </c>
      <c r="C12" s="10">
        <v>3</v>
      </c>
      <c r="D12" s="112" t="s">
        <v>311</v>
      </c>
      <c r="E12" s="12">
        <v>0</v>
      </c>
      <c r="F12" s="10">
        <v>0</v>
      </c>
      <c r="G12" s="26"/>
      <c r="H12" s="12">
        <v>0</v>
      </c>
      <c r="I12" s="10">
        <v>0</v>
      </c>
      <c r="J12" s="26"/>
      <c r="K12" s="10">
        <v>0</v>
      </c>
      <c r="L12" s="10">
        <v>0</v>
      </c>
      <c r="M12" s="26"/>
    </row>
    <row r="13" spans="1:13" ht="14.25">
      <c r="A13" s="15" t="s">
        <v>57</v>
      </c>
      <c r="B13" s="12">
        <v>1</v>
      </c>
      <c r="C13" s="10">
        <v>1</v>
      </c>
      <c r="D13" s="26">
        <f t="shared" si="0"/>
        <v>0</v>
      </c>
      <c r="E13" s="12">
        <v>0</v>
      </c>
      <c r="F13" s="10">
        <v>0</v>
      </c>
      <c r="G13" s="26"/>
      <c r="H13" s="12">
        <v>0</v>
      </c>
      <c r="I13" s="10">
        <v>0</v>
      </c>
      <c r="J13" s="26"/>
      <c r="K13" s="10">
        <v>0</v>
      </c>
      <c r="L13" s="10">
        <v>0</v>
      </c>
      <c r="M13" s="26"/>
    </row>
    <row r="14" spans="1:13" ht="14.25">
      <c r="A14" s="15" t="s">
        <v>58</v>
      </c>
      <c r="B14" s="12">
        <v>1</v>
      </c>
      <c r="C14" s="10">
        <v>3</v>
      </c>
      <c r="D14" s="26">
        <f t="shared" si="0"/>
        <v>200</v>
      </c>
      <c r="E14" s="12">
        <v>1</v>
      </c>
      <c r="F14" s="10">
        <v>1</v>
      </c>
      <c r="G14" s="26">
        <f>F14*100/E14-100</f>
        <v>0</v>
      </c>
      <c r="H14" s="12">
        <v>0</v>
      </c>
      <c r="I14" s="10">
        <v>0</v>
      </c>
      <c r="J14" s="26"/>
      <c r="K14" s="10">
        <v>1</v>
      </c>
      <c r="L14" s="10">
        <v>0</v>
      </c>
      <c r="M14" s="106" t="s">
        <v>312</v>
      </c>
    </row>
    <row r="15" spans="1:13" ht="14.25">
      <c r="A15" s="15" t="s">
        <v>59</v>
      </c>
      <c r="B15" s="12">
        <v>5</v>
      </c>
      <c r="C15" s="10">
        <v>1</v>
      </c>
      <c r="D15" s="26">
        <f t="shared" si="0"/>
        <v>-80</v>
      </c>
      <c r="E15" s="12">
        <v>4</v>
      </c>
      <c r="F15" s="10">
        <v>0</v>
      </c>
      <c r="G15" s="106" t="s">
        <v>312</v>
      </c>
      <c r="H15" s="12">
        <v>0</v>
      </c>
      <c r="I15" s="10">
        <v>0</v>
      </c>
      <c r="J15" s="26"/>
      <c r="K15" s="10">
        <v>4</v>
      </c>
      <c r="L15" s="10">
        <v>0</v>
      </c>
      <c r="M15" s="106" t="s">
        <v>312</v>
      </c>
    </row>
    <row r="16" spans="1:13" ht="14.25">
      <c r="A16" s="15" t="s">
        <v>60</v>
      </c>
      <c r="B16" s="12">
        <v>0</v>
      </c>
      <c r="C16" s="10">
        <v>2</v>
      </c>
      <c r="D16" s="112" t="s">
        <v>311</v>
      </c>
      <c r="E16" s="12">
        <v>0</v>
      </c>
      <c r="F16" s="10">
        <v>1</v>
      </c>
      <c r="G16" s="112" t="s">
        <v>311</v>
      </c>
      <c r="H16" s="12">
        <v>0</v>
      </c>
      <c r="I16" s="10">
        <v>0</v>
      </c>
      <c r="J16" s="26"/>
      <c r="K16" s="10">
        <v>0</v>
      </c>
      <c r="L16" s="10">
        <v>1</v>
      </c>
      <c r="M16" s="112" t="s">
        <v>311</v>
      </c>
    </row>
    <row r="17" spans="1:13" ht="14.25">
      <c r="A17" s="15" t="s">
        <v>61</v>
      </c>
      <c r="B17" s="12">
        <v>2</v>
      </c>
      <c r="C17" s="10">
        <v>4</v>
      </c>
      <c r="D17" s="26">
        <f t="shared" si="0"/>
        <v>100</v>
      </c>
      <c r="E17" s="12">
        <v>0</v>
      </c>
      <c r="F17" s="10">
        <v>0</v>
      </c>
      <c r="G17" s="26"/>
      <c r="H17" s="12">
        <v>0</v>
      </c>
      <c r="I17" s="10">
        <v>0</v>
      </c>
      <c r="J17" s="26"/>
      <c r="K17" s="10">
        <v>0</v>
      </c>
      <c r="L17" s="10">
        <v>0</v>
      </c>
      <c r="M17" s="26"/>
    </row>
    <row r="18" spans="1:13" ht="14.25">
      <c r="A18" s="15" t="s">
        <v>62</v>
      </c>
      <c r="B18" s="12">
        <v>1</v>
      </c>
      <c r="C18" s="10">
        <v>1</v>
      </c>
      <c r="D18" s="26">
        <f t="shared" si="0"/>
        <v>0</v>
      </c>
      <c r="E18" s="12">
        <v>1</v>
      </c>
      <c r="F18" s="10">
        <v>1</v>
      </c>
      <c r="G18" s="26">
        <f>F18*100/E18-100</f>
        <v>0</v>
      </c>
      <c r="H18" s="12">
        <v>0</v>
      </c>
      <c r="I18" s="10">
        <v>0</v>
      </c>
      <c r="J18" s="26"/>
      <c r="K18" s="10">
        <v>1</v>
      </c>
      <c r="L18" s="10">
        <v>0</v>
      </c>
      <c r="M18" s="106" t="s">
        <v>312</v>
      </c>
    </row>
    <row r="19" spans="1:13" ht="14.25">
      <c r="A19" s="15" t="s">
        <v>63</v>
      </c>
      <c r="B19" s="12">
        <v>0</v>
      </c>
      <c r="C19" s="10">
        <v>0</v>
      </c>
      <c r="D19" s="26"/>
      <c r="E19" s="12">
        <v>0</v>
      </c>
      <c r="F19" s="10">
        <v>0</v>
      </c>
      <c r="G19" s="26"/>
      <c r="H19" s="12">
        <v>0</v>
      </c>
      <c r="I19" s="10">
        <v>0</v>
      </c>
      <c r="J19" s="26"/>
      <c r="K19" s="10">
        <v>0</v>
      </c>
      <c r="L19" s="10">
        <v>0</v>
      </c>
      <c r="M19" s="26"/>
    </row>
    <row r="20" spans="1:13" ht="14.25">
      <c r="A20" s="15" t="s">
        <v>64</v>
      </c>
      <c r="B20" s="12">
        <v>2</v>
      </c>
      <c r="C20" s="10">
        <v>4</v>
      </c>
      <c r="D20" s="26">
        <f t="shared" si="0"/>
        <v>100</v>
      </c>
      <c r="E20" s="12">
        <v>1</v>
      </c>
      <c r="F20" s="10">
        <v>2</v>
      </c>
      <c r="G20" s="26">
        <f>F20*100/E20-100</f>
        <v>100</v>
      </c>
      <c r="H20" s="12">
        <v>0</v>
      </c>
      <c r="I20" s="10">
        <v>0</v>
      </c>
      <c r="J20" s="26"/>
      <c r="K20" s="10">
        <v>1</v>
      </c>
      <c r="L20" s="10">
        <v>0</v>
      </c>
      <c r="M20" s="106" t="s">
        <v>312</v>
      </c>
    </row>
    <row r="21" spans="1:13" ht="14.25">
      <c r="A21" s="15" t="s">
        <v>65</v>
      </c>
      <c r="B21" s="12">
        <v>1</v>
      </c>
      <c r="C21" s="10">
        <v>0</v>
      </c>
      <c r="D21" s="106" t="s">
        <v>312</v>
      </c>
      <c r="E21" s="12">
        <v>0</v>
      </c>
      <c r="F21" s="10">
        <v>0</v>
      </c>
      <c r="G21" s="26"/>
      <c r="H21" s="12">
        <v>0</v>
      </c>
      <c r="I21" s="10">
        <v>0</v>
      </c>
      <c r="J21" s="26"/>
      <c r="K21" s="10">
        <v>0</v>
      </c>
      <c r="L21" s="10">
        <v>0</v>
      </c>
      <c r="M21" s="26"/>
    </row>
    <row r="22" spans="1:13" ht="14.25">
      <c r="A22" s="15" t="s">
        <v>66</v>
      </c>
      <c r="B22" s="12">
        <v>1</v>
      </c>
      <c r="C22" s="10">
        <v>2</v>
      </c>
      <c r="D22" s="26">
        <f t="shared" si="0"/>
        <v>100</v>
      </c>
      <c r="E22" s="12">
        <v>1</v>
      </c>
      <c r="F22" s="10">
        <v>1</v>
      </c>
      <c r="G22" s="26">
        <f>F22*100/E22-100</f>
        <v>0</v>
      </c>
      <c r="H22" s="12">
        <v>0</v>
      </c>
      <c r="I22" s="10">
        <v>0</v>
      </c>
      <c r="J22" s="26"/>
      <c r="K22" s="10">
        <v>1</v>
      </c>
      <c r="L22" s="10">
        <v>0</v>
      </c>
      <c r="M22" s="106" t="s">
        <v>312</v>
      </c>
    </row>
    <row r="23" spans="1:13" ht="14.25">
      <c r="A23" s="15" t="s">
        <v>67</v>
      </c>
      <c r="B23" s="12">
        <v>5</v>
      </c>
      <c r="C23" s="10">
        <v>3</v>
      </c>
      <c r="D23" s="26">
        <f t="shared" si="0"/>
        <v>-40</v>
      </c>
      <c r="E23" s="12">
        <v>5</v>
      </c>
      <c r="F23" s="10">
        <v>1</v>
      </c>
      <c r="G23" s="26">
        <f>F23*100/E23-100</f>
        <v>-80</v>
      </c>
      <c r="H23" s="12">
        <v>0</v>
      </c>
      <c r="I23" s="10">
        <v>0</v>
      </c>
      <c r="J23" s="26"/>
      <c r="K23" s="10">
        <v>5</v>
      </c>
      <c r="L23" s="10">
        <v>1</v>
      </c>
      <c r="M23" s="26">
        <f>L23*100/K23-100</f>
        <v>-80</v>
      </c>
    </row>
    <row r="24" spans="1:13" ht="14.25">
      <c r="A24" s="15" t="s">
        <v>68</v>
      </c>
      <c r="B24" s="12">
        <v>1</v>
      </c>
      <c r="C24" s="10">
        <v>1</v>
      </c>
      <c r="D24" s="26">
        <f t="shared" si="0"/>
        <v>0</v>
      </c>
      <c r="E24" s="12">
        <v>1</v>
      </c>
      <c r="F24" s="10">
        <v>0</v>
      </c>
      <c r="G24" s="106" t="s">
        <v>312</v>
      </c>
      <c r="H24" s="12">
        <v>0</v>
      </c>
      <c r="I24" s="10">
        <v>0</v>
      </c>
      <c r="J24" s="26"/>
      <c r="K24" s="10">
        <v>1</v>
      </c>
      <c r="L24" s="10">
        <v>0</v>
      </c>
      <c r="M24" s="106" t="s">
        <v>312</v>
      </c>
    </row>
    <row r="25" spans="1:13" ht="14.25">
      <c r="A25" s="15" t="s">
        <v>69</v>
      </c>
      <c r="B25" s="12">
        <v>0</v>
      </c>
      <c r="C25" s="10">
        <v>1</v>
      </c>
      <c r="D25" s="112" t="s">
        <v>311</v>
      </c>
      <c r="E25" s="12">
        <v>0</v>
      </c>
      <c r="F25" s="10">
        <v>1</v>
      </c>
      <c r="G25" s="112" t="s">
        <v>311</v>
      </c>
      <c r="H25" s="12">
        <v>0</v>
      </c>
      <c r="I25" s="10">
        <v>0</v>
      </c>
      <c r="J25" s="26"/>
      <c r="K25" s="10">
        <v>0</v>
      </c>
      <c r="L25" s="10">
        <v>1</v>
      </c>
      <c r="M25" s="112" t="s">
        <v>311</v>
      </c>
    </row>
    <row r="26" spans="1:13" ht="14.25">
      <c r="A26" s="15" t="s">
        <v>70</v>
      </c>
      <c r="B26" s="12">
        <v>0</v>
      </c>
      <c r="C26" s="10">
        <v>2</v>
      </c>
      <c r="D26" s="112" t="s">
        <v>311</v>
      </c>
      <c r="E26" s="12">
        <v>0</v>
      </c>
      <c r="F26" s="10">
        <v>0</v>
      </c>
      <c r="G26" s="26"/>
      <c r="H26" s="12">
        <v>0</v>
      </c>
      <c r="I26" s="10">
        <v>0</v>
      </c>
      <c r="J26" s="26"/>
      <c r="K26" s="10">
        <v>0</v>
      </c>
      <c r="L26" s="10">
        <v>0</v>
      </c>
      <c r="M26" s="26"/>
    </row>
    <row r="27" spans="1:13" ht="14.25">
      <c r="A27" s="15" t="s">
        <v>71</v>
      </c>
      <c r="B27" s="12">
        <v>2</v>
      </c>
      <c r="C27" s="10">
        <v>3</v>
      </c>
      <c r="D27" s="26">
        <f t="shared" si="0"/>
        <v>50</v>
      </c>
      <c r="E27" s="12">
        <v>2</v>
      </c>
      <c r="F27" s="10">
        <v>0</v>
      </c>
      <c r="G27" s="106" t="s">
        <v>312</v>
      </c>
      <c r="H27" s="12">
        <v>0</v>
      </c>
      <c r="I27" s="10">
        <v>0</v>
      </c>
      <c r="J27" s="26"/>
      <c r="K27" s="10">
        <v>1</v>
      </c>
      <c r="L27" s="10">
        <v>0</v>
      </c>
      <c r="M27" s="106" t="s">
        <v>312</v>
      </c>
    </row>
    <row r="28" spans="1:13" ht="14.25">
      <c r="A28" s="15" t="s">
        <v>72</v>
      </c>
      <c r="B28" s="12">
        <v>0</v>
      </c>
      <c r="C28" s="10">
        <v>2</v>
      </c>
      <c r="D28" s="112" t="s">
        <v>311</v>
      </c>
      <c r="E28" s="12">
        <v>0</v>
      </c>
      <c r="F28" s="10">
        <v>2</v>
      </c>
      <c r="G28" s="112" t="s">
        <v>311</v>
      </c>
      <c r="H28" s="12">
        <v>0</v>
      </c>
      <c r="I28" s="10">
        <v>0</v>
      </c>
      <c r="J28" s="26"/>
      <c r="K28" s="10">
        <v>0</v>
      </c>
      <c r="L28" s="10">
        <v>2</v>
      </c>
      <c r="M28" s="112" t="s">
        <v>311</v>
      </c>
    </row>
    <row r="29" spans="1:13" ht="14.25">
      <c r="A29" s="15" t="s">
        <v>73</v>
      </c>
      <c r="B29" s="12">
        <v>4</v>
      </c>
      <c r="C29" s="10">
        <v>3</v>
      </c>
      <c r="D29" s="26">
        <f t="shared" si="0"/>
        <v>-25</v>
      </c>
      <c r="E29" s="12">
        <v>0</v>
      </c>
      <c r="F29" s="10">
        <v>0</v>
      </c>
      <c r="G29" s="26"/>
      <c r="H29" s="12">
        <v>0</v>
      </c>
      <c r="I29" s="10">
        <v>0</v>
      </c>
      <c r="J29" s="26"/>
      <c r="K29" s="10">
        <v>0</v>
      </c>
      <c r="L29" s="10">
        <v>0</v>
      </c>
      <c r="M29" s="26"/>
    </row>
    <row r="30" spans="1:13" ht="14.25">
      <c r="A30" s="15" t="s">
        <v>74</v>
      </c>
      <c r="B30" s="12">
        <v>0</v>
      </c>
      <c r="C30" s="10">
        <v>0</v>
      </c>
      <c r="D30" s="26"/>
      <c r="E30" s="12">
        <v>0</v>
      </c>
      <c r="F30" s="10">
        <v>0</v>
      </c>
      <c r="G30" s="26"/>
      <c r="H30" s="12">
        <v>0</v>
      </c>
      <c r="I30" s="10">
        <v>0</v>
      </c>
      <c r="J30" s="26"/>
      <c r="K30" s="10">
        <v>0</v>
      </c>
      <c r="L30" s="10">
        <v>0</v>
      </c>
      <c r="M30" s="26"/>
    </row>
    <row r="31" spans="1:13" ht="14.25">
      <c r="A31" s="15" t="s">
        <v>75</v>
      </c>
      <c r="B31" s="12">
        <v>1</v>
      </c>
      <c r="C31" s="10">
        <v>4</v>
      </c>
      <c r="D31" s="26">
        <f t="shared" si="0"/>
        <v>300</v>
      </c>
      <c r="E31" s="12">
        <v>0</v>
      </c>
      <c r="F31" s="10">
        <v>3</v>
      </c>
      <c r="G31" s="112" t="s">
        <v>311</v>
      </c>
      <c r="H31" s="12">
        <v>0</v>
      </c>
      <c r="I31" s="10">
        <v>1</v>
      </c>
      <c r="J31" s="112" t="s">
        <v>311</v>
      </c>
      <c r="K31" s="10">
        <v>0</v>
      </c>
      <c r="L31" s="10">
        <v>2</v>
      </c>
      <c r="M31" s="112" t="s">
        <v>311</v>
      </c>
    </row>
    <row r="32" spans="1:13" ht="14.25">
      <c r="A32" s="15" t="s">
        <v>76</v>
      </c>
      <c r="B32" s="12">
        <v>1</v>
      </c>
      <c r="C32" s="10">
        <v>2</v>
      </c>
      <c r="D32" s="26">
        <f t="shared" si="0"/>
        <v>100</v>
      </c>
      <c r="E32" s="12">
        <v>0</v>
      </c>
      <c r="F32" s="10">
        <v>1</v>
      </c>
      <c r="G32" s="112" t="s">
        <v>311</v>
      </c>
      <c r="H32" s="12">
        <v>0</v>
      </c>
      <c r="I32" s="10">
        <v>0</v>
      </c>
      <c r="J32" s="26"/>
      <c r="K32" s="10">
        <v>0</v>
      </c>
      <c r="L32" s="10">
        <v>1</v>
      </c>
      <c r="M32" s="112" t="s">
        <v>311</v>
      </c>
    </row>
    <row r="33" spans="1:13" ht="14.25">
      <c r="A33" s="15" t="s">
        <v>77</v>
      </c>
      <c r="B33" s="12">
        <v>0</v>
      </c>
      <c r="C33" s="10">
        <v>0</v>
      </c>
      <c r="D33" s="26"/>
      <c r="E33" s="12">
        <v>0</v>
      </c>
      <c r="F33" s="10">
        <v>0</v>
      </c>
      <c r="G33" s="26"/>
      <c r="H33" s="12">
        <v>0</v>
      </c>
      <c r="I33" s="10">
        <v>0</v>
      </c>
      <c r="J33" s="26"/>
      <c r="K33" s="10">
        <v>0</v>
      </c>
      <c r="L33" s="10">
        <v>0</v>
      </c>
      <c r="M33" s="26"/>
    </row>
    <row r="34" spans="1:13" ht="15">
      <c r="A34" s="18" t="s">
        <v>78</v>
      </c>
      <c r="B34" s="19">
        <v>35</v>
      </c>
      <c r="C34" s="27">
        <v>49</v>
      </c>
      <c r="D34" s="28">
        <f t="shared" si="0"/>
        <v>40</v>
      </c>
      <c r="E34" s="19">
        <v>21</v>
      </c>
      <c r="F34" s="27">
        <v>19</v>
      </c>
      <c r="G34" s="28">
        <f>F34*100/E34-100</f>
        <v>-9.523809523809518</v>
      </c>
      <c r="H34" s="19">
        <v>0</v>
      </c>
      <c r="I34" s="27">
        <v>1</v>
      </c>
      <c r="J34" s="132" t="s">
        <v>311</v>
      </c>
      <c r="K34" s="27">
        <v>19</v>
      </c>
      <c r="L34" s="27">
        <v>13</v>
      </c>
      <c r="M34" s="28">
        <f>L34*100/K34-100</f>
        <v>-31.578947368421055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19 J7 D33:D34 D7 G33:G34 D10 D13 D24 D15 D29:D31 G26 G17:G23 G12:G14 G7:G8 M7:M8 M33:M34 M12:M13 M19 M21 M23 M17 G10 G29:G30 M26 M10 M29:M30">
    <cfRule type="cellIs" priority="8" dxfId="184" operator="greaterThan" stopIfTrue="1">
      <formula>0</formula>
    </cfRule>
  </conditionalFormatting>
  <conditionalFormatting sqref="D19 J7 D33:D34 D7 G33:G34 D10 D13 D24 D15 D29:D31 G26 G17:G23 G12:G14 G7:G8 M7:M8 M33:M34 M12:M13 M19 M21 M23 M17 G10 G29:G30 M26 M10 M29:M30">
    <cfRule type="cellIs" priority="7" dxfId="187" operator="lessThanOrEqual" stopIfTrue="1">
      <formula>0</formula>
    </cfRule>
  </conditionalFormatting>
  <conditionalFormatting sqref="D17:D20 D10 D13:D15 D22:D24 D27 D29:D34">
    <cfRule type="cellIs" priority="4" dxfId="184" operator="greaterThan" stopIfTrue="1">
      <formula>0</formula>
    </cfRule>
  </conditionalFormatting>
  <conditionalFormatting sqref="D17:D20 D10 D13:D15 D22:D24 D27 D29:D34">
    <cfRule type="cellIs" priority="3" dxfId="187" operator="lessThanOrEqual" stopIfTrue="1">
      <formula>0</formula>
    </cfRule>
  </conditionalFormatting>
  <conditionalFormatting sqref="J8:J30 J32:J33">
    <cfRule type="cellIs" priority="2" dxfId="184" operator="greaterThan" stopIfTrue="1">
      <formula>0</formula>
    </cfRule>
  </conditionalFormatting>
  <conditionalFormatting sqref="J8:J30 J32:J33">
    <cfRule type="cellIs" priority="1" dxfId="187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&amp;Lлютий 2018-2019рр&amp;RДІАП НП України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1">
      <selection activeCell="B7" sqref="B7"/>
    </sheetView>
  </sheetViews>
  <sheetFormatPr defaultColWidth="9.140625" defaultRowHeight="15"/>
  <cols>
    <col min="1" max="1" width="22.8515625" style="1" customWidth="1"/>
    <col min="2" max="13" width="10.7109375" style="1" customWidth="1"/>
    <col min="14" max="16384" width="9.140625" style="1" customWidth="1"/>
  </cols>
  <sheetData>
    <row r="1" spans="1:13" ht="18">
      <c r="A1" s="140" t="s">
        <v>41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8">
      <c r="A2" s="140" t="s">
        <v>315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4" spans="1:13" s="9" customFormat="1" ht="14.25">
      <c r="A4" s="141" t="s">
        <v>42</v>
      </c>
      <c r="B4" s="141" t="s">
        <v>297</v>
      </c>
      <c r="C4" s="141"/>
      <c r="D4" s="141"/>
      <c r="E4" s="141"/>
      <c r="F4" s="141"/>
      <c r="G4" s="141"/>
      <c r="H4" s="141" t="s">
        <v>298</v>
      </c>
      <c r="I4" s="141"/>
      <c r="J4" s="141"/>
      <c r="K4" s="141"/>
      <c r="L4" s="141"/>
      <c r="M4" s="141"/>
    </row>
    <row r="5" spans="1:13" s="9" customFormat="1" ht="16.5" customHeight="1">
      <c r="A5" s="141"/>
      <c r="B5" s="141" t="s">
        <v>299</v>
      </c>
      <c r="C5" s="141"/>
      <c r="D5" s="141"/>
      <c r="E5" s="141" t="s">
        <v>300</v>
      </c>
      <c r="F5" s="141"/>
      <c r="G5" s="141"/>
      <c r="H5" s="141" t="s">
        <v>301</v>
      </c>
      <c r="I5" s="141"/>
      <c r="J5" s="141"/>
      <c r="K5" s="141" t="s">
        <v>302</v>
      </c>
      <c r="L5" s="141"/>
      <c r="M5" s="141"/>
    </row>
    <row r="6" spans="1:13" s="9" customFormat="1" ht="14.25">
      <c r="A6" s="141"/>
      <c r="B6" s="60" t="s">
        <v>48</v>
      </c>
      <c r="C6" s="60" t="s">
        <v>49</v>
      </c>
      <c r="D6" s="60" t="s">
        <v>50</v>
      </c>
      <c r="E6" s="60" t="s">
        <v>48</v>
      </c>
      <c r="F6" s="60" t="s">
        <v>49</v>
      </c>
      <c r="G6" s="60" t="s">
        <v>50</v>
      </c>
      <c r="H6" s="60" t="s">
        <v>48</v>
      </c>
      <c r="I6" s="60" t="s">
        <v>49</v>
      </c>
      <c r="J6" s="60" t="s">
        <v>50</v>
      </c>
      <c r="K6" s="60" t="s">
        <v>48</v>
      </c>
      <c r="L6" s="60" t="s">
        <v>49</v>
      </c>
      <c r="M6" s="60" t="s">
        <v>50</v>
      </c>
    </row>
    <row r="7" spans="1:13" ht="14.25">
      <c r="A7" s="15" t="s">
        <v>51</v>
      </c>
      <c r="B7" s="12">
        <v>0</v>
      </c>
      <c r="C7" s="10">
        <v>0</v>
      </c>
      <c r="D7" s="12"/>
      <c r="E7" s="12">
        <v>0</v>
      </c>
      <c r="F7" s="10">
        <v>0</v>
      </c>
      <c r="G7" s="12"/>
      <c r="H7" s="12">
        <v>0</v>
      </c>
      <c r="I7" s="10">
        <v>0</v>
      </c>
      <c r="J7" s="12"/>
      <c r="K7" s="10">
        <v>0</v>
      </c>
      <c r="L7" s="10">
        <v>0</v>
      </c>
      <c r="M7" s="12"/>
    </row>
    <row r="8" spans="1:13" ht="14.25">
      <c r="A8" s="15" t="s">
        <v>52</v>
      </c>
      <c r="B8" s="12">
        <v>0</v>
      </c>
      <c r="C8" s="10">
        <v>0</v>
      </c>
      <c r="D8" s="26"/>
      <c r="E8" s="12">
        <v>0</v>
      </c>
      <c r="F8" s="10">
        <v>0</v>
      </c>
      <c r="G8" s="26"/>
      <c r="H8" s="12">
        <v>0</v>
      </c>
      <c r="I8" s="10">
        <v>0</v>
      </c>
      <c r="J8" s="26"/>
      <c r="K8" s="10">
        <v>0</v>
      </c>
      <c r="L8" s="10">
        <v>0</v>
      </c>
      <c r="M8" s="26"/>
    </row>
    <row r="9" spans="1:13" ht="14.25">
      <c r="A9" s="15" t="s">
        <v>53</v>
      </c>
      <c r="B9" s="12">
        <v>2</v>
      </c>
      <c r="C9" s="10">
        <v>0</v>
      </c>
      <c r="D9" s="106" t="s">
        <v>312</v>
      </c>
      <c r="E9" s="12">
        <v>2</v>
      </c>
      <c r="F9" s="10">
        <v>0</v>
      </c>
      <c r="G9" s="106" t="s">
        <v>312</v>
      </c>
      <c r="H9" s="12">
        <v>0</v>
      </c>
      <c r="I9" s="10">
        <v>0</v>
      </c>
      <c r="J9" s="26"/>
      <c r="K9" s="10">
        <v>2</v>
      </c>
      <c r="L9" s="10">
        <v>0</v>
      </c>
      <c r="M9" s="106" t="s">
        <v>312</v>
      </c>
    </row>
    <row r="10" spans="1:13" ht="14.25">
      <c r="A10" s="15" t="s">
        <v>54</v>
      </c>
      <c r="B10" s="12">
        <v>3</v>
      </c>
      <c r="C10" s="10">
        <v>4</v>
      </c>
      <c r="D10" s="26">
        <f>C10*100/B10-100</f>
        <v>33.33333333333334</v>
      </c>
      <c r="E10" s="12">
        <v>2</v>
      </c>
      <c r="F10" s="10">
        <v>4</v>
      </c>
      <c r="G10" s="26">
        <f>F10*100/E10-100</f>
        <v>100</v>
      </c>
      <c r="H10" s="12">
        <v>0</v>
      </c>
      <c r="I10" s="10">
        <v>0</v>
      </c>
      <c r="J10" s="26"/>
      <c r="K10" s="10">
        <v>2</v>
      </c>
      <c r="L10" s="10">
        <v>4</v>
      </c>
      <c r="M10" s="26">
        <f>L10*100/K10-100</f>
        <v>100</v>
      </c>
    </row>
    <row r="11" spans="1:13" ht="14.25">
      <c r="A11" s="15" t="s">
        <v>55</v>
      </c>
      <c r="B11" s="12">
        <v>0</v>
      </c>
      <c r="C11" s="10">
        <v>2</v>
      </c>
      <c r="D11" s="112" t="s">
        <v>311</v>
      </c>
      <c r="E11" s="12">
        <v>0</v>
      </c>
      <c r="F11" s="10">
        <v>1</v>
      </c>
      <c r="G11" s="112" t="s">
        <v>311</v>
      </c>
      <c r="H11" s="12">
        <v>0</v>
      </c>
      <c r="I11" s="10">
        <v>0</v>
      </c>
      <c r="J11" s="26"/>
      <c r="K11" s="10">
        <v>0</v>
      </c>
      <c r="L11" s="10">
        <v>1</v>
      </c>
      <c r="M11" s="112" t="s">
        <v>311</v>
      </c>
    </row>
    <row r="12" spans="1:13" ht="14.25">
      <c r="A12" s="15" t="s">
        <v>56</v>
      </c>
      <c r="B12" s="12">
        <v>0</v>
      </c>
      <c r="C12" s="10">
        <v>0</v>
      </c>
      <c r="D12" s="26"/>
      <c r="E12" s="12">
        <v>0</v>
      </c>
      <c r="F12" s="10">
        <v>0</v>
      </c>
      <c r="G12" s="26"/>
      <c r="H12" s="12">
        <v>0</v>
      </c>
      <c r="I12" s="10">
        <v>0</v>
      </c>
      <c r="J12" s="26"/>
      <c r="K12" s="10">
        <v>0</v>
      </c>
      <c r="L12" s="10">
        <v>0</v>
      </c>
      <c r="M12" s="26"/>
    </row>
    <row r="13" spans="1:13" ht="14.25">
      <c r="A13" s="15" t="s">
        <v>57</v>
      </c>
      <c r="B13" s="12">
        <v>0</v>
      </c>
      <c r="C13" s="10">
        <v>0</v>
      </c>
      <c r="D13" s="26"/>
      <c r="E13" s="12">
        <v>0</v>
      </c>
      <c r="F13" s="10">
        <v>0</v>
      </c>
      <c r="G13" s="26"/>
      <c r="H13" s="12">
        <v>0</v>
      </c>
      <c r="I13" s="10">
        <v>0</v>
      </c>
      <c r="J13" s="26"/>
      <c r="K13" s="10">
        <v>0</v>
      </c>
      <c r="L13" s="10">
        <v>0</v>
      </c>
      <c r="M13" s="26"/>
    </row>
    <row r="14" spans="1:13" ht="14.25">
      <c r="A14" s="15" t="s">
        <v>58</v>
      </c>
      <c r="B14" s="12">
        <v>1</v>
      </c>
      <c r="C14" s="10">
        <v>0</v>
      </c>
      <c r="D14" s="106" t="s">
        <v>312</v>
      </c>
      <c r="E14" s="12">
        <v>1</v>
      </c>
      <c r="F14" s="10">
        <v>0</v>
      </c>
      <c r="G14" s="106" t="s">
        <v>312</v>
      </c>
      <c r="H14" s="12">
        <v>0</v>
      </c>
      <c r="I14" s="10">
        <v>0</v>
      </c>
      <c r="J14" s="26"/>
      <c r="K14" s="10">
        <v>1</v>
      </c>
      <c r="L14" s="10">
        <v>0</v>
      </c>
      <c r="M14" s="106" t="s">
        <v>312</v>
      </c>
    </row>
    <row r="15" spans="1:13" ht="14.25">
      <c r="A15" s="15" t="s">
        <v>59</v>
      </c>
      <c r="B15" s="12">
        <v>5</v>
      </c>
      <c r="C15" s="10">
        <v>0</v>
      </c>
      <c r="D15" s="106" t="s">
        <v>312</v>
      </c>
      <c r="E15" s="12">
        <v>4</v>
      </c>
      <c r="F15" s="10">
        <v>0</v>
      </c>
      <c r="G15" s="106" t="s">
        <v>312</v>
      </c>
      <c r="H15" s="12">
        <v>0</v>
      </c>
      <c r="I15" s="10">
        <v>0</v>
      </c>
      <c r="J15" s="26"/>
      <c r="K15" s="10">
        <v>4</v>
      </c>
      <c r="L15" s="10">
        <v>0</v>
      </c>
      <c r="M15" s="106" t="s">
        <v>312</v>
      </c>
    </row>
    <row r="16" spans="1:13" ht="14.25">
      <c r="A16" s="15" t="s">
        <v>60</v>
      </c>
      <c r="B16" s="12">
        <v>0</v>
      </c>
      <c r="C16" s="10">
        <v>0</v>
      </c>
      <c r="D16" s="26"/>
      <c r="E16" s="12">
        <v>0</v>
      </c>
      <c r="F16" s="10">
        <v>0</v>
      </c>
      <c r="G16" s="26"/>
      <c r="H16" s="12">
        <v>0</v>
      </c>
      <c r="I16" s="10">
        <v>0</v>
      </c>
      <c r="J16" s="26"/>
      <c r="K16" s="10">
        <v>0</v>
      </c>
      <c r="L16" s="10">
        <v>0</v>
      </c>
      <c r="M16" s="26"/>
    </row>
    <row r="17" spans="1:13" ht="14.25">
      <c r="A17" s="15" t="s">
        <v>61</v>
      </c>
      <c r="B17" s="12">
        <v>0</v>
      </c>
      <c r="C17" s="10">
        <v>0</v>
      </c>
      <c r="D17" s="26"/>
      <c r="E17" s="12">
        <v>0</v>
      </c>
      <c r="F17" s="10">
        <v>0</v>
      </c>
      <c r="G17" s="26"/>
      <c r="H17" s="12">
        <v>0</v>
      </c>
      <c r="I17" s="10">
        <v>0</v>
      </c>
      <c r="J17" s="26"/>
      <c r="K17" s="10">
        <v>0</v>
      </c>
      <c r="L17" s="10">
        <v>0</v>
      </c>
      <c r="M17" s="26"/>
    </row>
    <row r="18" spans="1:13" ht="14.25">
      <c r="A18" s="15" t="s">
        <v>62</v>
      </c>
      <c r="B18" s="12">
        <v>1</v>
      </c>
      <c r="C18" s="10">
        <v>0</v>
      </c>
      <c r="D18" s="106" t="s">
        <v>312</v>
      </c>
      <c r="E18" s="12">
        <v>1</v>
      </c>
      <c r="F18" s="10">
        <v>0</v>
      </c>
      <c r="G18" s="106" t="s">
        <v>312</v>
      </c>
      <c r="H18" s="12">
        <v>0</v>
      </c>
      <c r="I18" s="10">
        <v>0</v>
      </c>
      <c r="J18" s="26"/>
      <c r="K18" s="10">
        <v>1</v>
      </c>
      <c r="L18" s="10">
        <v>0</v>
      </c>
      <c r="M18" s="106" t="s">
        <v>312</v>
      </c>
    </row>
    <row r="19" spans="1:13" ht="14.25">
      <c r="A19" s="15" t="s">
        <v>63</v>
      </c>
      <c r="B19" s="12">
        <v>0</v>
      </c>
      <c r="C19" s="10">
        <v>0</v>
      </c>
      <c r="D19" s="26"/>
      <c r="E19" s="12">
        <v>0</v>
      </c>
      <c r="F19" s="10">
        <v>0</v>
      </c>
      <c r="G19" s="26"/>
      <c r="H19" s="12">
        <v>0</v>
      </c>
      <c r="I19" s="10">
        <v>0</v>
      </c>
      <c r="J19" s="26"/>
      <c r="K19" s="10">
        <v>0</v>
      </c>
      <c r="L19" s="10">
        <v>0</v>
      </c>
      <c r="M19" s="26"/>
    </row>
    <row r="20" spans="1:13" ht="14.25">
      <c r="A20" s="15" t="s">
        <v>64</v>
      </c>
      <c r="B20" s="12">
        <v>1</v>
      </c>
      <c r="C20" s="10">
        <v>0</v>
      </c>
      <c r="D20" s="106" t="s">
        <v>312</v>
      </c>
      <c r="E20" s="12">
        <v>1</v>
      </c>
      <c r="F20" s="10">
        <v>0</v>
      </c>
      <c r="G20" s="106" t="s">
        <v>312</v>
      </c>
      <c r="H20" s="12">
        <v>0</v>
      </c>
      <c r="I20" s="10">
        <v>0</v>
      </c>
      <c r="J20" s="26"/>
      <c r="K20" s="10">
        <v>1</v>
      </c>
      <c r="L20" s="10">
        <v>0</v>
      </c>
      <c r="M20" s="106" t="s">
        <v>312</v>
      </c>
    </row>
    <row r="21" spans="1:13" ht="14.25">
      <c r="A21" s="15" t="s">
        <v>65</v>
      </c>
      <c r="B21" s="12">
        <v>0</v>
      </c>
      <c r="C21" s="10">
        <v>0</v>
      </c>
      <c r="D21" s="26"/>
      <c r="E21" s="12">
        <v>0</v>
      </c>
      <c r="F21" s="10">
        <v>0</v>
      </c>
      <c r="G21" s="26"/>
      <c r="H21" s="12">
        <v>0</v>
      </c>
      <c r="I21" s="10">
        <v>0</v>
      </c>
      <c r="J21" s="26"/>
      <c r="K21" s="10">
        <v>0</v>
      </c>
      <c r="L21" s="10">
        <v>0</v>
      </c>
      <c r="M21" s="26"/>
    </row>
    <row r="22" spans="1:13" ht="14.25">
      <c r="A22" s="15" t="s">
        <v>66</v>
      </c>
      <c r="B22" s="12">
        <v>1</v>
      </c>
      <c r="C22" s="10">
        <v>0</v>
      </c>
      <c r="D22" s="106" t="s">
        <v>312</v>
      </c>
      <c r="E22" s="12">
        <v>1</v>
      </c>
      <c r="F22" s="10">
        <v>0</v>
      </c>
      <c r="G22" s="106" t="s">
        <v>312</v>
      </c>
      <c r="H22" s="12">
        <v>0</v>
      </c>
      <c r="I22" s="10">
        <v>0</v>
      </c>
      <c r="J22" s="26"/>
      <c r="K22" s="10">
        <v>1</v>
      </c>
      <c r="L22" s="10">
        <v>0</v>
      </c>
      <c r="M22" s="106" t="s">
        <v>312</v>
      </c>
    </row>
    <row r="23" spans="1:13" ht="14.25">
      <c r="A23" s="15" t="s">
        <v>67</v>
      </c>
      <c r="B23" s="12">
        <v>4</v>
      </c>
      <c r="C23" s="10">
        <v>1</v>
      </c>
      <c r="D23" s="26">
        <f>C23*100/B23-100</f>
        <v>-75</v>
      </c>
      <c r="E23" s="12">
        <v>4</v>
      </c>
      <c r="F23" s="10">
        <v>1</v>
      </c>
      <c r="G23" s="26">
        <f>F23*100/E23-100</f>
        <v>-75</v>
      </c>
      <c r="H23" s="12">
        <v>0</v>
      </c>
      <c r="I23" s="10">
        <v>0</v>
      </c>
      <c r="J23" s="26"/>
      <c r="K23" s="10">
        <v>4</v>
      </c>
      <c r="L23" s="10">
        <v>1</v>
      </c>
      <c r="M23" s="26">
        <f>L23*100/K23-100</f>
        <v>-75</v>
      </c>
    </row>
    <row r="24" spans="1:13" ht="14.25">
      <c r="A24" s="15" t="s">
        <v>68</v>
      </c>
      <c r="B24" s="12">
        <v>1</v>
      </c>
      <c r="C24" s="10">
        <v>0</v>
      </c>
      <c r="D24" s="106" t="s">
        <v>312</v>
      </c>
      <c r="E24" s="12">
        <v>1</v>
      </c>
      <c r="F24" s="10">
        <v>0</v>
      </c>
      <c r="G24" s="106" t="s">
        <v>312</v>
      </c>
      <c r="H24" s="12">
        <v>0</v>
      </c>
      <c r="I24" s="10">
        <v>0</v>
      </c>
      <c r="J24" s="26"/>
      <c r="K24" s="10">
        <v>1</v>
      </c>
      <c r="L24" s="10">
        <v>0</v>
      </c>
      <c r="M24" s="106" t="s">
        <v>312</v>
      </c>
    </row>
    <row r="25" spans="1:13" ht="14.25">
      <c r="A25" s="15" t="s">
        <v>69</v>
      </c>
      <c r="B25" s="12">
        <v>0</v>
      </c>
      <c r="C25" s="10">
        <v>1</v>
      </c>
      <c r="D25" s="112" t="s">
        <v>311</v>
      </c>
      <c r="E25" s="12">
        <v>0</v>
      </c>
      <c r="F25" s="10">
        <v>1</v>
      </c>
      <c r="G25" s="112" t="s">
        <v>311</v>
      </c>
      <c r="H25" s="12">
        <v>0</v>
      </c>
      <c r="I25" s="10">
        <v>0</v>
      </c>
      <c r="J25" s="26"/>
      <c r="K25" s="10">
        <v>0</v>
      </c>
      <c r="L25" s="10">
        <v>1</v>
      </c>
      <c r="M25" s="112" t="s">
        <v>311</v>
      </c>
    </row>
    <row r="26" spans="1:13" ht="14.25">
      <c r="A26" s="15" t="s">
        <v>70</v>
      </c>
      <c r="B26" s="12">
        <v>0</v>
      </c>
      <c r="C26" s="10">
        <v>0</v>
      </c>
      <c r="D26" s="26"/>
      <c r="E26" s="12">
        <v>0</v>
      </c>
      <c r="F26" s="10">
        <v>0</v>
      </c>
      <c r="G26" s="26"/>
      <c r="H26" s="12">
        <v>0</v>
      </c>
      <c r="I26" s="10">
        <v>0</v>
      </c>
      <c r="J26" s="26"/>
      <c r="K26" s="10">
        <v>0</v>
      </c>
      <c r="L26" s="10">
        <v>0</v>
      </c>
      <c r="M26" s="26"/>
    </row>
    <row r="27" spans="1:13" ht="14.25">
      <c r="A27" s="15" t="s">
        <v>71</v>
      </c>
      <c r="B27" s="12">
        <v>0</v>
      </c>
      <c r="C27" s="10">
        <v>0</v>
      </c>
      <c r="D27" s="26"/>
      <c r="E27" s="12">
        <v>0</v>
      </c>
      <c r="F27" s="10">
        <v>0</v>
      </c>
      <c r="G27" s="26"/>
      <c r="H27" s="12">
        <v>0</v>
      </c>
      <c r="I27" s="10">
        <v>0</v>
      </c>
      <c r="J27" s="26"/>
      <c r="K27" s="10">
        <v>0</v>
      </c>
      <c r="L27" s="10">
        <v>0</v>
      </c>
      <c r="M27" s="26"/>
    </row>
    <row r="28" spans="1:13" ht="14.25">
      <c r="A28" s="15" t="s">
        <v>72</v>
      </c>
      <c r="B28" s="12">
        <v>0</v>
      </c>
      <c r="C28" s="10">
        <v>1</v>
      </c>
      <c r="D28" s="112" t="s">
        <v>311</v>
      </c>
      <c r="E28" s="12">
        <v>0</v>
      </c>
      <c r="F28" s="10">
        <v>1</v>
      </c>
      <c r="G28" s="112" t="s">
        <v>311</v>
      </c>
      <c r="H28" s="12">
        <v>0</v>
      </c>
      <c r="I28" s="10">
        <v>0</v>
      </c>
      <c r="J28" s="26"/>
      <c r="K28" s="10">
        <v>0</v>
      </c>
      <c r="L28" s="10">
        <v>1</v>
      </c>
      <c r="M28" s="112" t="s">
        <v>311</v>
      </c>
    </row>
    <row r="29" spans="1:13" ht="14.25">
      <c r="A29" s="15" t="s">
        <v>73</v>
      </c>
      <c r="B29" s="12">
        <v>0</v>
      </c>
      <c r="C29" s="10">
        <v>0</v>
      </c>
      <c r="D29" s="26"/>
      <c r="E29" s="12">
        <v>0</v>
      </c>
      <c r="F29" s="10">
        <v>0</v>
      </c>
      <c r="G29" s="26"/>
      <c r="H29" s="12">
        <v>0</v>
      </c>
      <c r="I29" s="10">
        <v>0</v>
      </c>
      <c r="J29" s="26"/>
      <c r="K29" s="10">
        <v>0</v>
      </c>
      <c r="L29" s="10">
        <v>0</v>
      </c>
      <c r="M29" s="26"/>
    </row>
    <row r="30" spans="1:13" ht="14.25">
      <c r="A30" s="15" t="s">
        <v>74</v>
      </c>
      <c r="B30" s="12">
        <v>0</v>
      </c>
      <c r="C30" s="10">
        <v>0</v>
      </c>
      <c r="D30" s="26"/>
      <c r="E30" s="12">
        <v>0</v>
      </c>
      <c r="F30" s="10">
        <v>0</v>
      </c>
      <c r="G30" s="26"/>
      <c r="H30" s="12">
        <v>0</v>
      </c>
      <c r="I30" s="10">
        <v>0</v>
      </c>
      <c r="J30" s="26"/>
      <c r="K30" s="10">
        <v>0</v>
      </c>
      <c r="L30" s="10">
        <v>0</v>
      </c>
      <c r="M30" s="26"/>
    </row>
    <row r="31" spans="1:13" ht="14.25">
      <c r="A31" s="15" t="s">
        <v>75</v>
      </c>
      <c r="B31" s="12">
        <v>0</v>
      </c>
      <c r="C31" s="10">
        <v>3</v>
      </c>
      <c r="D31" s="112" t="s">
        <v>311</v>
      </c>
      <c r="E31" s="12">
        <v>0</v>
      </c>
      <c r="F31" s="10">
        <v>3</v>
      </c>
      <c r="G31" s="112" t="s">
        <v>311</v>
      </c>
      <c r="H31" s="12">
        <v>0</v>
      </c>
      <c r="I31" s="10">
        <v>1</v>
      </c>
      <c r="J31" s="112" t="s">
        <v>311</v>
      </c>
      <c r="K31" s="10">
        <v>0</v>
      </c>
      <c r="L31" s="10">
        <v>2</v>
      </c>
      <c r="M31" s="112" t="s">
        <v>311</v>
      </c>
    </row>
    <row r="32" spans="1:13" ht="14.25">
      <c r="A32" s="15" t="s">
        <v>76</v>
      </c>
      <c r="B32" s="12">
        <v>0</v>
      </c>
      <c r="C32" s="10">
        <v>1</v>
      </c>
      <c r="D32" s="112" t="s">
        <v>311</v>
      </c>
      <c r="E32" s="12">
        <v>0</v>
      </c>
      <c r="F32" s="10">
        <v>1</v>
      </c>
      <c r="G32" s="112" t="s">
        <v>311</v>
      </c>
      <c r="H32" s="12">
        <v>0</v>
      </c>
      <c r="I32" s="10">
        <v>0</v>
      </c>
      <c r="J32" s="26"/>
      <c r="K32" s="10">
        <v>0</v>
      </c>
      <c r="L32" s="10">
        <v>1</v>
      </c>
      <c r="M32" s="112" t="s">
        <v>311</v>
      </c>
    </row>
    <row r="33" spans="1:13" ht="14.25">
      <c r="A33" s="15" t="s">
        <v>77</v>
      </c>
      <c r="B33" s="12">
        <v>0</v>
      </c>
      <c r="C33" s="10">
        <v>0</v>
      </c>
      <c r="D33" s="26"/>
      <c r="E33" s="12">
        <v>0</v>
      </c>
      <c r="F33" s="10">
        <v>0</v>
      </c>
      <c r="G33" s="26"/>
      <c r="H33" s="12">
        <v>0</v>
      </c>
      <c r="I33" s="10">
        <v>0</v>
      </c>
      <c r="J33" s="26"/>
      <c r="K33" s="10">
        <v>0</v>
      </c>
      <c r="L33" s="10">
        <v>0</v>
      </c>
      <c r="M33" s="26"/>
    </row>
    <row r="34" spans="1:13" ht="15">
      <c r="A34" s="18" t="s">
        <v>78</v>
      </c>
      <c r="B34" s="19">
        <v>19</v>
      </c>
      <c r="C34" s="27">
        <v>13</v>
      </c>
      <c r="D34" s="28">
        <f>C34*100/B34-100</f>
        <v>-31.578947368421055</v>
      </c>
      <c r="E34" s="19">
        <v>17</v>
      </c>
      <c r="F34" s="27">
        <v>12</v>
      </c>
      <c r="G34" s="28">
        <f>F34*100/E34-100</f>
        <v>-29.411764705882348</v>
      </c>
      <c r="H34" s="19">
        <v>0</v>
      </c>
      <c r="I34" s="27">
        <v>1</v>
      </c>
      <c r="J34" s="132" t="s">
        <v>311</v>
      </c>
      <c r="K34" s="27">
        <v>17</v>
      </c>
      <c r="L34" s="27">
        <v>11</v>
      </c>
      <c r="M34" s="28">
        <f>L34*100/K34-100</f>
        <v>-35.294117647058826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1:M1"/>
    <mergeCell ref="A2:M2"/>
    <mergeCell ref="A4:A6"/>
    <mergeCell ref="B4:G4"/>
    <mergeCell ref="H4:M4"/>
    <mergeCell ref="B5:D5"/>
    <mergeCell ref="E5:G5"/>
    <mergeCell ref="H5:J5"/>
    <mergeCell ref="K5:M5"/>
  </mergeCells>
  <conditionalFormatting sqref="G12:G13 D12:D13 G33:G34 D8 M33:M34 D16:D17 D19 D21 D23 G8 D33:D34 G16:G17 G19 G21 G23 M12:M13 M23 M21 M19 M16:M17 M8 D10 D26:D27 D29:D30 G10 G26:G27 G29:G30 J8:J30 M10 M26:M27 M29:M30 J32:J33">
    <cfRule type="cellIs" priority="1" dxfId="186" operator="lessThanOrEqual" stopIfTrue="1">
      <formula>0</formula>
    </cfRule>
    <cfRule type="cellIs" priority="2" dxfId="1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&amp;Lлютий 2018-2019рр&amp;RДІАП НП України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14"/>
  <sheetViews>
    <sheetView workbookViewId="0" topLeftCell="A1">
      <selection activeCell="A1" sqref="A1:J14"/>
    </sheetView>
  </sheetViews>
  <sheetFormatPr defaultColWidth="9.140625" defaultRowHeight="15"/>
  <cols>
    <col min="1" max="1" width="28.57421875" style="23" customWidth="1"/>
    <col min="2" max="3" width="10.8515625" style="23" customWidth="1"/>
    <col min="4" max="4" width="9.140625" style="23" customWidth="1"/>
    <col min="5" max="6" width="10.8515625" style="23" customWidth="1"/>
    <col min="7" max="7" width="9.140625" style="23" customWidth="1"/>
    <col min="8" max="9" width="10.8515625" style="23" customWidth="1"/>
    <col min="10" max="10" width="9.8515625" style="23" customWidth="1"/>
    <col min="11" max="13" width="10.8515625" style="23" customWidth="1"/>
    <col min="14" max="16384" width="9.140625" style="23" customWidth="1"/>
  </cols>
  <sheetData>
    <row r="1" spans="1:10" ht="18">
      <c r="A1" s="143" t="s">
        <v>3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8">
      <c r="A2" s="143" t="s">
        <v>315</v>
      </c>
      <c r="B2" s="143"/>
      <c r="C2" s="143"/>
      <c r="D2" s="143"/>
      <c r="E2" s="143"/>
      <c r="F2" s="143"/>
      <c r="G2" s="143"/>
      <c r="H2" s="143"/>
      <c r="I2" s="143"/>
      <c r="J2" s="143"/>
    </row>
    <row r="4" spans="1:10" s="24" customFormat="1" ht="14.25">
      <c r="A4" s="141" t="s">
        <v>42</v>
      </c>
      <c r="B4" s="141" t="s">
        <v>44</v>
      </c>
      <c r="C4" s="141"/>
      <c r="D4" s="141"/>
      <c r="E4" s="141"/>
      <c r="F4" s="141"/>
      <c r="G4" s="141"/>
      <c r="H4" s="141"/>
      <c r="I4" s="141"/>
      <c r="J4" s="141"/>
    </row>
    <row r="5" spans="1:10" s="24" customFormat="1" ht="14.25">
      <c r="A5" s="141"/>
      <c r="B5" s="141" t="s">
        <v>45</v>
      </c>
      <c r="C5" s="141"/>
      <c r="D5" s="141"/>
      <c r="E5" s="141" t="s">
        <v>46</v>
      </c>
      <c r="F5" s="141"/>
      <c r="G5" s="141"/>
      <c r="H5" s="141" t="s">
        <v>47</v>
      </c>
      <c r="I5" s="141"/>
      <c r="J5" s="141"/>
    </row>
    <row r="6" spans="1:10" s="24" customFormat="1" ht="14.25">
      <c r="A6" s="141"/>
      <c r="B6" s="60" t="s">
        <v>81</v>
      </c>
      <c r="C6" s="60" t="s">
        <v>49</v>
      </c>
      <c r="D6" s="60" t="s">
        <v>50</v>
      </c>
      <c r="E6" s="60" t="s">
        <v>81</v>
      </c>
      <c r="F6" s="60" t="s">
        <v>49</v>
      </c>
      <c r="G6" s="60" t="s">
        <v>50</v>
      </c>
      <c r="H6" s="60" t="s">
        <v>81</v>
      </c>
      <c r="I6" s="60" t="s">
        <v>49</v>
      </c>
      <c r="J6" s="60" t="s">
        <v>50</v>
      </c>
    </row>
    <row r="7" spans="1:10" ht="21" customHeight="1">
      <c r="A7" s="15" t="s">
        <v>82</v>
      </c>
      <c r="B7" s="14">
        <v>1076</v>
      </c>
      <c r="C7" s="14">
        <v>1042</v>
      </c>
      <c r="D7" s="21">
        <f>C7*100/B7-100</f>
        <v>-3.159851301115239</v>
      </c>
      <c r="E7" s="14">
        <v>97</v>
      </c>
      <c r="F7" s="14">
        <v>138</v>
      </c>
      <c r="G7" s="21">
        <f>F7*100/E7-100</f>
        <v>42.26804123711341</v>
      </c>
      <c r="H7" s="14">
        <v>1892</v>
      </c>
      <c r="I7" s="14">
        <v>1678</v>
      </c>
      <c r="J7" s="21">
        <f>I7*100/H7-100</f>
        <v>-11.310782241014806</v>
      </c>
    </row>
    <row r="8" spans="1:10" ht="21" customHeight="1">
      <c r="A8" s="15" t="s">
        <v>83</v>
      </c>
      <c r="B8" s="14">
        <v>99</v>
      </c>
      <c r="C8" s="14">
        <v>99</v>
      </c>
      <c r="D8" s="21">
        <f aca="true" t="shared" si="0" ref="D8:D14">C8*100/B8-100</f>
        <v>0</v>
      </c>
      <c r="E8" s="14">
        <v>15</v>
      </c>
      <c r="F8" s="14">
        <v>15</v>
      </c>
      <c r="G8" s="21">
        <f aca="true" t="shared" si="1" ref="G8:G14">F8*100/E8-100</f>
        <v>0</v>
      </c>
      <c r="H8" s="14">
        <v>133</v>
      </c>
      <c r="I8" s="14">
        <v>152</v>
      </c>
      <c r="J8" s="21">
        <f aca="true" t="shared" si="2" ref="J8:J14">I8*100/H8-100</f>
        <v>14.285714285714292</v>
      </c>
    </row>
    <row r="9" spans="1:10" ht="28.5">
      <c r="A9" s="15" t="s">
        <v>84</v>
      </c>
      <c r="B9" s="14">
        <v>63</v>
      </c>
      <c r="C9" s="14">
        <v>64</v>
      </c>
      <c r="D9" s="21">
        <f t="shared" si="0"/>
        <v>1.5873015873015817</v>
      </c>
      <c r="E9" s="14">
        <v>10</v>
      </c>
      <c r="F9" s="14">
        <v>7</v>
      </c>
      <c r="G9" s="21">
        <f t="shared" si="1"/>
        <v>-30</v>
      </c>
      <c r="H9" s="14">
        <v>108</v>
      </c>
      <c r="I9" s="14">
        <v>98</v>
      </c>
      <c r="J9" s="21">
        <f t="shared" si="2"/>
        <v>-9.259259259259252</v>
      </c>
    </row>
    <row r="10" spans="1:10" ht="20.25" customHeight="1">
      <c r="A10" s="15" t="s">
        <v>85</v>
      </c>
      <c r="B10" s="14">
        <v>313</v>
      </c>
      <c r="C10" s="14">
        <v>249</v>
      </c>
      <c r="D10" s="21">
        <f t="shared" si="0"/>
        <v>-20.44728434504792</v>
      </c>
      <c r="E10" s="14">
        <v>57</v>
      </c>
      <c r="F10" s="14">
        <v>28</v>
      </c>
      <c r="G10" s="21">
        <f t="shared" si="1"/>
        <v>-50.87719298245614</v>
      </c>
      <c r="H10" s="14">
        <v>418</v>
      </c>
      <c r="I10" s="14">
        <v>334</v>
      </c>
      <c r="J10" s="21">
        <f t="shared" si="2"/>
        <v>-20.09569377990431</v>
      </c>
    </row>
    <row r="11" spans="1:10" ht="20.25" customHeight="1">
      <c r="A11" s="15" t="s">
        <v>86</v>
      </c>
      <c r="B11" s="14">
        <v>1226</v>
      </c>
      <c r="C11" s="14">
        <v>1188</v>
      </c>
      <c r="D11" s="21">
        <f t="shared" si="0"/>
        <v>-3.099510603588911</v>
      </c>
      <c r="E11" s="14">
        <v>171</v>
      </c>
      <c r="F11" s="14">
        <v>168</v>
      </c>
      <c r="G11" s="21">
        <f t="shared" si="1"/>
        <v>-1.7543859649122737</v>
      </c>
      <c r="H11" s="14">
        <v>1136</v>
      </c>
      <c r="I11" s="14">
        <v>1090</v>
      </c>
      <c r="J11" s="21">
        <f t="shared" si="2"/>
        <v>-4.049295774647888</v>
      </c>
    </row>
    <row r="12" spans="1:10" ht="20.25" customHeight="1">
      <c r="A12" s="15" t="s">
        <v>87</v>
      </c>
      <c r="B12" s="14">
        <v>72</v>
      </c>
      <c r="C12" s="14">
        <v>57</v>
      </c>
      <c r="D12" s="21">
        <f t="shared" si="0"/>
        <v>-20.83333333333333</v>
      </c>
      <c r="E12" s="14">
        <v>10</v>
      </c>
      <c r="F12" s="14">
        <v>17</v>
      </c>
      <c r="G12" s="21">
        <f t="shared" si="1"/>
        <v>70</v>
      </c>
      <c r="H12" s="14">
        <v>62</v>
      </c>
      <c r="I12" s="14">
        <v>41</v>
      </c>
      <c r="J12" s="21">
        <f t="shared" si="2"/>
        <v>-33.87096774193549</v>
      </c>
    </row>
    <row r="13" spans="1:10" ht="20.25" customHeight="1">
      <c r="A13" s="15" t="s">
        <v>88</v>
      </c>
      <c r="B13" s="14">
        <v>39</v>
      </c>
      <c r="C13" s="14">
        <v>34</v>
      </c>
      <c r="D13" s="21">
        <f t="shared" si="0"/>
        <v>-12.820512820512818</v>
      </c>
      <c r="E13" s="14">
        <v>3</v>
      </c>
      <c r="F13" s="14">
        <v>0</v>
      </c>
      <c r="G13" s="106" t="s">
        <v>312</v>
      </c>
      <c r="H13" s="14">
        <v>38</v>
      </c>
      <c r="I13" s="14">
        <v>39</v>
      </c>
      <c r="J13" s="21">
        <f t="shared" si="2"/>
        <v>2.631578947368425</v>
      </c>
    </row>
    <row r="14" spans="1:10" ht="20.25" customHeight="1">
      <c r="A14" s="18" t="s">
        <v>78</v>
      </c>
      <c r="B14" s="31">
        <v>2888</v>
      </c>
      <c r="C14" s="31">
        <v>2733</v>
      </c>
      <c r="D14" s="32">
        <f t="shared" si="0"/>
        <v>-5.36703601108033</v>
      </c>
      <c r="E14" s="31">
        <v>363</v>
      </c>
      <c r="F14" s="31">
        <v>373</v>
      </c>
      <c r="G14" s="32">
        <f t="shared" si="1"/>
        <v>2.7548209366391205</v>
      </c>
      <c r="H14" s="31">
        <v>3787</v>
      </c>
      <c r="I14" s="31">
        <v>3432</v>
      </c>
      <c r="J14" s="32">
        <f t="shared" si="2"/>
        <v>-9.37417480855558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14 J7:J14 G7:G12 G14">
    <cfRule type="cellIs" priority="1" dxfId="184" operator="greaterThan" stopIfTrue="1">
      <formula>0</formula>
    </cfRule>
    <cfRule type="cellIs" priority="2" dxfId="185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&amp;Lлютий 2018-2019рр&amp;RДІАП НП України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V64"/>
  <sheetViews>
    <sheetView zoomScale="85" zoomScaleNormal="85" workbookViewId="0" topLeftCell="A1">
      <selection activeCell="B7" sqref="B7"/>
    </sheetView>
  </sheetViews>
  <sheetFormatPr defaultColWidth="9.140625" defaultRowHeight="15"/>
  <cols>
    <col min="1" max="1" width="21.140625" style="1" customWidth="1"/>
    <col min="2" max="22" width="8.8515625" style="1" customWidth="1"/>
    <col min="23" max="16384" width="9.140625" style="1" customWidth="1"/>
  </cols>
  <sheetData>
    <row r="1" spans="1:22" ht="18">
      <c r="A1" s="140" t="s">
        <v>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</row>
    <row r="2" spans="1:22" ht="18">
      <c r="A2" s="140" t="s">
        <v>315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4" spans="1:22" s="9" customFormat="1" ht="14.25">
      <c r="A4" s="141" t="s">
        <v>42</v>
      </c>
      <c r="B4" s="141" t="s">
        <v>82</v>
      </c>
      <c r="C4" s="141"/>
      <c r="D4" s="141"/>
      <c r="E4" s="141" t="s">
        <v>83</v>
      </c>
      <c r="F4" s="141"/>
      <c r="G4" s="141"/>
      <c r="H4" s="141" t="s">
        <v>89</v>
      </c>
      <c r="I4" s="141"/>
      <c r="J4" s="141"/>
      <c r="K4" s="141" t="s">
        <v>85</v>
      </c>
      <c r="L4" s="141"/>
      <c r="M4" s="141"/>
      <c r="N4" s="141" t="s">
        <v>86</v>
      </c>
      <c r="O4" s="141"/>
      <c r="P4" s="141"/>
      <c r="Q4" s="141" t="s">
        <v>87</v>
      </c>
      <c r="R4" s="141"/>
      <c r="S4" s="141"/>
      <c r="T4" s="141" t="s">
        <v>90</v>
      </c>
      <c r="U4" s="141"/>
      <c r="V4" s="141"/>
    </row>
    <row r="5" spans="1:22" s="9" customFormat="1" ht="28.5">
      <c r="A5" s="141"/>
      <c r="B5" s="60" t="s">
        <v>91</v>
      </c>
      <c r="C5" s="60" t="s">
        <v>92</v>
      </c>
      <c r="D5" s="60" t="s">
        <v>93</v>
      </c>
      <c r="E5" s="60" t="s">
        <v>91</v>
      </c>
      <c r="F5" s="60" t="s">
        <v>92</v>
      </c>
      <c r="G5" s="60" t="s">
        <v>93</v>
      </c>
      <c r="H5" s="60" t="s">
        <v>91</v>
      </c>
      <c r="I5" s="60" t="s">
        <v>92</v>
      </c>
      <c r="J5" s="60" t="s">
        <v>93</v>
      </c>
      <c r="K5" s="60" t="s">
        <v>91</v>
      </c>
      <c r="L5" s="60" t="s">
        <v>92</v>
      </c>
      <c r="M5" s="60" t="s">
        <v>93</v>
      </c>
      <c r="N5" s="60" t="s">
        <v>91</v>
      </c>
      <c r="O5" s="60" t="s">
        <v>92</v>
      </c>
      <c r="P5" s="60" t="s">
        <v>93</v>
      </c>
      <c r="Q5" s="60" t="s">
        <v>91</v>
      </c>
      <c r="R5" s="60" t="s">
        <v>92</v>
      </c>
      <c r="S5" s="60" t="s">
        <v>93</v>
      </c>
      <c r="T5" s="60" t="s">
        <v>91</v>
      </c>
      <c r="U5" s="60" t="s">
        <v>92</v>
      </c>
      <c r="V5" s="60" t="s">
        <v>93</v>
      </c>
    </row>
    <row r="6" spans="1:22" ht="18.75" customHeight="1">
      <c r="A6" s="15" t="s">
        <v>51</v>
      </c>
      <c r="B6" s="14">
        <v>0</v>
      </c>
      <c r="C6" s="16"/>
      <c r="D6" s="16"/>
      <c r="E6" s="14">
        <v>0</v>
      </c>
      <c r="F6" s="16"/>
      <c r="G6" s="16"/>
      <c r="H6" s="14">
        <v>0</v>
      </c>
      <c r="I6" s="16"/>
      <c r="J6" s="16"/>
      <c r="K6" s="14">
        <v>0</v>
      </c>
      <c r="L6" s="16"/>
      <c r="M6" s="16"/>
      <c r="N6" s="14">
        <v>0</v>
      </c>
      <c r="O6" s="16"/>
      <c r="P6" s="16"/>
      <c r="Q6" s="14">
        <v>0</v>
      </c>
      <c r="R6" s="16"/>
      <c r="S6" s="16"/>
      <c r="T6" s="14">
        <v>0</v>
      </c>
      <c r="U6" s="16"/>
      <c r="V6" s="16"/>
    </row>
    <row r="7" spans="1:22" ht="18.75" customHeight="1">
      <c r="A7" s="15" t="s">
        <v>52</v>
      </c>
      <c r="B7" s="14">
        <v>22</v>
      </c>
      <c r="C7" s="21">
        <v>-33.33333333333333</v>
      </c>
      <c r="D7" s="21">
        <f>B7*100/'1.'!F8</f>
        <v>29.333333333333332</v>
      </c>
      <c r="E7" s="14">
        <v>3</v>
      </c>
      <c r="F7" s="105">
        <v>-25</v>
      </c>
      <c r="G7" s="21">
        <f>E7*100/'1.'!F8</f>
        <v>4</v>
      </c>
      <c r="H7" s="14">
        <v>3</v>
      </c>
      <c r="I7" s="30"/>
      <c r="J7" s="21">
        <f>H7*100/'1.'!F8</f>
        <v>4</v>
      </c>
      <c r="K7" s="14">
        <v>5</v>
      </c>
      <c r="L7" s="106">
        <v>-37.5</v>
      </c>
      <c r="M7" s="21">
        <f>K7*100/'1.'!F8</f>
        <v>6.666666666666667</v>
      </c>
      <c r="N7" s="14">
        <v>39</v>
      </c>
      <c r="O7" s="21">
        <v>-2.5</v>
      </c>
      <c r="P7" s="21">
        <f>N7*100/'1.'!F8</f>
        <v>52</v>
      </c>
      <c r="Q7" s="14">
        <v>3</v>
      </c>
      <c r="R7" s="106">
        <v>-25</v>
      </c>
      <c r="S7" s="21">
        <f>Q7*100/'1.'!F8</f>
        <v>4</v>
      </c>
      <c r="T7" s="14">
        <v>0</v>
      </c>
      <c r="U7" s="21">
        <v>-100</v>
      </c>
      <c r="V7" s="21">
        <f>T7*100/'1.'!F8</f>
        <v>0</v>
      </c>
    </row>
    <row r="8" spans="1:22" ht="18.75" customHeight="1">
      <c r="A8" s="15" t="s">
        <v>53</v>
      </c>
      <c r="B8" s="14">
        <v>32</v>
      </c>
      <c r="C8" s="21">
        <v>14.285714285714292</v>
      </c>
      <c r="D8" s="21">
        <f>B8*100/'1.'!F9</f>
        <v>34.78260869565217</v>
      </c>
      <c r="E8" s="14">
        <v>9</v>
      </c>
      <c r="F8" s="21">
        <v>50</v>
      </c>
      <c r="G8" s="21">
        <f>E8*100/'1.'!F9</f>
        <v>9.782608695652174</v>
      </c>
      <c r="H8" s="14">
        <v>1</v>
      </c>
      <c r="I8" s="119">
        <v>-66.66666666666666</v>
      </c>
      <c r="J8" s="21">
        <f>H8*100/'1.'!F9</f>
        <v>1.0869565217391304</v>
      </c>
      <c r="K8" s="14">
        <v>7</v>
      </c>
      <c r="L8" s="21">
        <v>-41.666666666666664</v>
      </c>
      <c r="M8" s="21">
        <f>K8*100/'1.'!F9</f>
        <v>7.608695652173913</v>
      </c>
      <c r="N8" s="14">
        <v>41</v>
      </c>
      <c r="O8" s="21">
        <v>0</v>
      </c>
      <c r="P8" s="21">
        <f>N8*100/'1.'!F9</f>
        <v>44.56521739130435</v>
      </c>
      <c r="Q8" s="14">
        <v>2</v>
      </c>
      <c r="R8" s="21">
        <v>-33.33333333333333</v>
      </c>
      <c r="S8" s="21">
        <f>Q8*100/'1.'!F9</f>
        <v>2.1739130434782608</v>
      </c>
      <c r="T8" s="14">
        <v>0</v>
      </c>
      <c r="U8" s="106">
        <v>-100</v>
      </c>
      <c r="V8" s="21">
        <f>T8*100/'1.'!F9</f>
        <v>0</v>
      </c>
    </row>
    <row r="9" spans="1:22" ht="18.75" customHeight="1">
      <c r="A9" s="15" t="s">
        <v>54</v>
      </c>
      <c r="B9" s="14">
        <v>73</v>
      </c>
      <c r="C9" s="21">
        <v>-12.04819277108433</v>
      </c>
      <c r="D9" s="21">
        <f>B9*100/'1.'!F10</f>
        <v>35.78431372549019</v>
      </c>
      <c r="E9" s="14">
        <v>2</v>
      </c>
      <c r="F9" s="21">
        <v>0</v>
      </c>
      <c r="G9" s="21">
        <f>E9*100/'1.'!F10</f>
        <v>0.9803921568627451</v>
      </c>
      <c r="H9" s="14">
        <v>5</v>
      </c>
      <c r="I9" s="21">
        <v>25</v>
      </c>
      <c r="J9" s="21">
        <f>H9*100/'1.'!F10</f>
        <v>2.450980392156863</v>
      </c>
      <c r="K9" s="14">
        <v>20</v>
      </c>
      <c r="L9" s="21">
        <v>-37.5</v>
      </c>
      <c r="M9" s="21">
        <f>K9*100/'1.'!F10</f>
        <v>9.803921568627452</v>
      </c>
      <c r="N9" s="14">
        <v>101</v>
      </c>
      <c r="O9" s="21">
        <v>-3.80952380952381</v>
      </c>
      <c r="P9" s="21">
        <f>N9*100/'1.'!F10</f>
        <v>49.509803921568626</v>
      </c>
      <c r="Q9" s="14">
        <v>1</v>
      </c>
      <c r="R9" s="119">
        <v>-66.66666666666666</v>
      </c>
      <c r="S9" s="21">
        <f>Q9*100/'1.'!F10</f>
        <v>0.49019607843137253</v>
      </c>
      <c r="T9" s="14">
        <v>2</v>
      </c>
      <c r="U9" s="21">
        <v>-50</v>
      </c>
      <c r="V9" s="21">
        <f>T9*100/'1.'!F10</f>
        <v>0.9803921568627451</v>
      </c>
    </row>
    <row r="10" spans="1:22" ht="18.75" customHeight="1">
      <c r="A10" s="15" t="s">
        <v>55</v>
      </c>
      <c r="B10" s="14">
        <v>43</v>
      </c>
      <c r="C10" s="21">
        <v>19.444444444444443</v>
      </c>
      <c r="D10" s="21">
        <f>B10*100/'1.'!F11</f>
        <v>39.09090909090909</v>
      </c>
      <c r="E10" s="14">
        <v>5</v>
      </c>
      <c r="F10" s="21">
        <v>-37.5</v>
      </c>
      <c r="G10" s="21">
        <f>E10*100/'1.'!F11</f>
        <v>4.545454545454546</v>
      </c>
      <c r="H10" s="14">
        <v>2</v>
      </c>
      <c r="I10" s="30"/>
      <c r="J10" s="21">
        <f>H10*100/'1.'!F11</f>
        <v>1.8181818181818181</v>
      </c>
      <c r="K10" s="14">
        <v>8</v>
      </c>
      <c r="L10" s="21">
        <v>-57.89473684210526</v>
      </c>
      <c r="M10" s="21">
        <f>K10*100/'1.'!F11</f>
        <v>7.2727272727272725</v>
      </c>
      <c r="N10" s="14">
        <v>49</v>
      </c>
      <c r="O10" s="21">
        <v>4.255319148936167</v>
      </c>
      <c r="P10" s="21">
        <f>N10*100/'1.'!F11</f>
        <v>44.54545454545455</v>
      </c>
      <c r="Q10" s="14">
        <v>1</v>
      </c>
      <c r="R10" s="30">
        <v>-50</v>
      </c>
      <c r="S10" s="21">
        <f>Q10*100/'1.'!F11</f>
        <v>0.9090909090909091</v>
      </c>
      <c r="T10" s="14">
        <v>2</v>
      </c>
      <c r="U10" s="21">
        <v>-33.33333333333333</v>
      </c>
      <c r="V10" s="21">
        <f>T10*100/'1.'!F11</f>
        <v>1.8181818181818181</v>
      </c>
    </row>
    <row r="11" spans="1:22" ht="18.75" customHeight="1">
      <c r="A11" s="15" t="s">
        <v>56</v>
      </c>
      <c r="B11" s="14">
        <v>37</v>
      </c>
      <c r="C11" s="21">
        <v>-9.756097560975604</v>
      </c>
      <c r="D11" s="21">
        <f>B11*100/'1.'!F12</f>
        <v>35.57692307692308</v>
      </c>
      <c r="E11" s="14">
        <v>3</v>
      </c>
      <c r="F11" s="21">
        <v>200</v>
      </c>
      <c r="G11" s="21">
        <f>E11*100/'1.'!F12</f>
        <v>2.8846153846153846</v>
      </c>
      <c r="H11" s="14">
        <v>6</v>
      </c>
      <c r="I11" s="21">
        <v>0</v>
      </c>
      <c r="J11" s="21">
        <f>H11*100/'1.'!F12</f>
        <v>5.769230769230769</v>
      </c>
      <c r="K11" s="14">
        <v>14</v>
      </c>
      <c r="L11" s="21">
        <v>-12.5</v>
      </c>
      <c r="M11" s="21">
        <f>K11*100/'1.'!F12</f>
        <v>13.461538461538462</v>
      </c>
      <c r="N11" s="14">
        <v>40</v>
      </c>
      <c r="O11" s="21">
        <v>-14.893617021276597</v>
      </c>
      <c r="P11" s="21">
        <f>N11*100/'1.'!F12</f>
        <v>38.46153846153846</v>
      </c>
      <c r="Q11" s="14">
        <v>2</v>
      </c>
      <c r="R11" s="119">
        <v>-66.66666666666666</v>
      </c>
      <c r="S11" s="21">
        <f>Q11*100/'1.'!F12</f>
        <v>1.9230769230769231</v>
      </c>
      <c r="T11" s="14">
        <v>2</v>
      </c>
      <c r="U11" s="21">
        <v>0</v>
      </c>
      <c r="V11" s="21">
        <f>T11*100/'1.'!F12</f>
        <v>1.9230769230769231</v>
      </c>
    </row>
    <row r="12" spans="1:22" ht="18.75" customHeight="1">
      <c r="A12" s="15" t="s">
        <v>57</v>
      </c>
      <c r="B12" s="14">
        <v>20</v>
      </c>
      <c r="C12" s="21">
        <v>-9.090909090909093</v>
      </c>
      <c r="D12" s="21">
        <f>B12*100/'1.'!F13</f>
        <v>51.282051282051285</v>
      </c>
      <c r="E12" s="14">
        <v>0</v>
      </c>
      <c r="F12" s="30">
        <v>-100</v>
      </c>
      <c r="G12" s="21">
        <f>E12*100/'1.'!F13</f>
        <v>0</v>
      </c>
      <c r="H12" s="14">
        <v>0</v>
      </c>
      <c r="I12" s="30"/>
      <c r="J12" s="21">
        <f>H12*100/'1.'!F13</f>
        <v>0</v>
      </c>
      <c r="K12" s="14">
        <v>3</v>
      </c>
      <c r="L12" s="21">
        <v>-78.57142857142857</v>
      </c>
      <c r="M12" s="21">
        <f>K12*100/'1.'!F13</f>
        <v>7.6923076923076925</v>
      </c>
      <c r="N12" s="14">
        <v>15</v>
      </c>
      <c r="O12" s="21">
        <v>-53.125</v>
      </c>
      <c r="P12" s="21">
        <f>N12*100/'1.'!F13</f>
        <v>38.46153846153846</v>
      </c>
      <c r="Q12" s="14">
        <v>1</v>
      </c>
      <c r="R12" s="21">
        <v>-83.33333333333333</v>
      </c>
      <c r="S12" s="21">
        <f>Q12*100/'1.'!F13</f>
        <v>2.5641025641025643</v>
      </c>
      <c r="T12" s="14">
        <v>0</v>
      </c>
      <c r="U12" s="106">
        <v>-100</v>
      </c>
      <c r="V12" s="21">
        <f>T12*100/'1.'!F13</f>
        <v>0</v>
      </c>
    </row>
    <row r="13" spans="1:22" ht="18.75" customHeight="1">
      <c r="A13" s="15" t="s">
        <v>58</v>
      </c>
      <c r="B13" s="14">
        <v>46</v>
      </c>
      <c r="C13" s="21">
        <v>-16.36363636363636</v>
      </c>
      <c r="D13" s="21">
        <f>B13*100/'1.'!F14</f>
        <v>34.58646616541353</v>
      </c>
      <c r="E13" s="14">
        <v>5</v>
      </c>
      <c r="F13" s="21">
        <v>25</v>
      </c>
      <c r="G13" s="21">
        <f>E13*100/'1.'!F14</f>
        <v>3.7593984962406015</v>
      </c>
      <c r="H13" s="14">
        <v>4</v>
      </c>
      <c r="I13" s="21">
        <v>-20</v>
      </c>
      <c r="J13" s="21">
        <f>H13*100/'1.'!F14</f>
        <v>3.007518796992481</v>
      </c>
      <c r="K13" s="14">
        <v>18</v>
      </c>
      <c r="L13" s="21">
        <v>-10</v>
      </c>
      <c r="M13" s="21">
        <f>K13*100/'1.'!F14</f>
        <v>13.533834586466165</v>
      </c>
      <c r="N13" s="14">
        <v>60</v>
      </c>
      <c r="O13" s="21">
        <v>13.20754716981132</v>
      </c>
      <c r="P13" s="21">
        <f>N13*100/'1.'!F14</f>
        <v>45.11278195488722</v>
      </c>
      <c r="Q13" s="14">
        <v>0</v>
      </c>
      <c r="R13" s="106">
        <v>-100</v>
      </c>
      <c r="S13" s="21">
        <f>Q13*100/'1.'!F14</f>
        <v>0</v>
      </c>
      <c r="T13" s="14">
        <v>0</v>
      </c>
      <c r="U13" s="30">
        <v>-100</v>
      </c>
      <c r="V13" s="21">
        <f>T13*100/'1.'!F14</f>
        <v>0</v>
      </c>
    </row>
    <row r="14" spans="1:22" ht="18.75" customHeight="1">
      <c r="A14" s="15" t="s">
        <v>59</v>
      </c>
      <c r="B14" s="14">
        <v>39</v>
      </c>
      <c r="C14" s="21">
        <v>56</v>
      </c>
      <c r="D14" s="21">
        <f>B14*100/'1.'!F15</f>
        <v>38.23529411764706</v>
      </c>
      <c r="E14" s="14">
        <v>3</v>
      </c>
      <c r="F14" s="21">
        <v>-40</v>
      </c>
      <c r="G14" s="21">
        <f>E14*100/'1.'!F15</f>
        <v>2.9411764705882355</v>
      </c>
      <c r="H14" s="14">
        <v>2</v>
      </c>
      <c r="I14" s="21">
        <v>-33.33333333333333</v>
      </c>
      <c r="J14" s="21">
        <f>H14*100/'1.'!F15</f>
        <v>1.9607843137254901</v>
      </c>
      <c r="K14" s="14">
        <v>15</v>
      </c>
      <c r="L14" s="21">
        <v>87.5</v>
      </c>
      <c r="M14" s="21">
        <f>K14*100/'1.'!F15</f>
        <v>14.705882352941176</v>
      </c>
      <c r="N14" s="14">
        <v>38</v>
      </c>
      <c r="O14" s="21">
        <v>-30.909090909090907</v>
      </c>
      <c r="P14" s="21">
        <f>N14*100/'1.'!F15</f>
        <v>37.254901960784316</v>
      </c>
      <c r="Q14" s="14">
        <v>3</v>
      </c>
      <c r="R14" s="106">
        <v>-25</v>
      </c>
      <c r="S14" s="21">
        <f>Q14*100/'1.'!F15</f>
        <v>2.9411764705882355</v>
      </c>
      <c r="T14" s="14">
        <v>2</v>
      </c>
      <c r="U14" s="30"/>
      <c r="V14" s="21">
        <f>T14*100/'1.'!F15</f>
        <v>1.9607843137254901</v>
      </c>
    </row>
    <row r="15" spans="1:22" ht="18.75" customHeight="1">
      <c r="A15" s="15" t="s">
        <v>60</v>
      </c>
      <c r="B15" s="14">
        <v>76</v>
      </c>
      <c r="C15" s="21">
        <v>2.702702702702709</v>
      </c>
      <c r="D15" s="21">
        <f>B15*100/'1.'!F16</f>
        <v>40.86021505376344</v>
      </c>
      <c r="E15" s="14">
        <v>6</v>
      </c>
      <c r="F15" s="21">
        <v>-25</v>
      </c>
      <c r="G15" s="21">
        <f>E15*100/'1.'!F16</f>
        <v>3.225806451612903</v>
      </c>
      <c r="H15" s="14">
        <v>8</v>
      </c>
      <c r="I15" s="21">
        <v>166.66666666666669</v>
      </c>
      <c r="J15" s="21">
        <f>H15*100/'1.'!F16</f>
        <v>4.301075268817204</v>
      </c>
      <c r="K15" s="14">
        <v>22</v>
      </c>
      <c r="L15" s="21">
        <v>-18.51851851851852</v>
      </c>
      <c r="M15" s="21">
        <f>K15*100/'1.'!F16</f>
        <v>11.827956989247312</v>
      </c>
      <c r="N15" s="14">
        <v>71</v>
      </c>
      <c r="O15" s="21">
        <v>0</v>
      </c>
      <c r="P15" s="21">
        <f>N15*100/'1.'!F16</f>
        <v>38.17204301075269</v>
      </c>
      <c r="Q15" s="14">
        <v>4</v>
      </c>
      <c r="R15" s="21">
        <v>-55.55555555555556</v>
      </c>
      <c r="S15" s="21">
        <f>Q15*100/'1.'!F16</f>
        <v>2.150537634408602</v>
      </c>
      <c r="T15" s="14">
        <v>0</v>
      </c>
      <c r="U15" s="106">
        <v>-100</v>
      </c>
      <c r="V15" s="21">
        <f>T15*100/'1.'!F16</f>
        <v>0</v>
      </c>
    </row>
    <row r="16" spans="1:22" ht="18.75" customHeight="1">
      <c r="A16" s="15" t="s">
        <v>61</v>
      </c>
      <c r="B16" s="14">
        <v>102</v>
      </c>
      <c r="C16" s="21">
        <v>-4.672897196261687</v>
      </c>
      <c r="D16" s="21">
        <f>B16*100/'1.'!F17</f>
        <v>37.77777777777778</v>
      </c>
      <c r="E16" s="14">
        <v>2</v>
      </c>
      <c r="F16" s="30"/>
      <c r="G16" s="21">
        <f>E16*100/'1.'!F17</f>
        <v>0.7407407407407407</v>
      </c>
      <c r="H16" s="14">
        <v>9</v>
      </c>
      <c r="I16" s="21">
        <v>-10</v>
      </c>
      <c r="J16" s="21">
        <f>H16*100/'1.'!F17</f>
        <v>3.3333333333333335</v>
      </c>
      <c r="K16" s="14">
        <v>13</v>
      </c>
      <c r="L16" s="21">
        <v>-40.90909090909091</v>
      </c>
      <c r="M16" s="21">
        <f>K16*100/'1.'!F17</f>
        <v>4.814814814814815</v>
      </c>
      <c r="N16" s="14">
        <v>137</v>
      </c>
      <c r="O16" s="21">
        <v>7.03125</v>
      </c>
      <c r="P16" s="21">
        <f>N16*100/'1.'!F17</f>
        <v>50.74074074074074</v>
      </c>
      <c r="Q16" s="14">
        <v>3</v>
      </c>
      <c r="R16" s="106">
        <v>200</v>
      </c>
      <c r="S16" s="21">
        <f>Q16*100/'1.'!F17</f>
        <v>1.1111111111111112</v>
      </c>
      <c r="T16" s="14">
        <v>4</v>
      </c>
      <c r="U16" s="21">
        <v>-42.857142857142854</v>
      </c>
      <c r="V16" s="21">
        <f>T16*100/'1.'!F17</f>
        <v>1.4814814814814814</v>
      </c>
    </row>
    <row r="17" spans="1:22" ht="18.75" customHeight="1">
      <c r="A17" s="15" t="s">
        <v>62</v>
      </c>
      <c r="B17" s="14">
        <v>17</v>
      </c>
      <c r="C17" s="21">
        <v>6.25</v>
      </c>
      <c r="D17" s="21">
        <f>B17*100/'1.'!F18</f>
        <v>40.476190476190474</v>
      </c>
      <c r="E17" s="14">
        <v>1</v>
      </c>
      <c r="F17" s="119">
        <v>-83.33333333333333</v>
      </c>
      <c r="G17" s="21">
        <f>E17*100/'1.'!F18</f>
        <v>2.380952380952381</v>
      </c>
      <c r="H17" s="14">
        <v>0</v>
      </c>
      <c r="I17" s="30"/>
      <c r="J17" s="21">
        <f>H17*100/'1.'!F18</f>
        <v>0</v>
      </c>
      <c r="K17" s="14">
        <v>3</v>
      </c>
      <c r="L17" s="21">
        <v>50</v>
      </c>
      <c r="M17" s="21">
        <f>K17*100/'1.'!F18</f>
        <v>7.142857142857143</v>
      </c>
      <c r="N17" s="14">
        <v>18</v>
      </c>
      <c r="O17" s="21">
        <v>20</v>
      </c>
      <c r="P17" s="21">
        <f>N17*100/'1.'!F18</f>
        <v>42.857142857142854</v>
      </c>
      <c r="Q17" s="14">
        <v>3</v>
      </c>
      <c r="R17" s="21">
        <v>50</v>
      </c>
      <c r="S17" s="21">
        <f>Q17*100/'1.'!F18</f>
        <v>7.142857142857143</v>
      </c>
      <c r="T17" s="14">
        <v>0</v>
      </c>
      <c r="U17" s="14"/>
      <c r="V17" s="21">
        <f>T17*100/'1.'!F18</f>
        <v>0</v>
      </c>
    </row>
    <row r="18" spans="1:22" ht="18.75" customHeight="1">
      <c r="A18" s="15" t="s">
        <v>63</v>
      </c>
      <c r="B18" s="14">
        <v>8</v>
      </c>
      <c r="C18" s="21">
        <v>60</v>
      </c>
      <c r="D18" s="21">
        <f>B18*100/'1.'!F19</f>
        <v>32</v>
      </c>
      <c r="E18" s="14">
        <v>1</v>
      </c>
      <c r="F18" s="14">
        <v>-75</v>
      </c>
      <c r="G18" s="21">
        <f>E18*100/'1.'!F19</f>
        <v>4</v>
      </c>
      <c r="H18" s="14">
        <v>0</v>
      </c>
      <c r="I18" s="21"/>
      <c r="J18" s="21">
        <f>H18*100/'1.'!F19</f>
        <v>0</v>
      </c>
      <c r="K18" s="14">
        <v>5</v>
      </c>
      <c r="L18" s="21">
        <v>66.66666666666666</v>
      </c>
      <c r="M18" s="21">
        <f>K18*100/'1.'!F19</f>
        <v>20</v>
      </c>
      <c r="N18" s="14">
        <v>10</v>
      </c>
      <c r="O18" s="21">
        <v>-9.090909090909093</v>
      </c>
      <c r="P18" s="21">
        <f>N18*100/'1.'!F19</f>
        <v>40</v>
      </c>
      <c r="Q18" s="14">
        <v>0</v>
      </c>
      <c r="R18" s="106">
        <v>-100</v>
      </c>
      <c r="S18" s="21">
        <f>Q18*100/'1.'!F19</f>
        <v>0</v>
      </c>
      <c r="T18" s="14">
        <v>1</v>
      </c>
      <c r="U18" s="14">
        <v>0</v>
      </c>
      <c r="V18" s="21">
        <f>T18*100/'1.'!F19</f>
        <v>4</v>
      </c>
    </row>
    <row r="19" spans="1:22" ht="18.75" customHeight="1">
      <c r="A19" s="15" t="s">
        <v>64</v>
      </c>
      <c r="B19" s="14">
        <v>89</v>
      </c>
      <c r="C19" s="21">
        <v>-19.090909090909093</v>
      </c>
      <c r="D19" s="21">
        <f>B19*100/'1.'!F20</f>
        <v>38.197424892703864</v>
      </c>
      <c r="E19" s="14">
        <v>8</v>
      </c>
      <c r="F19" s="21">
        <v>166.66666666666669</v>
      </c>
      <c r="G19" s="21">
        <f>E19*100/'1.'!F20</f>
        <v>3.4334763948497855</v>
      </c>
      <c r="H19" s="14">
        <v>4</v>
      </c>
      <c r="I19" s="21">
        <v>100</v>
      </c>
      <c r="J19" s="21">
        <f>H19*100/'1.'!F20</f>
        <v>1.7167381974248928</v>
      </c>
      <c r="K19" s="14">
        <v>19</v>
      </c>
      <c r="L19" s="21">
        <v>-20.83333333333333</v>
      </c>
      <c r="M19" s="21">
        <f>K19*100/'1.'!F20</f>
        <v>8.15450643776824</v>
      </c>
      <c r="N19" s="14">
        <v>98</v>
      </c>
      <c r="O19" s="21">
        <v>-2.9702970297029765</v>
      </c>
      <c r="P19" s="21">
        <f>N19*100/'1.'!F20</f>
        <v>42.06008583690987</v>
      </c>
      <c r="Q19" s="14">
        <v>5</v>
      </c>
      <c r="R19" s="30">
        <v>150</v>
      </c>
      <c r="S19" s="21">
        <f>Q19*100/'1.'!F20</f>
        <v>2.1459227467811157</v>
      </c>
      <c r="T19" s="14">
        <v>10</v>
      </c>
      <c r="U19" s="21">
        <v>100</v>
      </c>
      <c r="V19" s="21">
        <f>T19*100/'1.'!F20</f>
        <v>4.291845493562231</v>
      </c>
    </row>
    <row r="20" spans="1:22" ht="18.75" customHeight="1">
      <c r="A20" s="15" t="s">
        <v>65</v>
      </c>
      <c r="B20" s="14">
        <v>35</v>
      </c>
      <c r="C20" s="21">
        <v>-14.63414634146342</v>
      </c>
      <c r="D20" s="21">
        <f>B20*100/'1.'!F21</f>
        <v>32.407407407407405</v>
      </c>
      <c r="E20" s="14">
        <v>6</v>
      </c>
      <c r="F20" s="21">
        <v>-14.285714285714292</v>
      </c>
      <c r="G20" s="21">
        <f>E20*100/'1.'!F21</f>
        <v>5.555555555555555</v>
      </c>
      <c r="H20" s="14">
        <v>1</v>
      </c>
      <c r="I20" s="119">
        <v>-66.66666666666666</v>
      </c>
      <c r="J20" s="21">
        <f>H20*100/'1.'!F21</f>
        <v>0.9259259259259259</v>
      </c>
      <c r="K20" s="14">
        <v>9</v>
      </c>
      <c r="L20" s="21">
        <v>-18.181818181818187</v>
      </c>
      <c r="M20" s="21">
        <f>K20*100/'1.'!F21</f>
        <v>8.333333333333334</v>
      </c>
      <c r="N20" s="14">
        <v>52</v>
      </c>
      <c r="O20" s="21">
        <v>6.122448979591837</v>
      </c>
      <c r="P20" s="21">
        <f>N20*100/'1.'!F21</f>
        <v>48.148148148148145</v>
      </c>
      <c r="Q20" s="14">
        <v>2</v>
      </c>
      <c r="R20" s="30">
        <v>100</v>
      </c>
      <c r="S20" s="21">
        <f>Q20*100/'1.'!F21</f>
        <v>1.8518518518518519</v>
      </c>
      <c r="T20" s="14">
        <v>3</v>
      </c>
      <c r="U20" s="21">
        <v>-40</v>
      </c>
      <c r="V20" s="21">
        <f>T20*100/'1.'!F21</f>
        <v>2.7777777777777777</v>
      </c>
    </row>
    <row r="21" spans="1:22" ht="18.75" customHeight="1">
      <c r="A21" s="15" t="s">
        <v>66</v>
      </c>
      <c r="B21" s="14">
        <v>90</v>
      </c>
      <c r="C21" s="21">
        <v>12.5</v>
      </c>
      <c r="D21" s="21">
        <f>B21*100/'1.'!F22</f>
        <v>35.85657370517928</v>
      </c>
      <c r="E21" s="14">
        <v>15</v>
      </c>
      <c r="F21" s="21">
        <v>275</v>
      </c>
      <c r="G21" s="21">
        <f>E21*100/'1.'!F22</f>
        <v>5.9760956175298805</v>
      </c>
      <c r="H21" s="14">
        <v>5</v>
      </c>
      <c r="I21" s="21">
        <v>25</v>
      </c>
      <c r="J21" s="21">
        <f>H21*100/'1.'!F22</f>
        <v>1.9920318725099602</v>
      </c>
      <c r="K21" s="14">
        <v>30</v>
      </c>
      <c r="L21" s="21">
        <v>42.85714285714286</v>
      </c>
      <c r="M21" s="21">
        <f>K21*100/'1.'!F22</f>
        <v>11.952191235059761</v>
      </c>
      <c r="N21" s="14">
        <v>101</v>
      </c>
      <c r="O21" s="21">
        <v>21.686746987951807</v>
      </c>
      <c r="P21" s="21">
        <f>N21*100/'1.'!F22</f>
        <v>40.2390438247012</v>
      </c>
      <c r="Q21" s="14">
        <v>8</v>
      </c>
      <c r="R21" s="21">
        <v>60</v>
      </c>
      <c r="S21" s="21">
        <f>Q21*100/'1.'!F22</f>
        <v>3.187250996015936</v>
      </c>
      <c r="T21" s="14">
        <v>2</v>
      </c>
      <c r="U21" s="30"/>
      <c r="V21" s="21">
        <f>T21*100/'1.'!F22</f>
        <v>0.796812749003984</v>
      </c>
    </row>
    <row r="22" spans="1:22" ht="18.75" customHeight="1">
      <c r="A22" s="15" t="s">
        <v>67</v>
      </c>
      <c r="B22" s="14">
        <v>52</v>
      </c>
      <c r="C22" s="21">
        <v>48.571428571428584</v>
      </c>
      <c r="D22" s="21">
        <f>B22*100/'1.'!F23</f>
        <v>52</v>
      </c>
      <c r="E22" s="14">
        <v>4</v>
      </c>
      <c r="F22" s="21">
        <v>33.33333333333334</v>
      </c>
      <c r="G22" s="21">
        <f>E22*100/'1.'!F23</f>
        <v>4</v>
      </c>
      <c r="H22" s="14">
        <v>1</v>
      </c>
      <c r="I22" s="30">
        <v>-80</v>
      </c>
      <c r="J22" s="21">
        <f>H22*100/'1.'!F23</f>
        <v>1</v>
      </c>
      <c r="K22" s="14">
        <v>7</v>
      </c>
      <c r="L22" s="21">
        <v>-22.22222222222223</v>
      </c>
      <c r="M22" s="21">
        <f>K22*100/'1.'!F23</f>
        <v>7</v>
      </c>
      <c r="N22" s="14">
        <v>28</v>
      </c>
      <c r="O22" s="21">
        <v>-24.324324324324323</v>
      </c>
      <c r="P22" s="21">
        <f>N22*100/'1.'!F23</f>
        <v>28</v>
      </c>
      <c r="Q22" s="14">
        <v>4</v>
      </c>
      <c r="R22" s="21">
        <v>0</v>
      </c>
      <c r="S22" s="21">
        <f>Q22*100/'1.'!F23</f>
        <v>4</v>
      </c>
      <c r="T22" s="14">
        <v>4</v>
      </c>
      <c r="U22" s="21">
        <v>300</v>
      </c>
      <c r="V22" s="21">
        <f>T22*100/'1.'!F23</f>
        <v>4</v>
      </c>
    </row>
    <row r="23" spans="1:22" ht="18.75" customHeight="1">
      <c r="A23" s="15" t="s">
        <v>68</v>
      </c>
      <c r="B23" s="14">
        <v>20</v>
      </c>
      <c r="C23" s="21">
        <v>-23.07692307692308</v>
      </c>
      <c r="D23" s="21">
        <f>B23*100/'1.'!F24</f>
        <v>25.974025974025974</v>
      </c>
      <c r="E23" s="14">
        <v>4</v>
      </c>
      <c r="F23" s="21">
        <v>-20</v>
      </c>
      <c r="G23" s="21">
        <f>E23*100/'1.'!F24</f>
        <v>5.194805194805195</v>
      </c>
      <c r="H23" s="14">
        <v>1</v>
      </c>
      <c r="I23" s="21"/>
      <c r="J23" s="21">
        <f>H23*100/'1.'!F24</f>
        <v>1.2987012987012987</v>
      </c>
      <c r="K23" s="14">
        <v>11</v>
      </c>
      <c r="L23" s="21">
        <v>37.5</v>
      </c>
      <c r="M23" s="21">
        <f>K23*100/'1.'!F24</f>
        <v>14.285714285714286</v>
      </c>
      <c r="N23" s="14">
        <v>39</v>
      </c>
      <c r="O23" s="21">
        <v>77.27272727272728</v>
      </c>
      <c r="P23" s="21">
        <f>N23*100/'1.'!F24</f>
        <v>50.64935064935065</v>
      </c>
      <c r="Q23" s="14">
        <v>2</v>
      </c>
      <c r="R23" s="21">
        <v>0</v>
      </c>
      <c r="S23" s="21">
        <f>Q23*100/'1.'!F24</f>
        <v>2.5974025974025974</v>
      </c>
      <c r="T23" s="14">
        <v>0</v>
      </c>
      <c r="U23" s="30"/>
      <c r="V23" s="21">
        <f>T23*100/'1.'!F24</f>
        <v>0</v>
      </c>
    </row>
    <row r="24" spans="1:22" ht="18.75" customHeight="1">
      <c r="A24" s="15" t="s">
        <v>69</v>
      </c>
      <c r="B24" s="14">
        <v>21</v>
      </c>
      <c r="C24" s="21">
        <v>75</v>
      </c>
      <c r="D24" s="21">
        <f>B24*100/'1.'!F25</f>
        <v>47.72727272727273</v>
      </c>
      <c r="E24" s="14">
        <v>1</v>
      </c>
      <c r="F24" s="106">
        <v>-50</v>
      </c>
      <c r="G24" s="21">
        <f>E24*100/'1.'!F25</f>
        <v>2.272727272727273</v>
      </c>
      <c r="H24" s="14">
        <v>1</v>
      </c>
      <c r="I24" s="106">
        <v>-50</v>
      </c>
      <c r="J24" s="21">
        <f>H24*100/'1.'!F25</f>
        <v>2.272727272727273</v>
      </c>
      <c r="K24" s="14">
        <v>0</v>
      </c>
      <c r="L24" s="106">
        <v>-100</v>
      </c>
      <c r="M24" s="21">
        <f>K24*100/'1.'!F25</f>
        <v>0</v>
      </c>
      <c r="N24" s="14">
        <v>20</v>
      </c>
      <c r="O24" s="21">
        <v>-47.36842105263158</v>
      </c>
      <c r="P24" s="21">
        <f>N24*100/'1.'!F25</f>
        <v>45.45454545454545</v>
      </c>
      <c r="Q24" s="14">
        <v>1</v>
      </c>
      <c r="R24" s="106">
        <v>0</v>
      </c>
      <c r="S24" s="21">
        <f>Q24*100/'1.'!F25</f>
        <v>2.272727272727273</v>
      </c>
      <c r="T24" s="14">
        <v>0</v>
      </c>
      <c r="U24" s="30"/>
      <c r="V24" s="21">
        <f>T24*100/'1.'!F25</f>
        <v>0</v>
      </c>
    </row>
    <row r="25" spans="1:22" ht="18.75" customHeight="1">
      <c r="A25" s="15" t="s">
        <v>70</v>
      </c>
      <c r="B25" s="14">
        <v>31</v>
      </c>
      <c r="C25" s="21">
        <v>-11.42857142857143</v>
      </c>
      <c r="D25" s="21">
        <f>B25*100/'1.'!F26</f>
        <v>51.666666666666664</v>
      </c>
      <c r="E25" s="14">
        <v>4</v>
      </c>
      <c r="F25" s="21">
        <v>-42.857142857142854</v>
      </c>
      <c r="G25" s="21">
        <f>E25*100/'1.'!F26</f>
        <v>6.666666666666667</v>
      </c>
      <c r="H25" s="14">
        <v>0</v>
      </c>
      <c r="I25" s="106">
        <v>-100</v>
      </c>
      <c r="J25" s="21">
        <f>H25*100/'1.'!F26</f>
        <v>0</v>
      </c>
      <c r="K25" s="14">
        <v>2</v>
      </c>
      <c r="L25" s="21">
        <v>-66.66666666666666</v>
      </c>
      <c r="M25" s="21">
        <f>K25*100/'1.'!F26</f>
        <v>3.3333333333333335</v>
      </c>
      <c r="N25" s="14">
        <v>21</v>
      </c>
      <c r="O25" s="21">
        <v>-30</v>
      </c>
      <c r="P25" s="21">
        <f>N25*100/'1.'!F26</f>
        <v>35</v>
      </c>
      <c r="Q25" s="14">
        <v>2</v>
      </c>
      <c r="R25" s="30"/>
      <c r="S25" s="21">
        <f>Q25*100/'1.'!F26</f>
        <v>3.3333333333333335</v>
      </c>
      <c r="T25" s="14">
        <v>0</v>
      </c>
      <c r="U25" s="106">
        <v>-100</v>
      </c>
      <c r="V25" s="21">
        <f>T25*100/'1.'!F26</f>
        <v>0</v>
      </c>
    </row>
    <row r="26" spans="1:22" ht="18.75" customHeight="1">
      <c r="A26" s="15" t="s">
        <v>71</v>
      </c>
      <c r="B26" s="14">
        <v>72</v>
      </c>
      <c r="C26" s="21">
        <v>9.090909090909093</v>
      </c>
      <c r="D26" s="21">
        <f>B26*100/'1.'!F27</f>
        <v>43.90243902439025</v>
      </c>
      <c r="E26" s="14">
        <v>2</v>
      </c>
      <c r="F26" s="105">
        <v>0</v>
      </c>
      <c r="G26" s="21">
        <f>E26*100/'1.'!F27</f>
        <v>1.2195121951219512</v>
      </c>
      <c r="H26" s="14">
        <v>4</v>
      </c>
      <c r="I26" s="30">
        <v>300</v>
      </c>
      <c r="J26" s="21">
        <f>H26*100/'1.'!F27</f>
        <v>2.4390243902439024</v>
      </c>
      <c r="K26" s="14">
        <v>5</v>
      </c>
      <c r="L26" s="21">
        <v>-28.57142857142857</v>
      </c>
      <c r="M26" s="21">
        <f>K26*100/'1.'!F27</f>
        <v>3.048780487804878</v>
      </c>
      <c r="N26" s="14">
        <v>80</v>
      </c>
      <c r="O26" s="21">
        <v>42.85714285714286</v>
      </c>
      <c r="P26" s="21">
        <f>N26*100/'1.'!F27</f>
        <v>48.78048780487805</v>
      </c>
      <c r="Q26" s="14">
        <v>1</v>
      </c>
      <c r="R26" s="30"/>
      <c r="S26" s="21">
        <f>Q26*100/'1.'!F27</f>
        <v>0.6097560975609756</v>
      </c>
      <c r="T26" s="14">
        <v>0</v>
      </c>
      <c r="U26" s="30">
        <v>-100</v>
      </c>
      <c r="V26" s="21">
        <f>T26*100/'1.'!F27</f>
        <v>0</v>
      </c>
    </row>
    <row r="27" spans="1:22" ht="18.75" customHeight="1">
      <c r="A27" s="15" t="s">
        <v>72</v>
      </c>
      <c r="B27" s="14">
        <v>23</v>
      </c>
      <c r="C27" s="21">
        <v>-8</v>
      </c>
      <c r="D27" s="21">
        <f>B27*100/'1.'!F28</f>
        <v>31.08108108108108</v>
      </c>
      <c r="E27" s="14">
        <v>5</v>
      </c>
      <c r="F27" s="21">
        <v>-16.66666666666667</v>
      </c>
      <c r="G27" s="21">
        <f>E27*100/'1.'!F28</f>
        <v>6.756756756756757</v>
      </c>
      <c r="H27" s="14">
        <v>3</v>
      </c>
      <c r="I27" s="21">
        <v>50</v>
      </c>
      <c r="J27" s="21">
        <f>H27*100/'1.'!F28</f>
        <v>4.054054054054054</v>
      </c>
      <c r="K27" s="14">
        <v>13</v>
      </c>
      <c r="L27" s="21">
        <v>333.3333333333333</v>
      </c>
      <c r="M27" s="21">
        <f>K27*100/'1.'!F28</f>
        <v>17.56756756756757</v>
      </c>
      <c r="N27" s="14">
        <v>27</v>
      </c>
      <c r="O27" s="21">
        <v>-37.2093023255814</v>
      </c>
      <c r="P27" s="21">
        <f>N27*100/'1.'!F28</f>
        <v>36.486486486486484</v>
      </c>
      <c r="Q27" s="14">
        <v>3</v>
      </c>
      <c r="R27" s="21">
        <v>50</v>
      </c>
      <c r="S27" s="21">
        <f>Q27*100/'1.'!F28</f>
        <v>4.054054054054054</v>
      </c>
      <c r="T27" s="14">
        <v>0</v>
      </c>
      <c r="U27" s="106">
        <v>-100</v>
      </c>
      <c r="V27" s="21">
        <f>T27*100/'1.'!F28</f>
        <v>0</v>
      </c>
    </row>
    <row r="28" spans="1:22" ht="18.75" customHeight="1">
      <c r="A28" s="15" t="s">
        <v>73</v>
      </c>
      <c r="B28" s="14">
        <v>24</v>
      </c>
      <c r="C28" s="21">
        <v>-46.666666666666664</v>
      </c>
      <c r="D28" s="21">
        <f>B28*100/'1.'!F29</f>
        <v>37.5</v>
      </c>
      <c r="E28" s="14">
        <v>1</v>
      </c>
      <c r="F28" s="120">
        <v>-66.66666666666666</v>
      </c>
      <c r="G28" s="21">
        <f>E28*100/'1.'!F29</f>
        <v>1.5625</v>
      </c>
      <c r="H28" s="14">
        <v>1</v>
      </c>
      <c r="I28" s="21">
        <v>0</v>
      </c>
      <c r="J28" s="21">
        <f>H28*100/'1.'!F29</f>
        <v>1.5625</v>
      </c>
      <c r="K28" s="14">
        <v>7</v>
      </c>
      <c r="L28" s="21">
        <v>-30</v>
      </c>
      <c r="M28" s="21">
        <f>K28*100/'1.'!F29</f>
        <v>10.9375</v>
      </c>
      <c r="N28" s="14">
        <v>26</v>
      </c>
      <c r="O28" s="21">
        <v>-39.53488372093023</v>
      </c>
      <c r="P28" s="21">
        <f>N28*100/'1.'!F29</f>
        <v>40.625</v>
      </c>
      <c r="Q28" s="14">
        <v>3</v>
      </c>
      <c r="R28" s="106">
        <v>-25</v>
      </c>
      <c r="S28" s="21">
        <f>Q28*100/'1.'!F29</f>
        <v>4.6875</v>
      </c>
      <c r="T28" s="14">
        <v>2</v>
      </c>
      <c r="U28" s="21">
        <v>100</v>
      </c>
      <c r="V28" s="21">
        <f>T28*100/'1.'!F29</f>
        <v>3.125</v>
      </c>
    </row>
    <row r="29" spans="1:22" ht="18.75" customHeight="1">
      <c r="A29" s="15" t="s">
        <v>74</v>
      </c>
      <c r="B29" s="14">
        <v>33</v>
      </c>
      <c r="C29" s="21">
        <v>-8.333333333333329</v>
      </c>
      <c r="D29" s="21">
        <f>B29*100/'1.'!F30</f>
        <v>50.76923076923077</v>
      </c>
      <c r="E29" s="14">
        <v>3</v>
      </c>
      <c r="F29" s="105">
        <v>200</v>
      </c>
      <c r="G29" s="21">
        <f>E29*100/'1.'!F30</f>
        <v>4.615384615384615</v>
      </c>
      <c r="H29" s="14">
        <v>1</v>
      </c>
      <c r="I29" s="119">
        <v>-66.66666666666666</v>
      </c>
      <c r="J29" s="21">
        <f>H29*100/'1.'!F30</f>
        <v>1.5384615384615385</v>
      </c>
      <c r="K29" s="14">
        <v>2</v>
      </c>
      <c r="L29" s="21">
        <v>-75</v>
      </c>
      <c r="M29" s="21">
        <f>K29*100/'1.'!F30</f>
        <v>3.076923076923077</v>
      </c>
      <c r="N29" s="14">
        <v>25</v>
      </c>
      <c r="O29" s="21">
        <v>-13.793103448275858</v>
      </c>
      <c r="P29" s="21">
        <f>N29*100/'1.'!F30</f>
        <v>38.46153846153846</v>
      </c>
      <c r="Q29" s="14">
        <v>1</v>
      </c>
      <c r="R29" s="30"/>
      <c r="S29" s="21">
        <f>Q29*100/'1.'!F30</f>
        <v>1.5384615384615385</v>
      </c>
      <c r="T29" s="14">
        <v>0</v>
      </c>
      <c r="U29" s="30"/>
      <c r="V29" s="21">
        <f>T29*100/'1.'!F30</f>
        <v>0</v>
      </c>
    </row>
    <row r="30" spans="1:22" ht="18.75" customHeight="1">
      <c r="A30" s="15" t="s">
        <v>75</v>
      </c>
      <c r="B30" s="14">
        <v>17</v>
      </c>
      <c r="C30" s="21">
        <v>-10.526315789473685</v>
      </c>
      <c r="D30" s="21">
        <f>B30*100/'1.'!F31</f>
        <v>29.82456140350877</v>
      </c>
      <c r="E30" s="14">
        <v>2</v>
      </c>
      <c r="F30" s="21">
        <v>-50</v>
      </c>
      <c r="G30" s="21">
        <f>E30*100/'1.'!F31</f>
        <v>3.508771929824561</v>
      </c>
      <c r="H30" s="14">
        <v>2</v>
      </c>
      <c r="I30" s="21">
        <v>-50</v>
      </c>
      <c r="J30" s="21">
        <f>H30*100/'1.'!F31</f>
        <v>3.508771929824561</v>
      </c>
      <c r="K30" s="14">
        <v>3</v>
      </c>
      <c r="L30" s="106">
        <v>-75</v>
      </c>
      <c r="M30" s="21">
        <f>K30*100/'1.'!F31</f>
        <v>5.2631578947368425</v>
      </c>
      <c r="N30" s="14">
        <v>32</v>
      </c>
      <c r="O30" s="21">
        <v>-11.111111111111114</v>
      </c>
      <c r="P30" s="21">
        <f>N30*100/'1.'!F31</f>
        <v>56.14035087719298</v>
      </c>
      <c r="Q30" s="14">
        <v>1</v>
      </c>
      <c r="R30" s="106">
        <v>-80</v>
      </c>
      <c r="S30" s="21">
        <f>Q30*100/'1.'!F31</f>
        <v>1.7543859649122806</v>
      </c>
      <c r="T30" s="14">
        <v>0</v>
      </c>
      <c r="U30" s="21"/>
      <c r="V30" s="21">
        <f>T30*100/'1.'!F31</f>
        <v>0</v>
      </c>
    </row>
    <row r="31" spans="1:22" ht="18.75" customHeight="1">
      <c r="A31" s="15" t="s">
        <v>76</v>
      </c>
      <c r="B31" s="14">
        <v>20</v>
      </c>
      <c r="C31" s="21">
        <v>-4.761904761904759</v>
      </c>
      <c r="D31" s="21">
        <f>B31*100/'1.'!F32</f>
        <v>37.03703703703704</v>
      </c>
      <c r="E31" s="14">
        <v>4</v>
      </c>
      <c r="F31" s="21">
        <v>33.33333333333334</v>
      </c>
      <c r="G31" s="21">
        <f>E31*100/'1.'!F32</f>
        <v>7.407407407407407</v>
      </c>
      <c r="H31" s="14">
        <v>0</v>
      </c>
      <c r="I31" s="21"/>
      <c r="J31" s="21">
        <f>H31*100/'1.'!F32</f>
        <v>0</v>
      </c>
      <c r="K31" s="14">
        <v>8</v>
      </c>
      <c r="L31" s="21">
        <v>60</v>
      </c>
      <c r="M31" s="21">
        <f>K31*100/'1.'!F32</f>
        <v>14.814814814814815</v>
      </c>
      <c r="N31" s="14">
        <v>20</v>
      </c>
      <c r="O31" s="21">
        <v>42.85714285714286</v>
      </c>
      <c r="P31" s="21">
        <f>N31*100/'1.'!F32</f>
        <v>37.03703703703704</v>
      </c>
      <c r="Q31" s="14">
        <v>1</v>
      </c>
      <c r="R31" s="106">
        <v>-50</v>
      </c>
      <c r="S31" s="21">
        <f>Q31*100/'1.'!F32</f>
        <v>1.8518518518518519</v>
      </c>
      <c r="T31" s="14">
        <v>1</v>
      </c>
      <c r="U31" s="14"/>
      <c r="V31" s="21">
        <f>T31*100/'1.'!F32</f>
        <v>1.8518518518518519</v>
      </c>
    </row>
    <row r="32" spans="1:22" ht="18.75" customHeight="1">
      <c r="A32" s="15" t="s">
        <v>77</v>
      </c>
      <c r="B32" s="14">
        <v>0</v>
      </c>
      <c r="C32" s="21"/>
      <c r="D32" s="21"/>
      <c r="E32" s="14">
        <v>0</v>
      </c>
      <c r="F32" s="21"/>
      <c r="G32" s="21"/>
      <c r="H32" s="14">
        <v>0</v>
      </c>
      <c r="I32" s="21"/>
      <c r="J32" s="21"/>
      <c r="K32" s="14">
        <v>0</v>
      </c>
      <c r="L32" s="21"/>
      <c r="M32" s="21"/>
      <c r="N32" s="14">
        <v>0</v>
      </c>
      <c r="O32" s="21"/>
      <c r="P32" s="21"/>
      <c r="Q32" s="14">
        <v>0</v>
      </c>
      <c r="R32" s="21"/>
      <c r="S32" s="21"/>
      <c r="T32" s="14">
        <v>0</v>
      </c>
      <c r="U32" s="21"/>
      <c r="V32" s="21"/>
    </row>
    <row r="33" spans="1:22" ht="22.5" customHeight="1">
      <c r="A33" s="18" t="s">
        <v>78</v>
      </c>
      <c r="B33" s="31">
        <v>1042</v>
      </c>
      <c r="C33" s="32">
        <v>-3.159851301115239</v>
      </c>
      <c r="D33" s="32">
        <f>B33*100/'1.'!F34</f>
        <v>38.12660080497621</v>
      </c>
      <c r="E33" s="31">
        <v>99</v>
      </c>
      <c r="F33" s="32">
        <v>0</v>
      </c>
      <c r="G33" s="32">
        <f>E33*100/'1.'!F34</f>
        <v>3.622392974753019</v>
      </c>
      <c r="H33" s="31">
        <v>64</v>
      </c>
      <c r="I33" s="32">
        <v>1.5873015873015817</v>
      </c>
      <c r="J33" s="32">
        <f>H33*100/'1.'!F34</f>
        <v>2.341748993779729</v>
      </c>
      <c r="K33" s="31">
        <v>249</v>
      </c>
      <c r="L33" s="32">
        <v>-20.44728434504792</v>
      </c>
      <c r="M33" s="32">
        <f>K33*100/'1.'!F34</f>
        <v>9.11086717892426</v>
      </c>
      <c r="N33" s="31">
        <v>1188</v>
      </c>
      <c r="O33" s="32">
        <v>-3.099510603588911</v>
      </c>
      <c r="P33" s="32">
        <f>N33*100/'1.'!F34</f>
        <v>43.468715697036224</v>
      </c>
      <c r="Q33" s="31">
        <v>57</v>
      </c>
      <c r="R33" s="32">
        <v>-20.83333333333333</v>
      </c>
      <c r="S33" s="32">
        <f>Q33*100/'1.'!F34</f>
        <v>2.0856201975850714</v>
      </c>
      <c r="T33" s="31">
        <v>35</v>
      </c>
      <c r="U33" s="32">
        <v>-10.256410256410263</v>
      </c>
      <c r="V33" s="32">
        <f>T33*100/'1.'!F34</f>
        <v>1.2806439809732895</v>
      </c>
    </row>
    <row r="34" spans="2:22" ht="15" hidden="1">
      <c r="B34" s="77"/>
      <c r="C34" s="77"/>
      <c r="D34" s="77"/>
      <c r="E34" s="77"/>
      <c r="F34" s="77"/>
      <c r="G34" s="77"/>
      <c r="H34" s="77"/>
      <c r="I34" s="77"/>
      <c r="J34" s="107"/>
      <c r="K34" s="77"/>
      <c r="L34" s="77"/>
      <c r="M34" s="77"/>
      <c r="N34" s="77"/>
      <c r="O34" s="77"/>
      <c r="P34" s="107"/>
      <c r="Q34" s="77"/>
      <c r="R34" s="77"/>
      <c r="S34" s="108"/>
      <c r="T34" s="77"/>
      <c r="U34" s="77"/>
      <c r="V34" s="108"/>
    </row>
    <row r="35" spans="1:22" ht="14.25" hidden="1">
      <c r="A35" s="4" t="s">
        <v>52</v>
      </c>
      <c r="B35" s="113">
        <v>33</v>
      </c>
      <c r="C35" s="114">
        <f>B7*100/B35-100</f>
        <v>-33.33333333333333</v>
      </c>
      <c r="D35" s="114"/>
      <c r="E35" s="113">
        <v>4</v>
      </c>
      <c r="F35" s="114">
        <f>E7*100/E35-100</f>
        <v>-25</v>
      </c>
      <c r="G35" s="115"/>
      <c r="H35" s="116">
        <v>0</v>
      </c>
      <c r="I35" s="114" t="e">
        <f>H7*100/H35-100</f>
        <v>#DIV/0!</v>
      </c>
      <c r="J35" s="117"/>
      <c r="K35" s="116">
        <v>8</v>
      </c>
      <c r="L35" s="114">
        <f>K7*100/K35-100</f>
        <v>-37.5</v>
      </c>
      <c r="M35" s="115"/>
      <c r="N35" s="116">
        <v>40</v>
      </c>
      <c r="O35" s="114">
        <f>N7*100/N35-100</f>
        <v>-2.5</v>
      </c>
      <c r="P35" s="117"/>
      <c r="Q35" s="116">
        <v>4</v>
      </c>
      <c r="R35" s="114">
        <f>Q7*100/Q35-100</f>
        <v>-25</v>
      </c>
      <c r="S35" s="118"/>
      <c r="T35" s="116">
        <v>1</v>
      </c>
      <c r="U35" s="114">
        <f>T7*100/T35-100</f>
        <v>-100</v>
      </c>
      <c r="V35" s="118"/>
    </row>
    <row r="36" spans="1:22" ht="14.25" hidden="1">
      <c r="A36" s="4" t="s">
        <v>53</v>
      </c>
      <c r="B36" s="113">
        <v>28</v>
      </c>
      <c r="C36" s="114">
        <f aca="true" t="shared" si="0" ref="C36:C61">B8*100/B36-100</f>
        <v>14.285714285714292</v>
      </c>
      <c r="D36" s="114"/>
      <c r="E36" s="113">
        <v>6</v>
      </c>
      <c r="F36" s="114">
        <f aca="true" t="shared" si="1" ref="F36:F61">E8*100/E36-100</f>
        <v>50</v>
      </c>
      <c r="G36" s="115"/>
      <c r="H36" s="116">
        <v>3</v>
      </c>
      <c r="I36" s="114">
        <f aca="true" t="shared" si="2" ref="I36:I61">H8*100/H36-100</f>
        <v>-66.66666666666666</v>
      </c>
      <c r="J36" s="117"/>
      <c r="K36" s="116">
        <v>12</v>
      </c>
      <c r="L36" s="114">
        <f aca="true" t="shared" si="3" ref="L36:L61">K8*100/K36-100</f>
        <v>-41.666666666666664</v>
      </c>
      <c r="M36" s="115"/>
      <c r="N36" s="116">
        <v>41</v>
      </c>
      <c r="O36" s="114">
        <f aca="true" t="shared" si="4" ref="O36:O61">N8*100/N36-100</f>
        <v>0</v>
      </c>
      <c r="P36" s="117"/>
      <c r="Q36" s="116">
        <v>3</v>
      </c>
      <c r="R36" s="114">
        <f aca="true" t="shared" si="5" ref="R36:R61">Q8*100/Q36-100</f>
        <v>-33.33333333333333</v>
      </c>
      <c r="S36" s="118"/>
      <c r="T36" s="116">
        <v>2</v>
      </c>
      <c r="U36" s="114">
        <f aca="true" t="shared" si="6" ref="U36:U61">T8*100/T36-100</f>
        <v>-100</v>
      </c>
      <c r="V36" s="118"/>
    </row>
    <row r="37" spans="1:22" ht="14.25" hidden="1">
      <c r="A37" s="4" t="s">
        <v>54</v>
      </c>
      <c r="B37" s="113">
        <v>83</v>
      </c>
      <c r="C37" s="114">
        <f t="shared" si="0"/>
        <v>-12.04819277108433</v>
      </c>
      <c r="D37" s="114"/>
      <c r="E37" s="113">
        <v>2</v>
      </c>
      <c r="F37" s="114">
        <f t="shared" si="1"/>
        <v>0</v>
      </c>
      <c r="G37" s="115"/>
      <c r="H37" s="116">
        <v>4</v>
      </c>
      <c r="I37" s="114">
        <f t="shared" si="2"/>
        <v>25</v>
      </c>
      <c r="J37" s="117"/>
      <c r="K37" s="116">
        <v>32</v>
      </c>
      <c r="L37" s="114">
        <f t="shared" si="3"/>
        <v>-37.5</v>
      </c>
      <c r="M37" s="115"/>
      <c r="N37" s="116">
        <v>105</v>
      </c>
      <c r="O37" s="114">
        <f t="shared" si="4"/>
        <v>-3.80952380952381</v>
      </c>
      <c r="P37" s="117"/>
      <c r="Q37" s="116">
        <v>3</v>
      </c>
      <c r="R37" s="114">
        <f t="shared" si="5"/>
        <v>-66.66666666666666</v>
      </c>
      <c r="S37" s="118"/>
      <c r="T37" s="116">
        <v>4</v>
      </c>
      <c r="U37" s="114">
        <f t="shared" si="6"/>
        <v>-50</v>
      </c>
      <c r="V37" s="118"/>
    </row>
    <row r="38" spans="1:22" ht="14.25" hidden="1">
      <c r="A38" s="4" t="s">
        <v>55</v>
      </c>
      <c r="B38" s="113">
        <v>36</v>
      </c>
      <c r="C38" s="114">
        <f t="shared" si="0"/>
        <v>19.444444444444443</v>
      </c>
      <c r="D38" s="114"/>
      <c r="E38" s="113">
        <v>8</v>
      </c>
      <c r="F38" s="114">
        <f t="shared" si="1"/>
        <v>-37.5</v>
      </c>
      <c r="G38" s="115"/>
      <c r="H38" s="116">
        <v>0</v>
      </c>
      <c r="I38" s="114" t="e">
        <f t="shared" si="2"/>
        <v>#DIV/0!</v>
      </c>
      <c r="J38" s="117"/>
      <c r="K38" s="116">
        <v>19</v>
      </c>
      <c r="L38" s="114">
        <f t="shared" si="3"/>
        <v>-57.89473684210526</v>
      </c>
      <c r="M38" s="115"/>
      <c r="N38" s="116">
        <v>47</v>
      </c>
      <c r="O38" s="114">
        <f t="shared" si="4"/>
        <v>4.255319148936167</v>
      </c>
      <c r="P38" s="117"/>
      <c r="Q38" s="116">
        <v>2</v>
      </c>
      <c r="R38" s="114">
        <f t="shared" si="5"/>
        <v>-50</v>
      </c>
      <c r="S38" s="118"/>
      <c r="T38" s="116">
        <v>3</v>
      </c>
      <c r="U38" s="114">
        <f t="shared" si="6"/>
        <v>-33.33333333333333</v>
      </c>
      <c r="V38" s="118"/>
    </row>
    <row r="39" spans="1:22" ht="14.25" hidden="1">
      <c r="A39" s="4" t="s">
        <v>56</v>
      </c>
      <c r="B39" s="113">
        <v>41</v>
      </c>
      <c r="C39" s="114">
        <f t="shared" si="0"/>
        <v>-9.756097560975604</v>
      </c>
      <c r="D39" s="114"/>
      <c r="E39" s="113">
        <v>1</v>
      </c>
      <c r="F39" s="114">
        <f t="shared" si="1"/>
        <v>200</v>
      </c>
      <c r="G39" s="115"/>
      <c r="H39" s="116">
        <v>6</v>
      </c>
      <c r="I39" s="114">
        <f t="shared" si="2"/>
        <v>0</v>
      </c>
      <c r="J39" s="117"/>
      <c r="K39" s="116">
        <v>16</v>
      </c>
      <c r="L39" s="114">
        <f t="shared" si="3"/>
        <v>-12.5</v>
      </c>
      <c r="M39" s="115"/>
      <c r="N39" s="116">
        <v>47</v>
      </c>
      <c r="O39" s="114">
        <f t="shared" si="4"/>
        <v>-14.893617021276597</v>
      </c>
      <c r="P39" s="117"/>
      <c r="Q39" s="116">
        <v>6</v>
      </c>
      <c r="R39" s="114">
        <f t="shared" si="5"/>
        <v>-66.66666666666666</v>
      </c>
      <c r="S39" s="118"/>
      <c r="T39" s="116">
        <v>2</v>
      </c>
      <c r="U39" s="114">
        <f t="shared" si="6"/>
        <v>0</v>
      </c>
      <c r="V39" s="118"/>
    </row>
    <row r="40" spans="1:22" ht="14.25" hidden="1">
      <c r="A40" s="4" t="s">
        <v>57</v>
      </c>
      <c r="B40" s="113">
        <v>22</v>
      </c>
      <c r="C40" s="114">
        <f t="shared" si="0"/>
        <v>-9.090909090909093</v>
      </c>
      <c r="D40" s="114"/>
      <c r="E40" s="113">
        <v>1</v>
      </c>
      <c r="F40" s="114">
        <f t="shared" si="1"/>
        <v>-100</v>
      </c>
      <c r="G40" s="115"/>
      <c r="H40" s="116">
        <v>0</v>
      </c>
      <c r="I40" s="114" t="e">
        <f t="shared" si="2"/>
        <v>#DIV/0!</v>
      </c>
      <c r="J40" s="117"/>
      <c r="K40" s="116">
        <v>14</v>
      </c>
      <c r="L40" s="114">
        <f t="shared" si="3"/>
        <v>-78.57142857142857</v>
      </c>
      <c r="M40" s="115"/>
      <c r="N40" s="116">
        <v>32</v>
      </c>
      <c r="O40" s="114">
        <f t="shared" si="4"/>
        <v>-53.125</v>
      </c>
      <c r="P40" s="117"/>
      <c r="Q40" s="116">
        <v>6</v>
      </c>
      <c r="R40" s="114">
        <f t="shared" si="5"/>
        <v>-83.33333333333333</v>
      </c>
      <c r="S40" s="118"/>
      <c r="T40" s="116">
        <v>1</v>
      </c>
      <c r="U40" s="114">
        <f t="shared" si="6"/>
        <v>-100</v>
      </c>
      <c r="V40" s="118"/>
    </row>
    <row r="41" spans="1:22" ht="14.25" hidden="1">
      <c r="A41" s="4" t="s">
        <v>58</v>
      </c>
      <c r="B41" s="113">
        <v>55</v>
      </c>
      <c r="C41" s="114">
        <f t="shared" si="0"/>
        <v>-16.36363636363636</v>
      </c>
      <c r="D41" s="114"/>
      <c r="E41" s="113">
        <v>4</v>
      </c>
      <c r="F41" s="114">
        <f t="shared" si="1"/>
        <v>25</v>
      </c>
      <c r="G41" s="115"/>
      <c r="H41" s="116">
        <v>5</v>
      </c>
      <c r="I41" s="114">
        <f t="shared" si="2"/>
        <v>-20</v>
      </c>
      <c r="J41" s="117"/>
      <c r="K41" s="116">
        <v>20</v>
      </c>
      <c r="L41" s="114">
        <f t="shared" si="3"/>
        <v>-10</v>
      </c>
      <c r="M41" s="115"/>
      <c r="N41" s="116">
        <v>53</v>
      </c>
      <c r="O41" s="114">
        <f t="shared" si="4"/>
        <v>13.20754716981132</v>
      </c>
      <c r="P41" s="117"/>
      <c r="Q41" s="116">
        <v>2</v>
      </c>
      <c r="R41" s="114">
        <f t="shared" si="5"/>
        <v>-100</v>
      </c>
      <c r="S41" s="118"/>
      <c r="T41" s="116">
        <v>1</v>
      </c>
      <c r="U41" s="114">
        <f t="shared" si="6"/>
        <v>-100</v>
      </c>
      <c r="V41" s="118"/>
    </row>
    <row r="42" spans="1:22" ht="14.25" hidden="1">
      <c r="A42" s="4" t="s">
        <v>59</v>
      </c>
      <c r="B42" s="113">
        <v>25</v>
      </c>
      <c r="C42" s="114">
        <f t="shared" si="0"/>
        <v>56</v>
      </c>
      <c r="D42" s="114"/>
      <c r="E42" s="113">
        <v>5</v>
      </c>
      <c r="F42" s="114">
        <f t="shared" si="1"/>
        <v>-40</v>
      </c>
      <c r="G42" s="115"/>
      <c r="H42" s="116">
        <v>3</v>
      </c>
      <c r="I42" s="114">
        <f t="shared" si="2"/>
        <v>-33.33333333333333</v>
      </c>
      <c r="J42" s="117"/>
      <c r="K42" s="116">
        <v>8</v>
      </c>
      <c r="L42" s="114">
        <f t="shared" si="3"/>
        <v>87.5</v>
      </c>
      <c r="M42" s="115"/>
      <c r="N42" s="116">
        <v>55</v>
      </c>
      <c r="O42" s="114">
        <f t="shared" si="4"/>
        <v>-30.909090909090907</v>
      </c>
      <c r="P42" s="117"/>
      <c r="Q42" s="116">
        <v>4</v>
      </c>
      <c r="R42" s="114">
        <f t="shared" si="5"/>
        <v>-25</v>
      </c>
      <c r="S42" s="118"/>
      <c r="T42" s="116">
        <v>0</v>
      </c>
      <c r="U42" s="114" t="e">
        <f t="shared" si="6"/>
        <v>#DIV/0!</v>
      </c>
      <c r="V42" s="118"/>
    </row>
    <row r="43" spans="1:22" ht="14.25" hidden="1">
      <c r="A43" s="4" t="s">
        <v>60</v>
      </c>
      <c r="B43" s="113">
        <v>74</v>
      </c>
      <c r="C43" s="114">
        <f t="shared" si="0"/>
        <v>2.702702702702709</v>
      </c>
      <c r="D43" s="114"/>
      <c r="E43" s="113">
        <v>8</v>
      </c>
      <c r="F43" s="114">
        <f t="shared" si="1"/>
        <v>-25</v>
      </c>
      <c r="G43" s="115"/>
      <c r="H43" s="116">
        <v>3</v>
      </c>
      <c r="I43" s="114">
        <f t="shared" si="2"/>
        <v>166.66666666666669</v>
      </c>
      <c r="J43" s="117"/>
      <c r="K43" s="116">
        <v>27</v>
      </c>
      <c r="L43" s="114">
        <f t="shared" si="3"/>
        <v>-18.51851851851852</v>
      </c>
      <c r="M43" s="115"/>
      <c r="N43" s="116">
        <v>71</v>
      </c>
      <c r="O43" s="114">
        <f t="shared" si="4"/>
        <v>0</v>
      </c>
      <c r="P43" s="117"/>
      <c r="Q43" s="116">
        <v>9</v>
      </c>
      <c r="R43" s="114">
        <f t="shared" si="5"/>
        <v>-55.55555555555556</v>
      </c>
      <c r="S43" s="118"/>
      <c r="T43" s="116">
        <v>2</v>
      </c>
      <c r="U43" s="114">
        <f t="shared" si="6"/>
        <v>-100</v>
      </c>
      <c r="V43" s="118"/>
    </row>
    <row r="44" spans="1:22" ht="14.25" hidden="1">
      <c r="A44" s="4" t="s">
        <v>61</v>
      </c>
      <c r="B44" s="113">
        <v>107</v>
      </c>
      <c r="C44" s="114">
        <f t="shared" si="0"/>
        <v>-4.672897196261687</v>
      </c>
      <c r="D44" s="114"/>
      <c r="E44" s="113">
        <v>0</v>
      </c>
      <c r="F44" s="114" t="e">
        <f t="shared" si="1"/>
        <v>#DIV/0!</v>
      </c>
      <c r="G44" s="115"/>
      <c r="H44" s="116">
        <v>10</v>
      </c>
      <c r="I44" s="114">
        <f t="shared" si="2"/>
        <v>-10</v>
      </c>
      <c r="J44" s="117"/>
      <c r="K44" s="116">
        <v>22</v>
      </c>
      <c r="L44" s="114">
        <f t="shared" si="3"/>
        <v>-40.90909090909091</v>
      </c>
      <c r="M44" s="115"/>
      <c r="N44" s="116">
        <v>128</v>
      </c>
      <c r="O44" s="114">
        <f t="shared" si="4"/>
        <v>7.03125</v>
      </c>
      <c r="P44" s="117"/>
      <c r="Q44" s="116">
        <v>1</v>
      </c>
      <c r="R44" s="114">
        <f t="shared" si="5"/>
        <v>200</v>
      </c>
      <c r="S44" s="118"/>
      <c r="T44" s="116">
        <v>7</v>
      </c>
      <c r="U44" s="114">
        <f t="shared" si="6"/>
        <v>-42.857142857142854</v>
      </c>
      <c r="V44" s="118"/>
    </row>
    <row r="45" spans="1:22" ht="14.25" hidden="1">
      <c r="A45" s="4" t="s">
        <v>62</v>
      </c>
      <c r="B45" s="113">
        <v>16</v>
      </c>
      <c r="C45" s="114">
        <f t="shared" si="0"/>
        <v>6.25</v>
      </c>
      <c r="D45" s="114"/>
      <c r="E45" s="113">
        <v>6</v>
      </c>
      <c r="F45" s="114">
        <f t="shared" si="1"/>
        <v>-83.33333333333333</v>
      </c>
      <c r="G45" s="115"/>
      <c r="H45" s="116">
        <v>0</v>
      </c>
      <c r="I45" s="114" t="e">
        <f t="shared" si="2"/>
        <v>#DIV/0!</v>
      </c>
      <c r="J45" s="117"/>
      <c r="K45" s="116">
        <v>2</v>
      </c>
      <c r="L45" s="114">
        <f t="shared" si="3"/>
        <v>50</v>
      </c>
      <c r="M45" s="115"/>
      <c r="N45" s="116">
        <v>15</v>
      </c>
      <c r="O45" s="114">
        <f t="shared" si="4"/>
        <v>20</v>
      </c>
      <c r="P45" s="117"/>
      <c r="Q45" s="116">
        <v>2</v>
      </c>
      <c r="R45" s="114">
        <f t="shared" si="5"/>
        <v>50</v>
      </c>
      <c r="S45" s="118"/>
      <c r="T45" s="116">
        <v>0</v>
      </c>
      <c r="U45" s="114" t="e">
        <f t="shared" si="6"/>
        <v>#DIV/0!</v>
      </c>
      <c r="V45" s="118"/>
    </row>
    <row r="46" spans="1:22" ht="14.25" hidden="1">
      <c r="A46" s="4" t="s">
        <v>63</v>
      </c>
      <c r="B46" s="113">
        <v>5</v>
      </c>
      <c r="C46" s="114">
        <f t="shared" si="0"/>
        <v>60</v>
      </c>
      <c r="D46" s="114"/>
      <c r="E46" s="113">
        <v>4</v>
      </c>
      <c r="F46" s="114">
        <f t="shared" si="1"/>
        <v>-75</v>
      </c>
      <c r="G46" s="115"/>
      <c r="H46" s="116">
        <v>0</v>
      </c>
      <c r="I46" s="114" t="e">
        <f t="shared" si="2"/>
        <v>#DIV/0!</v>
      </c>
      <c r="J46" s="117"/>
      <c r="K46" s="116">
        <v>3</v>
      </c>
      <c r="L46" s="114">
        <f t="shared" si="3"/>
        <v>66.66666666666666</v>
      </c>
      <c r="M46" s="115"/>
      <c r="N46" s="116">
        <v>11</v>
      </c>
      <c r="O46" s="114">
        <f t="shared" si="4"/>
        <v>-9.090909090909093</v>
      </c>
      <c r="P46" s="117"/>
      <c r="Q46" s="116">
        <v>2</v>
      </c>
      <c r="R46" s="114">
        <f t="shared" si="5"/>
        <v>-100</v>
      </c>
      <c r="S46" s="118"/>
      <c r="T46" s="116">
        <v>1</v>
      </c>
      <c r="U46" s="114">
        <f t="shared" si="6"/>
        <v>0</v>
      </c>
      <c r="V46" s="118"/>
    </row>
    <row r="47" spans="1:22" ht="14.25" hidden="1">
      <c r="A47" s="4" t="s">
        <v>64</v>
      </c>
      <c r="B47" s="113">
        <v>110</v>
      </c>
      <c r="C47" s="114">
        <f t="shared" si="0"/>
        <v>-19.090909090909093</v>
      </c>
      <c r="D47" s="114"/>
      <c r="E47" s="113">
        <v>3</v>
      </c>
      <c r="F47" s="114">
        <f t="shared" si="1"/>
        <v>166.66666666666669</v>
      </c>
      <c r="G47" s="115"/>
      <c r="H47" s="116">
        <v>2</v>
      </c>
      <c r="I47" s="114">
        <f t="shared" si="2"/>
        <v>100</v>
      </c>
      <c r="J47" s="117"/>
      <c r="K47" s="116">
        <v>24</v>
      </c>
      <c r="L47" s="114">
        <f t="shared" si="3"/>
        <v>-20.83333333333333</v>
      </c>
      <c r="M47" s="115"/>
      <c r="N47" s="116">
        <v>101</v>
      </c>
      <c r="O47" s="114">
        <f t="shared" si="4"/>
        <v>-2.9702970297029765</v>
      </c>
      <c r="P47" s="117"/>
      <c r="Q47" s="116">
        <v>2</v>
      </c>
      <c r="R47" s="114">
        <f t="shared" si="5"/>
        <v>150</v>
      </c>
      <c r="S47" s="118"/>
      <c r="T47" s="116">
        <v>5</v>
      </c>
      <c r="U47" s="114">
        <f t="shared" si="6"/>
        <v>100</v>
      </c>
      <c r="V47" s="118"/>
    </row>
    <row r="48" spans="1:22" ht="14.25" hidden="1">
      <c r="A48" s="4" t="s">
        <v>65</v>
      </c>
      <c r="B48" s="113">
        <v>41</v>
      </c>
      <c r="C48" s="114">
        <f t="shared" si="0"/>
        <v>-14.63414634146342</v>
      </c>
      <c r="D48" s="114"/>
      <c r="E48" s="113">
        <v>7</v>
      </c>
      <c r="F48" s="114">
        <f t="shared" si="1"/>
        <v>-14.285714285714292</v>
      </c>
      <c r="G48" s="115"/>
      <c r="H48" s="116">
        <v>3</v>
      </c>
      <c r="I48" s="114">
        <f t="shared" si="2"/>
        <v>-66.66666666666666</v>
      </c>
      <c r="J48" s="117"/>
      <c r="K48" s="116">
        <v>11</v>
      </c>
      <c r="L48" s="114">
        <f t="shared" si="3"/>
        <v>-18.181818181818187</v>
      </c>
      <c r="M48" s="115"/>
      <c r="N48" s="116">
        <v>49</v>
      </c>
      <c r="O48" s="114">
        <f t="shared" si="4"/>
        <v>6.122448979591837</v>
      </c>
      <c r="P48" s="117"/>
      <c r="Q48" s="116">
        <v>1</v>
      </c>
      <c r="R48" s="114">
        <f t="shared" si="5"/>
        <v>100</v>
      </c>
      <c r="S48" s="118"/>
      <c r="T48" s="116">
        <v>5</v>
      </c>
      <c r="U48" s="114">
        <f t="shared" si="6"/>
        <v>-40</v>
      </c>
      <c r="V48" s="118"/>
    </row>
    <row r="49" spans="1:22" ht="14.25" hidden="1">
      <c r="A49" s="4" t="s">
        <v>66</v>
      </c>
      <c r="B49" s="113">
        <v>80</v>
      </c>
      <c r="C49" s="114">
        <f t="shared" si="0"/>
        <v>12.5</v>
      </c>
      <c r="D49" s="114"/>
      <c r="E49" s="113">
        <v>4</v>
      </c>
      <c r="F49" s="114">
        <f t="shared" si="1"/>
        <v>275</v>
      </c>
      <c r="G49" s="115"/>
      <c r="H49" s="116">
        <v>4</v>
      </c>
      <c r="I49" s="114">
        <f t="shared" si="2"/>
        <v>25</v>
      </c>
      <c r="J49" s="117"/>
      <c r="K49" s="116">
        <v>21</v>
      </c>
      <c r="L49" s="114">
        <f t="shared" si="3"/>
        <v>42.85714285714286</v>
      </c>
      <c r="M49" s="115"/>
      <c r="N49" s="116">
        <v>83</v>
      </c>
      <c r="O49" s="114">
        <f t="shared" si="4"/>
        <v>21.686746987951807</v>
      </c>
      <c r="P49" s="117"/>
      <c r="Q49" s="116">
        <v>5</v>
      </c>
      <c r="R49" s="114">
        <f t="shared" si="5"/>
        <v>60</v>
      </c>
      <c r="S49" s="118"/>
      <c r="T49" s="116">
        <v>0</v>
      </c>
      <c r="U49" s="114" t="e">
        <f t="shared" si="6"/>
        <v>#DIV/0!</v>
      </c>
      <c r="V49" s="118"/>
    </row>
    <row r="50" spans="1:22" ht="14.25" hidden="1">
      <c r="A50" s="4" t="s">
        <v>67</v>
      </c>
      <c r="B50" s="113">
        <v>35</v>
      </c>
      <c r="C50" s="114">
        <f t="shared" si="0"/>
        <v>48.571428571428584</v>
      </c>
      <c r="D50" s="114"/>
      <c r="E50" s="113">
        <v>3</v>
      </c>
      <c r="F50" s="114">
        <f t="shared" si="1"/>
        <v>33.33333333333334</v>
      </c>
      <c r="G50" s="115"/>
      <c r="H50" s="116">
        <v>5</v>
      </c>
      <c r="I50" s="114">
        <f t="shared" si="2"/>
        <v>-80</v>
      </c>
      <c r="J50" s="117"/>
      <c r="K50" s="116">
        <v>9</v>
      </c>
      <c r="L50" s="114">
        <f t="shared" si="3"/>
        <v>-22.22222222222223</v>
      </c>
      <c r="M50" s="115"/>
      <c r="N50" s="116">
        <v>37</v>
      </c>
      <c r="O50" s="114">
        <f t="shared" si="4"/>
        <v>-24.324324324324323</v>
      </c>
      <c r="P50" s="117"/>
      <c r="Q50" s="116">
        <v>4</v>
      </c>
      <c r="R50" s="114">
        <f t="shared" si="5"/>
        <v>0</v>
      </c>
      <c r="S50" s="118"/>
      <c r="T50" s="116">
        <v>1</v>
      </c>
      <c r="U50" s="114">
        <f t="shared" si="6"/>
        <v>300</v>
      </c>
      <c r="V50" s="118"/>
    </row>
    <row r="51" spans="1:22" ht="14.25" hidden="1">
      <c r="A51" s="4" t="s">
        <v>68</v>
      </c>
      <c r="B51" s="113">
        <v>26</v>
      </c>
      <c r="C51" s="114">
        <f t="shared" si="0"/>
        <v>-23.07692307692308</v>
      </c>
      <c r="D51" s="114"/>
      <c r="E51" s="113">
        <v>5</v>
      </c>
      <c r="F51" s="114">
        <f t="shared" si="1"/>
        <v>-20</v>
      </c>
      <c r="G51" s="115"/>
      <c r="H51" s="116">
        <v>0</v>
      </c>
      <c r="I51" s="114" t="e">
        <f t="shared" si="2"/>
        <v>#DIV/0!</v>
      </c>
      <c r="J51" s="117"/>
      <c r="K51" s="116">
        <v>8</v>
      </c>
      <c r="L51" s="114">
        <f t="shared" si="3"/>
        <v>37.5</v>
      </c>
      <c r="M51" s="115"/>
      <c r="N51" s="116">
        <v>22</v>
      </c>
      <c r="O51" s="114">
        <f t="shared" si="4"/>
        <v>77.27272727272728</v>
      </c>
      <c r="P51" s="117"/>
      <c r="Q51" s="116">
        <v>2</v>
      </c>
      <c r="R51" s="114">
        <f t="shared" si="5"/>
        <v>0</v>
      </c>
      <c r="S51" s="118"/>
      <c r="T51" s="116">
        <v>0</v>
      </c>
      <c r="U51" s="114" t="e">
        <f t="shared" si="6"/>
        <v>#DIV/0!</v>
      </c>
      <c r="V51" s="118"/>
    </row>
    <row r="52" spans="1:22" ht="14.25" hidden="1">
      <c r="A52" s="4" t="s">
        <v>69</v>
      </c>
      <c r="B52" s="113">
        <v>12</v>
      </c>
      <c r="C52" s="114">
        <f t="shared" si="0"/>
        <v>75</v>
      </c>
      <c r="D52" s="114"/>
      <c r="E52" s="113">
        <v>2</v>
      </c>
      <c r="F52" s="114">
        <f t="shared" si="1"/>
        <v>-50</v>
      </c>
      <c r="G52" s="115"/>
      <c r="H52" s="116">
        <v>2</v>
      </c>
      <c r="I52" s="114">
        <f t="shared" si="2"/>
        <v>-50</v>
      </c>
      <c r="J52" s="117"/>
      <c r="K52" s="116">
        <v>6</v>
      </c>
      <c r="L52" s="114">
        <f t="shared" si="3"/>
        <v>-100</v>
      </c>
      <c r="M52" s="115"/>
      <c r="N52" s="116">
        <v>38</v>
      </c>
      <c r="O52" s="114">
        <f t="shared" si="4"/>
        <v>-47.36842105263158</v>
      </c>
      <c r="P52" s="117"/>
      <c r="Q52" s="116">
        <v>1</v>
      </c>
      <c r="R52" s="114">
        <f t="shared" si="5"/>
        <v>0</v>
      </c>
      <c r="S52" s="118"/>
      <c r="T52" s="116">
        <v>0</v>
      </c>
      <c r="U52" s="114" t="e">
        <f t="shared" si="6"/>
        <v>#DIV/0!</v>
      </c>
      <c r="V52" s="118"/>
    </row>
    <row r="53" spans="1:22" ht="14.25" hidden="1">
      <c r="A53" s="4" t="s">
        <v>70</v>
      </c>
      <c r="B53" s="113">
        <v>35</v>
      </c>
      <c r="C53" s="114">
        <f t="shared" si="0"/>
        <v>-11.42857142857143</v>
      </c>
      <c r="D53" s="114"/>
      <c r="E53" s="113">
        <v>7</v>
      </c>
      <c r="F53" s="114">
        <f t="shared" si="1"/>
        <v>-42.857142857142854</v>
      </c>
      <c r="G53" s="115"/>
      <c r="H53" s="116">
        <v>2</v>
      </c>
      <c r="I53" s="114">
        <f t="shared" si="2"/>
        <v>-100</v>
      </c>
      <c r="J53" s="117"/>
      <c r="K53" s="116">
        <v>6</v>
      </c>
      <c r="L53" s="114">
        <f t="shared" si="3"/>
        <v>-66.66666666666666</v>
      </c>
      <c r="M53" s="115"/>
      <c r="N53" s="116">
        <v>30</v>
      </c>
      <c r="O53" s="114">
        <f t="shared" si="4"/>
        <v>-30</v>
      </c>
      <c r="P53" s="117"/>
      <c r="Q53" s="116">
        <v>0</v>
      </c>
      <c r="R53" s="114" t="e">
        <f t="shared" si="5"/>
        <v>#DIV/0!</v>
      </c>
      <c r="S53" s="118"/>
      <c r="T53" s="116">
        <v>1</v>
      </c>
      <c r="U53" s="114">
        <f t="shared" si="6"/>
        <v>-100</v>
      </c>
      <c r="V53" s="118"/>
    </row>
    <row r="54" spans="1:22" ht="14.25" hidden="1">
      <c r="A54" s="4" t="s">
        <v>71</v>
      </c>
      <c r="B54" s="113">
        <v>66</v>
      </c>
      <c r="C54" s="114">
        <f t="shared" si="0"/>
        <v>9.090909090909093</v>
      </c>
      <c r="D54" s="114"/>
      <c r="E54" s="113">
        <v>2</v>
      </c>
      <c r="F54" s="114">
        <f t="shared" si="1"/>
        <v>0</v>
      </c>
      <c r="G54" s="115"/>
      <c r="H54" s="116">
        <v>1</v>
      </c>
      <c r="I54" s="114">
        <f t="shared" si="2"/>
        <v>300</v>
      </c>
      <c r="J54" s="117"/>
      <c r="K54" s="116">
        <v>7</v>
      </c>
      <c r="L54" s="114">
        <f t="shared" si="3"/>
        <v>-28.57142857142857</v>
      </c>
      <c r="M54" s="115"/>
      <c r="N54" s="116">
        <v>56</v>
      </c>
      <c r="O54" s="114">
        <f t="shared" si="4"/>
        <v>42.85714285714286</v>
      </c>
      <c r="P54" s="117"/>
      <c r="Q54" s="116">
        <v>0</v>
      </c>
      <c r="R54" s="114" t="e">
        <f t="shared" si="5"/>
        <v>#DIV/0!</v>
      </c>
      <c r="S54" s="118"/>
      <c r="T54" s="116">
        <v>1</v>
      </c>
      <c r="U54" s="114">
        <f t="shared" si="6"/>
        <v>-100</v>
      </c>
      <c r="V54" s="118"/>
    </row>
    <row r="55" spans="1:22" ht="14.25" hidden="1">
      <c r="A55" s="4" t="s">
        <v>72</v>
      </c>
      <c r="B55" s="113">
        <v>25</v>
      </c>
      <c r="C55" s="114">
        <f t="shared" si="0"/>
        <v>-8</v>
      </c>
      <c r="D55" s="114"/>
      <c r="E55" s="113">
        <v>6</v>
      </c>
      <c r="F55" s="114">
        <f t="shared" si="1"/>
        <v>-16.66666666666667</v>
      </c>
      <c r="G55" s="115"/>
      <c r="H55" s="116">
        <v>2</v>
      </c>
      <c r="I55" s="114">
        <f t="shared" si="2"/>
        <v>50</v>
      </c>
      <c r="J55" s="117"/>
      <c r="K55" s="116">
        <v>3</v>
      </c>
      <c r="L55" s="114">
        <f t="shared" si="3"/>
        <v>333.3333333333333</v>
      </c>
      <c r="M55" s="115"/>
      <c r="N55" s="116">
        <v>43</v>
      </c>
      <c r="O55" s="114">
        <f t="shared" si="4"/>
        <v>-37.2093023255814</v>
      </c>
      <c r="P55" s="117"/>
      <c r="Q55" s="116">
        <v>2</v>
      </c>
      <c r="R55" s="114">
        <f t="shared" si="5"/>
        <v>50</v>
      </c>
      <c r="S55" s="118"/>
      <c r="T55" s="116">
        <v>1</v>
      </c>
      <c r="U55" s="114">
        <f t="shared" si="6"/>
        <v>-100</v>
      </c>
      <c r="V55" s="118"/>
    </row>
    <row r="56" spans="1:22" ht="14.25" hidden="1">
      <c r="A56" s="4" t="s">
        <v>73</v>
      </c>
      <c r="B56" s="113">
        <v>45</v>
      </c>
      <c r="C56" s="114">
        <f t="shared" si="0"/>
        <v>-46.666666666666664</v>
      </c>
      <c r="D56" s="114"/>
      <c r="E56" s="113">
        <v>3</v>
      </c>
      <c r="F56" s="114">
        <f t="shared" si="1"/>
        <v>-66.66666666666666</v>
      </c>
      <c r="G56" s="115"/>
      <c r="H56" s="116">
        <v>1</v>
      </c>
      <c r="I56" s="114">
        <f t="shared" si="2"/>
        <v>0</v>
      </c>
      <c r="J56" s="117"/>
      <c r="K56" s="116">
        <v>10</v>
      </c>
      <c r="L56" s="114">
        <f t="shared" si="3"/>
        <v>-30</v>
      </c>
      <c r="M56" s="115"/>
      <c r="N56" s="116">
        <v>43</v>
      </c>
      <c r="O56" s="114">
        <f t="shared" si="4"/>
        <v>-39.53488372093023</v>
      </c>
      <c r="P56" s="117"/>
      <c r="Q56" s="116">
        <v>4</v>
      </c>
      <c r="R56" s="114">
        <f t="shared" si="5"/>
        <v>-25</v>
      </c>
      <c r="S56" s="118"/>
      <c r="T56" s="116">
        <v>1</v>
      </c>
      <c r="U56" s="114">
        <f t="shared" si="6"/>
        <v>100</v>
      </c>
      <c r="V56" s="118"/>
    </row>
    <row r="57" spans="1:22" ht="14.25" hidden="1">
      <c r="A57" s="4" t="s">
        <v>74</v>
      </c>
      <c r="B57" s="113">
        <v>36</v>
      </c>
      <c r="C57" s="114">
        <f t="shared" si="0"/>
        <v>-8.333333333333329</v>
      </c>
      <c r="D57" s="114"/>
      <c r="E57" s="113">
        <v>1</v>
      </c>
      <c r="F57" s="114">
        <f t="shared" si="1"/>
        <v>200</v>
      </c>
      <c r="G57" s="115"/>
      <c r="H57" s="116">
        <v>3</v>
      </c>
      <c r="I57" s="114">
        <f t="shared" si="2"/>
        <v>-66.66666666666666</v>
      </c>
      <c r="J57" s="117"/>
      <c r="K57" s="116">
        <v>8</v>
      </c>
      <c r="L57" s="114">
        <f t="shared" si="3"/>
        <v>-75</v>
      </c>
      <c r="M57" s="115"/>
      <c r="N57" s="116">
        <v>29</v>
      </c>
      <c r="O57" s="114">
        <f t="shared" si="4"/>
        <v>-13.793103448275858</v>
      </c>
      <c r="P57" s="117"/>
      <c r="Q57" s="116">
        <v>0</v>
      </c>
      <c r="R57" s="114" t="e">
        <f t="shared" si="5"/>
        <v>#DIV/0!</v>
      </c>
      <c r="S57" s="118"/>
      <c r="T57" s="116">
        <v>0</v>
      </c>
      <c r="U57" s="114" t="e">
        <f t="shared" si="6"/>
        <v>#DIV/0!</v>
      </c>
      <c r="V57" s="118"/>
    </row>
    <row r="58" spans="1:22" ht="14.25" hidden="1">
      <c r="A58" s="4" t="s">
        <v>75</v>
      </c>
      <c r="B58" s="113">
        <v>19</v>
      </c>
      <c r="C58" s="114">
        <f t="shared" si="0"/>
        <v>-10.526315789473685</v>
      </c>
      <c r="D58" s="114"/>
      <c r="E58" s="113">
        <v>4</v>
      </c>
      <c r="F58" s="114">
        <f t="shared" si="1"/>
        <v>-50</v>
      </c>
      <c r="G58" s="115"/>
      <c r="H58" s="116">
        <v>4</v>
      </c>
      <c r="I58" s="114">
        <f t="shared" si="2"/>
        <v>-50</v>
      </c>
      <c r="J58" s="117"/>
      <c r="K58" s="116">
        <v>12</v>
      </c>
      <c r="L58" s="114">
        <f t="shared" si="3"/>
        <v>-75</v>
      </c>
      <c r="M58" s="115"/>
      <c r="N58" s="116">
        <v>36</v>
      </c>
      <c r="O58" s="114">
        <f t="shared" si="4"/>
        <v>-11.111111111111114</v>
      </c>
      <c r="P58" s="117"/>
      <c r="Q58" s="116">
        <v>5</v>
      </c>
      <c r="R58" s="114">
        <f t="shared" si="5"/>
        <v>-80</v>
      </c>
      <c r="S58" s="118"/>
      <c r="T58" s="116">
        <v>0</v>
      </c>
      <c r="U58" s="114" t="e">
        <f t="shared" si="6"/>
        <v>#DIV/0!</v>
      </c>
      <c r="V58" s="118"/>
    </row>
    <row r="59" spans="1:22" ht="14.25" hidden="1">
      <c r="A59" s="4" t="s">
        <v>76</v>
      </c>
      <c r="B59" s="113">
        <v>21</v>
      </c>
      <c r="C59" s="114">
        <f t="shared" si="0"/>
        <v>-4.761904761904759</v>
      </c>
      <c r="D59" s="114"/>
      <c r="E59" s="113">
        <v>3</v>
      </c>
      <c r="F59" s="114">
        <f t="shared" si="1"/>
        <v>33.33333333333334</v>
      </c>
      <c r="G59" s="115"/>
      <c r="H59" s="116">
        <v>0</v>
      </c>
      <c r="I59" s="114" t="e">
        <f t="shared" si="2"/>
        <v>#DIV/0!</v>
      </c>
      <c r="J59" s="117"/>
      <c r="K59" s="116">
        <v>5</v>
      </c>
      <c r="L59" s="114">
        <f t="shared" si="3"/>
        <v>60</v>
      </c>
      <c r="M59" s="115"/>
      <c r="N59" s="116">
        <v>14</v>
      </c>
      <c r="O59" s="114">
        <f t="shared" si="4"/>
        <v>42.85714285714286</v>
      </c>
      <c r="P59" s="117"/>
      <c r="Q59" s="116">
        <v>2</v>
      </c>
      <c r="R59" s="114">
        <f t="shared" si="5"/>
        <v>-50</v>
      </c>
      <c r="S59" s="118"/>
      <c r="T59" s="116">
        <v>0</v>
      </c>
      <c r="U59" s="114" t="e">
        <f t="shared" si="6"/>
        <v>#DIV/0!</v>
      </c>
      <c r="V59" s="118"/>
    </row>
    <row r="60" spans="1:22" ht="14.25" hidden="1">
      <c r="A60" s="4" t="s">
        <v>77</v>
      </c>
      <c r="B60" s="113">
        <v>0</v>
      </c>
      <c r="C60" s="114" t="e">
        <f t="shared" si="0"/>
        <v>#DIV/0!</v>
      </c>
      <c r="D60" s="114"/>
      <c r="E60" s="113">
        <v>0</v>
      </c>
      <c r="F60" s="114" t="e">
        <f t="shared" si="1"/>
        <v>#DIV/0!</v>
      </c>
      <c r="G60" s="115"/>
      <c r="H60" s="116">
        <v>0</v>
      </c>
      <c r="I60" s="114" t="e">
        <f t="shared" si="2"/>
        <v>#DIV/0!</v>
      </c>
      <c r="J60" s="117"/>
      <c r="K60" s="116">
        <v>0</v>
      </c>
      <c r="L60" s="114" t="e">
        <f t="shared" si="3"/>
        <v>#DIV/0!</v>
      </c>
      <c r="M60" s="115"/>
      <c r="N60" s="116">
        <v>0</v>
      </c>
      <c r="O60" s="114" t="e">
        <f t="shared" si="4"/>
        <v>#DIV/0!</v>
      </c>
      <c r="P60" s="117"/>
      <c r="Q60" s="116">
        <v>0</v>
      </c>
      <c r="R60" s="114" t="e">
        <f t="shared" si="5"/>
        <v>#DIV/0!</v>
      </c>
      <c r="S60" s="118"/>
      <c r="T60" s="116">
        <v>0</v>
      </c>
      <c r="U60" s="114" t="e">
        <f t="shared" si="6"/>
        <v>#DIV/0!</v>
      </c>
      <c r="V60" s="118"/>
    </row>
    <row r="61" spans="1:22" ht="15" hidden="1">
      <c r="A61" s="6" t="s">
        <v>78</v>
      </c>
      <c r="B61" s="113">
        <v>1076</v>
      </c>
      <c r="C61" s="114">
        <f t="shared" si="0"/>
        <v>-3.159851301115239</v>
      </c>
      <c r="D61" s="114"/>
      <c r="E61" s="113">
        <v>99</v>
      </c>
      <c r="F61" s="114">
        <f t="shared" si="1"/>
        <v>0</v>
      </c>
      <c r="G61" s="115"/>
      <c r="H61" s="116">
        <v>63</v>
      </c>
      <c r="I61" s="114">
        <f t="shared" si="2"/>
        <v>1.5873015873015817</v>
      </c>
      <c r="J61" s="117"/>
      <c r="K61" s="116">
        <v>313</v>
      </c>
      <c r="L61" s="114">
        <f t="shared" si="3"/>
        <v>-20.44728434504792</v>
      </c>
      <c r="M61" s="115"/>
      <c r="N61" s="116">
        <v>1226</v>
      </c>
      <c r="O61" s="114">
        <f t="shared" si="4"/>
        <v>-3.099510603588911</v>
      </c>
      <c r="P61" s="117"/>
      <c r="Q61" s="116">
        <v>72</v>
      </c>
      <c r="R61" s="114">
        <f t="shared" si="5"/>
        <v>-20.83333333333333</v>
      </c>
      <c r="S61" s="118"/>
      <c r="T61" s="116">
        <v>39</v>
      </c>
      <c r="U61" s="114">
        <f t="shared" si="6"/>
        <v>-10.256410256410263</v>
      </c>
      <c r="V61" s="118"/>
    </row>
    <row r="62" spans="2:22" ht="15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</row>
    <row r="63" spans="2:22" ht="15">
      <c r="B63" s="77"/>
      <c r="C63" s="109"/>
      <c r="D63" s="109"/>
      <c r="E63" s="109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</row>
    <row r="64" spans="2:22" ht="15">
      <c r="B64" s="77"/>
      <c r="C64" s="109"/>
      <c r="D64" s="109"/>
      <c r="E64" s="109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</row>
  </sheetData>
  <sheetProtection formatCells="0" formatColumns="0" formatRows="0" insertColumns="0" insertRows="0" insertHyperlinks="0" deleteColumns="0" deleteRows="0" sort="0" autoFilter="0" pivotTables="0"/>
  <mergeCells count="10">
    <mergeCell ref="A1:V1"/>
    <mergeCell ref="A2:V2"/>
    <mergeCell ref="A4:A5"/>
    <mergeCell ref="B4:D4"/>
    <mergeCell ref="E4:G4"/>
    <mergeCell ref="H4:J4"/>
    <mergeCell ref="K4:M4"/>
    <mergeCell ref="N4:P4"/>
    <mergeCell ref="Q4:S4"/>
    <mergeCell ref="T4:V4"/>
  </mergeCells>
  <conditionalFormatting sqref="C35:C61 F35:F61 I35:I61 L35:L61 O35:O61 R35:R61 U35:U61">
    <cfRule type="cellIs" priority="5" dxfId="184" operator="greaterThan" stopIfTrue="1">
      <formula>0</formula>
    </cfRule>
    <cfRule type="cellIs" priority="6" dxfId="185" operator="lessThanOrEqual" stopIfTrue="1">
      <formula>0</formula>
    </cfRule>
  </conditionalFormatting>
  <conditionalFormatting sqref="C6:C33 R8 F18:F23 I30:I33 O6:O33 L8:L23 F8:F16 U28:U33 I6:I7 I9:I19 I21:I23 I26:I28 L31:L33 L25:L29 L6 R32:R33 R29 R25:R27 R19:R23 R17 R15 R12 R10 R6 U6:U7 U9:U11 U13:U14 U16:U24 U26 F6 F25 F27 F30:F33">
    <cfRule type="cellIs" priority="2" dxfId="184" operator="greaterThan" stopIfTrue="1">
      <formula>0</formula>
    </cfRule>
  </conditionalFormatting>
  <conditionalFormatting sqref="C6:C33 R8 F18:F23 I30:I33 O6:O33 L8:L23 F8:F16 U28:U33 I6:I7 I9:I19 I21:I23 I26:I28 L31:L33 L25:L29 L6 R32:R33 R29 R25:R27 R19:R23 R17 R15 R12 R10 R6 U6:U7 U9:U11 U13:U14 U16:U24 U26 F6 F25 F27 F30:F33">
    <cfRule type="cellIs" priority="1" dxfId="187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&amp;Lлютий 2018-2019рр&amp;RДІАП НП України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K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00390625" style="1" customWidth="1"/>
    <col min="11" max="13" width="10.8515625" style="1" customWidth="1"/>
    <col min="14" max="16384" width="9.140625" style="1" customWidth="1"/>
  </cols>
  <sheetData>
    <row r="1" spans="1:10" ht="18">
      <c r="A1" s="140" t="s">
        <v>5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8">
      <c r="A2" s="140" t="s">
        <v>315</v>
      </c>
      <c r="B2" s="140"/>
      <c r="C2" s="140"/>
      <c r="D2" s="140"/>
      <c r="E2" s="140"/>
      <c r="F2" s="140"/>
      <c r="G2" s="140"/>
      <c r="H2" s="140"/>
      <c r="I2" s="140"/>
      <c r="J2" s="140"/>
    </row>
    <row r="4" spans="1:10" s="9" customFormat="1" ht="14.25">
      <c r="A4" s="141" t="s">
        <v>42</v>
      </c>
      <c r="B4" s="141" t="s">
        <v>44</v>
      </c>
      <c r="C4" s="141"/>
      <c r="D4" s="141"/>
      <c r="E4" s="141"/>
      <c r="F4" s="141"/>
      <c r="G4" s="141"/>
      <c r="H4" s="141"/>
      <c r="I4" s="141"/>
      <c r="J4" s="141"/>
    </row>
    <row r="5" spans="1:10" s="9" customFormat="1" ht="14.25">
      <c r="A5" s="141"/>
      <c r="B5" s="141" t="s">
        <v>45</v>
      </c>
      <c r="C5" s="141"/>
      <c r="D5" s="141"/>
      <c r="E5" s="141" t="s">
        <v>46</v>
      </c>
      <c r="F5" s="141"/>
      <c r="G5" s="141"/>
      <c r="H5" s="141" t="s">
        <v>47</v>
      </c>
      <c r="I5" s="141"/>
      <c r="J5" s="141"/>
    </row>
    <row r="6" spans="1:10" s="9" customFormat="1" ht="14.25">
      <c r="A6" s="141"/>
      <c r="B6" s="60" t="s">
        <v>48</v>
      </c>
      <c r="C6" s="60" t="s">
        <v>49</v>
      </c>
      <c r="D6" s="60" t="s">
        <v>50</v>
      </c>
      <c r="E6" s="60" t="s">
        <v>48</v>
      </c>
      <c r="F6" s="60" t="s">
        <v>49</v>
      </c>
      <c r="G6" s="60" t="s">
        <v>50</v>
      </c>
      <c r="H6" s="60" t="s">
        <v>48</v>
      </c>
      <c r="I6" s="60" t="s">
        <v>49</v>
      </c>
      <c r="J6" s="60" t="s">
        <v>50</v>
      </c>
    </row>
    <row r="7" spans="1:10" ht="14.25">
      <c r="A7" s="15" t="s">
        <v>51</v>
      </c>
      <c r="B7" s="14">
        <v>0</v>
      </c>
      <c r="C7" s="14">
        <v>0</v>
      </c>
      <c r="D7" s="21"/>
      <c r="E7" s="14">
        <v>0</v>
      </c>
      <c r="F7" s="14">
        <v>0</v>
      </c>
      <c r="G7" s="21"/>
      <c r="H7" s="14">
        <v>0</v>
      </c>
      <c r="I7" s="14">
        <v>0</v>
      </c>
      <c r="J7" s="21"/>
    </row>
    <row r="8" spans="1:10" ht="14.25">
      <c r="A8" s="15" t="s">
        <v>52</v>
      </c>
      <c r="B8" s="14">
        <v>26</v>
      </c>
      <c r="C8" s="14">
        <v>29</v>
      </c>
      <c r="D8" s="21">
        <f>C8*100/B8-100</f>
        <v>11.538461538461533</v>
      </c>
      <c r="E8" s="14">
        <v>5</v>
      </c>
      <c r="F8" s="14">
        <v>8</v>
      </c>
      <c r="G8" s="21">
        <f>F8*100/E8-100</f>
        <v>60</v>
      </c>
      <c r="H8" s="14">
        <v>45</v>
      </c>
      <c r="I8" s="14">
        <v>44</v>
      </c>
      <c r="J8" s="21">
        <f>I8*100/H8-100</f>
        <v>-2.2222222222222285</v>
      </c>
    </row>
    <row r="9" spans="1:10" ht="14.25">
      <c r="A9" s="15" t="s">
        <v>53</v>
      </c>
      <c r="B9" s="14">
        <v>59</v>
      </c>
      <c r="C9" s="14">
        <v>54</v>
      </c>
      <c r="D9" s="21">
        <f aca="true" t="shared" si="0" ref="D9:D34">C9*100/B9-100</f>
        <v>-8.474576271186436</v>
      </c>
      <c r="E9" s="14">
        <v>4</v>
      </c>
      <c r="F9" s="14">
        <v>5</v>
      </c>
      <c r="G9" s="21">
        <f aca="true" t="shared" si="1" ref="G9:G34">F9*100/E9-100</f>
        <v>25</v>
      </c>
      <c r="H9" s="14">
        <v>69</v>
      </c>
      <c r="I9" s="14">
        <v>66</v>
      </c>
      <c r="J9" s="21">
        <f aca="true" t="shared" si="2" ref="J9:J34">I9*100/H9-100</f>
        <v>-4.347826086956516</v>
      </c>
    </row>
    <row r="10" spans="1:10" ht="14.25">
      <c r="A10" s="15" t="s">
        <v>54</v>
      </c>
      <c r="B10" s="14">
        <v>127</v>
      </c>
      <c r="C10" s="14">
        <v>104</v>
      </c>
      <c r="D10" s="21">
        <f t="shared" si="0"/>
        <v>-18.110236220472444</v>
      </c>
      <c r="E10" s="14">
        <v>10</v>
      </c>
      <c r="F10" s="14">
        <v>0</v>
      </c>
      <c r="G10" s="106" t="s">
        <v>312</v>
      </c>
      <c r="H10" s="14">
        <v>174</v>
      </c>
      <c r="I10" s="14">
        <v>129</v>
      </c>
      <c r="J10" s="21">
        <f t="shared" si="2"/>
        <v>-25.86206896551724</v>
      </c>
    </row>
    <row r="11" spans="1:10" ht="14.25">
      <c r="A11" s="15" t="s">
        <v>55</v>
      </c>
      <c r="B11" s="14">
        <v>64</v>
      </c>
      <c r="C11" s="14">
        <v>71</v>
      </c>
      <c r="D11" s="21">
        <f t="shared" si="0"/>
        <v>10.9375</v>
      </c>
      <c r="E11" s="14">
        <v>5</v>
      </c>
      <c r="F11" s="14">
        <v>14</v>
      </c>
      <c r="G11" s="21">
        <f t="shared" si="1"/>
        <v>180</v>
      </c>
      <c r="H11" s="14">
        <v>88</v>
      </c>
      <c r="I11" s="14">
        <v>93</v>
      </c>
      <c r="J11" s="21">
        <f t="shared" si="2"/>
        <v>5.681818181818187</v>
      </c>
    </row>
    <row r="12" spans="1:10" ht="14.25">
      <c r="A12" s="15" t="s">
        <v>56</v>
      </c>
      <c r="B12" s="14">
        <v>45</v>
      </c>
      <c r="C12" s="14">
        <v>42</v>
      </c>
      <c r="D12" s="21">
        <f t="shared" si="0"/>
        <v>-6.666666666666671</v>
      </c>
      <c r="E12" s="14">
        <v>3</v>
      </c>
      <c r="F12" s="14">
        <v>4</v>
      </c>
      <c r="G12" s="21">
        <f t="shared" si="1"/>
        <v>33.33333333333334</v>
      </c>
      <c r="H12" s="14">
        <v>53</v>
      </c>
      <c r="I12" s="14">
        <v>51</v>
      </c>
      <c r="J12" s="21">
        <f t="shared" si="2"/>
        <v>-3.773584905660371</v>
      </c>
    </row>
    <row r="13" spans="1:10" ht="14.25">
      <c r="A13" s="15" t="s">
        <v>57</v>
      </c>
      <c r="B13" s="14">
        <v>16</v>
      </c>
      <c r="C13" s="14">
        <v>12</v>
      </c>
      <c r="D13" s="21">
        <f t="shared" si="0"/>
        <v>-25</v>
      </c>
      <c r="E13" s="14">
        <v>1</v>
      </c>
      <c r="F13" s="14">
        <v>0</v>
      </c>
      <c r="G13" s="106" t="s">
        <v>312</v>
      </c>
      <c r="H13" s="14">
        <v>24</v>
      </c>
      <c r="I13" s="14">
        <v>14</v>
      </c>
      <c r="J13" s="21">
        <f t="shared" si="2"/>
        <v>-41.666666666666664</v>
      </c>
    </row>
    <row r="14" spans="1:10" ht="14.25">
      <c r="A14" s="15" t="s">
        <v>58</v>
      </c>
      <c r="B14" s="14">
        <v>67</v>
      </c>
      <c r="C14" s="14">
        <v>76</v>
      </c>
      <c r="D14" s="21">
        <f t="shared" si="0"/>
        <v>13.43283582089552</v>
      </c>
      <c r="E14" s="14">
        <v>3</v>
      </c>
      <c r="F14" s="14">
        <v>5</v>
      </c>
      <c r="G14" s="21">
        <f t="shared" si="1"/>
        <v>66.66666666666666</v>
      </c>
      <c r="H14" s="14">
        <v>101</v>
      </c>
      <c r="I14" s="14">
        <v>98</v>
      </c>
      <c r="J14" s="21">
        <f t="shared" si="2"/>
        <v>-2.9702970297029765</v>
      </c>
    </row>
    <row r="15" spans="1:10" ht="14.25">
      <c r="A15" s="15" t="s">
        <v>59</v>
      </c>
      <c r="B15" s="14">
        <v>40</v>
      </c>
      <c r="C15" s="14">
        <v>81</v>
      </c>
      <c r="D15" s="21">
        <f t="shared" si="0"/>
        <v>102.5</v>
      </c>
      <c r="E15" s="14">
        <v>5</v>
      </c>
      <c r="F15" s="14">
        <v>14</v>
      </c>
      <c r="G15" s="21">
        <f t="shared" si="1"/>
        <v>180</v>
      </c>
      <c r="H15" s="14">
        <v>61</v>
      </c>
      <c r="I15" s="14">
        <v>104</v>
      </c>
      <c r="J15" s="21">
        <f t="shared" si="2"/>
        <v>70.49180327868854</v>
      </c>
    </row>
    <row r="16" spans="1:10" ht="14.25">
      <c r="A16" s="15" t="s">
        <v>60</v>
      </c>
      <c r="B16" s="14">
        <v>70</v>
      </c>
      <c r="C16" s="14">
        <v>91</v>
      </c>
      <c r="D16" s="21">
        <f t="shared" si="0"/>
        <v>30</v>
      </c>
      <c r="E16" s="14">
        <v>3</v>
      </c>
      <c r="F16" s="14">
        <v>8</v>
      </c>
      <c r="G16" s="21">
        <f t="shared" si="1"/>
        <v>166.66666666666669</v>
      </c>
      <c r="H16" s="14">
        <v>112</v>
      </c>
      <c r="I16" s="14">
        <v>127</v>
      </c>
      <c r="J16" s="21">
        <f t="shared" si="2"/>
        <v>13.392857142857139</v>
      </c>
    </row>
    <row r="17" spans="1:10" ht="14.25">
      <c r="A17" s="15" t="s">
        <v>61</v>
      </c>
      <c r="B17" s="14">
        <v>57</v>
      </c>
      <c r="C17" s="14">
        <v>72</v>
      </c>
      <c r="D17" s="21">
        <f t="shared" si="0"/>
        <v>26.315789473684205</v>
      </c>
      <c r="E17" s="14">
        <v>0</v>
      </c>
      <c r="F17" s="14">
        <v>0</v>
      </c>
      <c r="G17" s="21"/>
      <c r="H17" s="14">
        <v>66</v>
      </c>
      <c r="I17" s="14">
        <v>80</v>
      </c>
      <c r="J17" s="21">
        <f t="shared" si="2"/>
        <v>21.212121212121218</v>
      </c>
    </row>
    <row r="18" spans="1:10" ht="14.25">
      <c r="A18" s="15" t="s">
        <v>62</v>
      </c>
      <c r="B18" s="14">
        <v>17</v>
      </c>
      <c r="C18" s="14">
        <v>28</v>
      </c>
      <c r="D18" s="21">
        <f t="shared" si="0"/>
        <v>64.70588235294119</v>
      </c>
      <c r="E18" s="14">
        <v>1</v>
      </c>
      <c r="F18" s="14">
        <v>2</v>
      </c>
      <c r="G18" s="21">
        <f t="shared" si="1"/>
        <v>100</v>
      </c>
      <c r="H18" s="14">
        <v>19</v>
      </c>
      <c r="I18" s="14">
        <v>36</v>
      </c>
      <c r="J18" s="21">
        <f t="shared" si="2"/>
        <v>89.47368421052633</v>
      </c>
    </row>
    <row r="19" spans="1:10" ht="14.25">
      <c r="A19" s="15" t="s">
        <v>63</v>
      </c>
      <c r="B19" s="14">
        <v>20</v>
      </c>
      <c r="C19" s="14">
        <v>11</v>
      </c>
      <c r="D19" s="21">
        <f t="shared" si="0"/>
        <v>-45</v>
      </c>
      <c r="E19" s="14">
        <v>1</v>
      </c>
      <c r="F19" s="14">
        <v>1</v>
      </c>
      <c r="G19" s="21">
        <f t="shared" si="1"/>
        <v>0</v>
      </c>
      <c r="H19" s="14">
        <v>24</v>
      </c>
      <c r="I19" s="14">
        <v>11</v>
      </c>
      <c r="J19" s="21">
        <f t="shared" si="2"/>
        <v>-54.166666666666664</v>
      </c>
    </row>
    <row r="20" spans="1:10" ht="14.25">
      <c r="A20" s="15" t="s">
        <v>64</v>
      </c>
      <c r="B20" s="14">
        <v>97</v>
      </c>
      <c r="C20" s="14">
        <v>94</v>
      </c>
      <c r="D20" s="21">
        <f t="shared" si="0"/>
        <v>-3.0927835051546424</v>
      </c>
      <c r="E20" s="14">
        <v>9</v>
      </c>
      <c r="F20" s="14">
        <v>10</v>
      </c>
      <c r="G20" s="21">
        <f t="shared" si="1"/>
        <v>11.111111111111114</v>
      </c>
      <c r="H20" s="14">
        <v>126</v>
      </c>
      <c r="I20" s="14">
        <v>117</v>
      </c>
      <c r="J20" s="21">
        <f t="shared" si="2"/>
        <v>-7.142857142857139</v>
      </c>
    </row>
    <row r="21" spans="1:10" ht="14.25">
      <c r="A21" s="15" t="s">
        <v>65</v>
      </c>
      <c r="B21" s="14">
        <v>58</v>
      </c>
      <c r="C21" s="14">
        <v>45</v>
      </c>
      <c r="D21" s="21">
        <f t="shared" si="0"/>
        <v>-22.41379310344827</v>
      </c>
      <c r="E21" s="14">
        <v>6</v>
      </c>
      <c r="F21" s="14">
        <v>3</v>
      </c>
      <c r="G21" s="21">
        <f t="shared" si="1"/>
        <v>-50</v>
      </c>
      <c r="H21" s="14">
        <v>78</v>
      </c>
      <c r="I21" s="14">
        <v>54</v>
      </c>
      <c r="J21" s="21">
        <f t="shared" si="2"/>
        <v>-30.769230769230774</v>
      </c>
    </row>
    <row r="22" spans="1:10" ht="14.25">
      <c r="A22" s="15" t="s">
        <v>66</v>
      </c>
      <c r="B22" s="14">
        <v>107</v>
      </c>
      <c r="C22" s="14">
        <v>123</v>
      </c>
      <c r="D22" s="21">
        <f t="shared" si="0"/>
        <v>14.953271028037378</v>
      </c>
      <c r="E22" s="14">
        <v>7</v>
      </c>
      <c r="F22" s="14">
        <v>6</v>
      </c>
      <c r="G22" s="21">
        <f t="shared" si="1"/>
        <v>-14.285714285714292</v>
      </c>
      <c r="H22" s="14">
        <v>130</v>
      </c>
      <c r="I22" s="14">
        <v>163</v>
      </c>
      <c r="J22" s="21">
        <f t="shared" si="2"/>
        <v>25.384615384615387</v>
      </c>
    </row>
    <row r="23" spans="1:10" ht="14.25">
      <c r="A23" s="15" t="s">
        <v>67</v>
      </c>
      <c r="B23" s="14">
        <v>64</v>
      </c>
      <c r="C23" s="14">
        <v>80</v>
      </c>
      <c r="D23" s="21">
        <f t="shared" si="0"/>
        <v>25</v>
      </c>
      <c r="E23" s="14">
        <v>4</v>
      </c>
      <c r="F23" s="14">
        <v>13</v>
      </c>
      <c r="G23" s="21">
        <f t="shared" si="1"/>
        <v>225</v>
      </c>
      <c r="H23" s="14">
        <v>78</v>
      </c>
      <c r="I23" s="14">
        <v>112</v>
      </c>
      <c r="J23" s="21">
        <f t="shared" si="2"/>
        <v>43.58974358974359</v>
      </c>
    </row>
    <row r="24" spans="1:10" ht="14.25">
      <c r="A24" s="15" t="s">
        <v>68</v>
      </c>
      <c r="B24" s="14">
        <v>23</v>
      </c>
      <c r="C24" s="14">
        <v>30</v>
      </c>
      <c r="D24" s="21">
        <f t="shared" si="0"/>
        <v>30.434782608695656</v>
      </c>
      <c r="E24" s="14">
        <v>2</v>
      </c>
      <c r="F24" s="14">
        <v>4</v>
      </c>
      <c r="G24" s="21">
        <f t="shared" si="1"/>
        <v>100</v>
      </c>
      <c r="H24" s="14">
        <v>29</v>
      </c>
      <c r="I24" s="14">
        <v>45</v>
      </c>
      <c r="J24" s="21">
        <f t="shared" si="2"/>
        <v>55.17241379310346</v>
      </c>
    </row>
    <row r="25" spans="1:10" ht="14.25">
      <c r="A25" s="15" t="s">
        <v>69</v>
      </c>
      <c r="B25" s="14">
        <v>27</v>
      </c>
      <c r="C25" s="14">
        <v>23</v>
      </c>
      <c r="D25" s="21">
        <f t="shared" si="0"/>
        <v>-14.81481481481481</v>
      </c>
      <c r="E25" s="14">
        <v>3</v>
      </c>
      <c r="F25" s="14">
        <v>1</v>
      </c>
      <c r="G25" s="21">
        <f t="shared" si="1"/>
        <v>-66.66666666666666</v>
      </c>
      <c r="H25" s="14">
        <v>35</v>
      </c>
      <c r="I25" s="14">
        <v>27</v>
      </c>
      <c r="J25" s="21">
        <f t="shared" si="2"/>
        <v>-22.85714285714286</v>
      </c>
    </row>
    <row r="26" spans="1:10" ht="14.25">
      <c r="A26" s="15" t="s">
        <v>70</v>
      </c>
      <c r="B26" s="14">
        <v>26</v>
      </c>
      <c r="C26" s="14">
        <v>28</v>
      </c>
      <c r="D26" s="21">
        <f t="shared" si="0"/>
        <v>7.692307692307693</v>
      </c>
      <c r="E26" s="14">
        <v>5</v>
      </c>
      <c r="F26" s="14">
        <v>3</v>
      </c>
      <c r="G26" s="21">
        <f t="shared" si="1"/>
        <v>-40</v>
      </c>
      <c r="H26" s="14">
        <v>30</v>
      </c>
      <c r="I26" s="14">
        <v>39</v>
      </c>
      <c r="J26" s="21">
        <f t="shared" si="2"/>
        <v>30</v>
      </c>
    </row>
    <row r="27" spans="1:10" ht="14.25">
      <c r="A27" s="15" t="s">
        <v>71</v>
      </c>
      <c r="B27" s="14">
        <v>50</v>
      </c>
      <c r="C27" s="14">
        <v>27</v>
      </c>
      <c r="D27" s="21">
        <f t="shared" si="0"/>
        <v>-46</v>
      </c>
      <c r="E27" s="14">
        <v>0</v>
      </c>
      <c r="F27" s="14">
        <v>7</v>
      </c>
      <c r="G27" s="112" t="s">
        <v>311</v>
      </c>
      <c r="H27" s="14">
        <v>57</v>
      </c>
      <c r="I27" s="14">
        <v>40</v>
      </c>
      <c r="J27" s="21">
        <f t="shared" si="2"/>
        <v>-29.824561403508767</v>
      </c>
    </row>
    <row r="28" spans="1:10" ht="14.25">
      <c r="A28" s="15" t="s">
        <v>72</v>
      </c>
      <c r="B28" s="14">
        <v>17</v>
      </c>
      <c r="C28" s="14">
        <v>43</v>
      </c>
      <c r="D28" s="21">
        <f t="shared" si="0"/>
        <v>152.94117647058823</v>
      </c>
      <c r="E28" s="14">
        <v>2</v>
      </c>
      <c r="F28" s="14">
        <v>2</v>
      </c>
      <c r="G28" s="21">
        <f t="shared" si="1"/>
        <v>0</v>
      </c>
      <c r="H28" s="14">
        <v>19</v>
      </c>
      <c r="I28" s="14">
        <v>60</v>
      </c>
      <c r="J28" s="21">
        <f t="shared" si="2"/>
        <v>215.78947368421052</v>
      </c>
    </row>
    <row r="29" spans="1:10" ht="14.25">
      <c r="A29" s="15" t="s">
        <v>73</v>
      </c>
      <c r="B29" s="14">
        <v>27</v>
      </c>
      <c r="C29" s="14">
        <v>27</v>
      </c>
      <c r="D29" s="21">
        <f t="shared" si="0"/>
        <v>0</v>
      </c>
      <c r="E29" s="14">
        <v>2</v>
      </c>
      <c r="F29" s="14">
        <v>2</v>
      </c>
      <c r="G29" s="21">
        <f t="shared" si="1"/>
        <v>0</v>
      </c>
      <c r="H29" s="14">
        <v>32</v>
      </c>
      <c r="I29" s="14">
        <v>39</v>
      </c>
      <c r="J29" s="21">
        <f t="shared" si="2"/>
        <v>21.875</v>
      </c>
    </row>
    <row r="30" spans="1:10" ht="14.25">
      <c r="A30" s="15" t="s">
        <v>74</v>
      </c>
      <c r="B30" s="14">
        <v>52</v>
      </c>
      <c r="C30" s="14">
        <v>39</v>
      </c>
      <c r="D30" s="21">
        <f t="shared" si="0"/>
        <v>-25</v>
      </c>
      <c r="E30" s="14">
        <v>10</v>
      </c>
      <c r="F30" s="14">
        <v>6</v>
      </c>
      <c r="G30" s="21">
        <f t="shared" si="1"/>
        <v>-40</v>
      </c>
      <c r="H30" s="14">
        <v>69</v>
      </c>
      <c r="I30" s="14">
        <v>55</v>
      </c>
      <c r="J30" s="21">
        <f t="shared" si="2"/>
        <v>-20.289855072463766</v>
      </c>
    </row>
    <row r="31" spans="1:10" ht="14.25">
      <c r="A31" s="15" t="s">
        <v>75</v>
      </c>
      <c r="B31" s="14">
        <v>48</v>
      </c>
      <c r="C31" s="14">
        <v>27</v>
      </c>
      <c r="D31" s="21">
        <f t="shared" si="0"/>
        <v>-43.75</v>
      </c>
      <c r="E31" s="14">
        <v>7</v>
      </c>
      <c r="F31" s="14">
        <v>6</v>
      </c>
      <c r="G31" s="21">
        <f t="shared" si="1"/>
        <v>-14.285714285714292</v>
      </c>
      <c r="H31" s="14">
        <v>88</v>
      </c>
      <c r="I31" s="14">
        <v>39</v>
      </c>
      <c r="J31" s="21">
        <f t="shared" si="2"/>
        <v>-55.68181818181818</v>
      </c>
    </row>
    <row r="32" spans="1:10" ht="14.25">
      <c r="A32" s="15" t="s">
        <v>76</v>
      </c>
      <c r="B32" s="14">
        <v>14</v>
      </c>
      <c r="C32" s="14">
        <v>27</v>
      </c>
      <c r="D32" s="21">
        <f t="shared" si="0"/>
        <v>92.85714285714286</v>
      </c>
      <c r="E32" s="14">
        <v>1</v>
      </c>
      <c r="F32" s="14">
        <v>3</v>
      </c>
      <c r="G32" s="21">
        <f t="shared" si="1"/>
        <v>200</v>
      </c>
      <c r="H32" s="14">
        <v>20</v>
      </c>
      <c r="I32" s="14">
        <v>31</v>
      </c>
      <c r="J32" s="21">
        <f t="shared" si="2"/>
        <v>55</v>
      </c>
    </row>
    <row r="33" spans="1:10" ht="14.25">
      <c r="A33" s="15" t="s">
        <v>77</v>
      </c>
      <c r="B33" s="14">
        <v>0</v>
      </c>
      <c r="C33" s="14">
        <v>0</v>
      </c>
      <c r="D33" s="21"/>
      <c r="E33" s="14">
        <v>0</v>
      </c>
      <c r="F33" s="14">
        <v>0</v>
      </c>
      <c r="G33" s="21"/>
      <c r="H33" s="14">
        <v>0</v>
      </c>
      <c r="I33" s="14">
        <v>0</v>
      </c>
      <c r="J33" s="21"/>
    </row>
    <row r="34" spans="1:11" ht="15.75" customHeight="1">
      <c r="A34" s="18" t="s">
        <v>78</v>
      </c>
      <c r="B34" s="31">
        <v>1218</v>
      </c>
      <c r="C34" s="31">
        <v>1284</v>
      </c>
      <c r="D34" s="32">
        <f t="shared" si="0"/>
        <v>5.418719211822662</v>
      </c>
      <c r="E34" s="31">
        <v>99</v>
      </c>
      <c r="F34" s="31">
        <v>127</v>
      </c>
      <c r="G34" s="32">
        <f t="shared" si="1"/>
        <v>28.28282828282829</v>
      </c>
      <c r="H34" s="31">
        <v>1627</v>
      </c>
      <c r="I34" s="31">
        <v>1674</v>
      </c>
      <c r="J34" s="32">
        <f t="shared" si="2"/>
        <v>2.888752304855558</v>
      </c>
      <c r="K34" s="77"/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8:D34 J8:J34 G28:G34 G14:G26 G8:G9 G11:G12">
    <cfRule type="cellIs" priority="2" dxfId="184" operator="greaterThan" stopIfTrue="1">
      <formula>0</formula>
    </cfRule>
    <cfRule type="cellIs" priority="3" dxfId="185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&amp;Lлютий 2018-2019рр&amp;RДІАП НП України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2.421875" style="1" customWidth="1"/>
    <col min="11" max="13" width="10.8515625" style="1" customWidth="1"/>
    <col min="14" max="16384" width="9.140625" style="1" customWidth="1"/>
  </cols>
  <sheetData>
    <row r="1" spans="1:10" ht="18">
      <c r="A1" s="140" t="s">
        <v>6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8">
      <c r="A2" s="140" t="s">
        <v>315</v>
      </c>
      <c r="B2" s="140"/>
      <c r="C2" s="140"/>
      <c r="D2" s="140"/>
      <c r="E2" s="140"/>
      <c r="F2" s="140"/>
      <c r="G2" s="140"/>
      <c r="H2" s="140"/>
      <c r="I2" s="140"/>
      <c r="J2" s="140"/>
    </row>
    <row r="4" spans="1:10" s="9" customFormat="1" ht="14.25">
      <c r="A4" s="144" t="s">
        <v>42</v>
      </c>
      <c r="B4" s="146" t="s">
        <v>44</v>
      </c>
      <c r="C4" s="146"/>
      <c r="D4" s="146"/>
      <c r="E4" s="146"/>
      <c r="F4" s="146"/>
      <c r="G4" s="146"/>
      <c r="H4" s="146"/>
      <c r="I4" s="146"/>
      <c r="J4" s="147"/>
    </row>
    <row r="5" spans="1:10" s="9" customFormat="1" ht="14.25">
      <c r="A5" s="145"/>
      <c r="B5" s="141" t="s">
        <v>45</v>
      </c>
      <c r="C5" s="141"/>
      <c r="D5" s="141"/>
      <c r="E5" s="141" t="s">
        <v>46</v>
      </c>
      <c r="F5" s="141"/>
      <c r="G5" s="141"/>
      <c r="H5" s="141" t="s">
        <v>47</v>
      </c>
      <c r="I5" s="141"/>
      <c r="J5" s="148"/>
    </row>
    <row r="6" spans="1:10" s="9" customFormat="1" ht="14.25">
      <c r="A6" s="145"/>
      <c r="B6" s="60" t="s">
        <v>48</v>
      </c>
      <c r="C6" s="60" t="s">
        <v>49</v>
      </c>
      <c r="D6" s="60" t="s">
        <v>50</v>
      </c>
      <c r="E6" s="60" t="s">
        <v>48</v>
      </c>
      <c r="F6" s="60" t="s">
        <v>49</v>
      </c>
      <c r="G6" s="60" t="s">
        <v>50</v>
      </c>
      <c r="H6" s="60" t="s">
        <v>48</v>
      </c>
      <c r="I6" s="60" t="s">
        <v>49</v>
      </c>
      <c r="J6" s="64" t="s">
        <v>50</v>
      </c>
    </row>
    <row r="7" spans="1:10" ht="14.25">
      <c r="A7" s="33" t="s">
        <v>51</v>
      </c>
      <c r="B7" s="10">
        <v>0</v>
      </c>
      <c r="C7" s="10">
        <v>0</v>
      </c>
      <c r="D7" s="21"/>
      <c r="E7" s="10">
        <v>0</v>
      </c>
      <c r="F7" s="10">
        <v>0</v>
      </c>
      <c r="G7" s="21"/>
      <c r="H7" s="10">
        <v>0</v>
      </c>
      <c r="I7" s="10">
        <v>0</v>
      </c>
      <c r="J7" s="21"/>
    </row>
    <row r="8" spans="1:10" ht="14.25">
      <c r="A8" s="33" t="s">
        <v>52</v>
      </c>
      <c r="B8" s="10">
        <v>0</v>
      </c>
      <c r="C8" s="10">
        <v>0</v>
      </c>
      <c r="D8" s="21"/>
      <c r="E8" s="10">
        <v>0</v>
      </c>
      <c r="F8" s="10">
        <v>0</v>
      </c>
      <c r="G8" s="21"/>
      <c r="H8" s="10">
        <v>0</v>
      </c>
      <c r="I8" s="10">
        <v>0</v>
      </c>
      <c r="J8" s="21"/>
    </row>
    <row r="9" spans="1:10" ht="14.25">
      <c r="A9" s="33" t="s">
        <v>53</v>
      </c>
      <c r="B9" s="10">
        <v>0</v>
      </c>
      <c r="C9" s="10">
        <v>0</v>
      </c>
      <c r="D9" s="21"/>
      <c r="E9" s="10">
        <v>0</v>
      </c>
      <c r="F9" s="10">
        <v>0</v>
      </c>
      <c r="G9" s="21"/>
      <c r="H9" s="10">
        <v>0</v>
      </c>
      <c r="I9" s="10">
        <v>0</v>
      </c>
      <c r="J9" s="21"/>
    </row>
    <row r="10" spans="1:10" ht="14.25">
      <c r="A10" s="33" t="s">
        <v>54</v>
      </c>
      <c r="B10" s="10">
        <v>0</v>
      </c>
      <c r="C10" s="10">
        <v>0</v>
      </c>
      <c r="D10" s="21"/>
      <c r="E10" s="10">
        <v>0</v>
      </c>
      <c r="F10" s="10">
        <v>0</v>
      </c>
      <c r="G10" s="21"/>
      <c r="H10" s="10">
        <v>0</v>
      </c>
      <c r="I10" s="10">
        <v>0</v>
      </c>
      <c r="J10" s="21"/>
    </row>
    <row r="11" spans="1:10" ht="14.25">
      <c r="A11" s="33" t="s">
        <v>55</v>
      </c>
      <c r="B11" s="10">
        <v>0</v>
      </c>
      <c r="C11" s="10">
        <v>0</v>
      </c>
      <c r="D11" s="21"/>
      <c r="E11" s="10">
        <v>0</v>
      </c>
      <c r="F11" s="10">
        <v>0</v>
      </c>
      <c r="G11" s="21"/>
      <c r="H11" s="10">
        <v>0</v>
      </c>
      <c r="I11" s="10">
        <v>0</v>
      </c>
      <c r="J11" s="21"/>
    </row>
    <row r="12" spans="1:10" ht="14.25">
      <c r="A12" s="33" t="s">
        <v>56</v>
      </c>
      <c r="B12" s="10">
        <v>0</v>
      </c>
      <c r="C12" s="10">
        <v>0</v>
      </c>
      <c r="D12" s="21"/>
      <c r="E12" s="10">
        <v>0</v>
      </c>
      <c r="F12" s="10">
        <v>0</v>
      </c>
      <c r="G12" s="21"/>
      <c r="H12" s="10">
        <v>0</v>
      </c>
      <c r="I12" s="10">
        <v>0</v>
      </c>
      <c r="J12" s="21"/>
    </row>
    <row r="13" spans="1:10" ht="14.25">
      <c r="A13" s="33" t="s">
        <v>57</v>
      </c>
      <c r="B13" s="10">
        <v>0</v>
      </c>
      <c r="C13" s="10">
        <v>0</v>
      </c>
      <c r="D13" s="21"/>
      <c r="E13" s="10">
        <v>0</v>
      </c>
      <c r="F13" s="10">
        <v>0</v>
      </c>
      <c r="G13" s="21"/>
      <c r="H13" s="10">
        <v>0</v>
      </c>
      <c r="I13" s="10">
        <v>0</v>
      </c>
      <c r="J13" s="21"/>
    </row>
    <row r="14" spans="1:10" ht="14.25">
      <c r="A14" s="33" t="s">
        <v>58</v>
      </c>
      <c r="B14" s="10">
        <v>0</v>
      </c>
      <c r="C14" s="10">
        <v>0</v>
      </c>
      <c r="D14" s="21"/>
      <c r="E14" s="10">
        <v>0</v>
      </c>
      <c r="F14" s="10">
        <v>0</v>
      </c>
      <c r="G14" s="21"/>
      <c r="H14" s="10">
        <v>0</v>
      </c>
      <c r="I14" s="10">
        <v>0</v>
      </c>
      <c r="J14" s="21"/>
    </row>
    <row r="15" spans="1:10" ht="14.25">
      <c r="A15" s="33" t="s">
        <v>59</v>
      </c>
      <c r="B15" s="10">
        <v>0</v>
      </c>
      <c r="C15" s="10">
        <v>0</v>
      </c>
      <c r="D15" s="21"/>
      <c r="E15" s="10">
        <v>0</v>
      </c>
      <c r="F15" s="10">
        <v>0</v>
      </c>
      <c r="G15" s="21"/>
      <c r="H15" s="10">
        <v>0</v>
      </c>
      <c r="I15" s="10">
        <v>0</v>
      </c>
      <c r="J15" s="21"/>
    </row>
    <row r="16" spans="1:10" ht="14.25">
      <c r="A16" s="33" t="s">
        <v>60</v>
      </c>
      <c r="B16" s="10">
        <v>0</v>
      </c>
      <c r="C16" s="10">
        <v>0</v>
      </c>
      <c r="D16" s="21"/>
      <c r="E16" s="10">
        <v>0</v>
      </c>
      <c r="F16" s="10">
        <v>0</v>
      </c>
      <c r="G16" s="21"/>
      <c r="H16" s="10">
        <v>0</v>
      </c>
      <c r="I16" s="10">
        <v>0</v>
      </c>
      <c r="J16" s="21"/>
    </row>
    <row r="17" spans="1:10" ht="14.25">
      <c r="A17" s="33" t="s">
        <v>61</v>
      </c>
      <c r="B17" s="10">
        <v>0</v>
      </c>
      <c r="C17" s="10">
        <v>0</v>
      </c>
      <c r="D17" s="21"/>
      <c r="E17" s="10">
        <v>0</v>
      </c>
      <c r="F17" s="10">
        <v>0</v>
      </c>
      <c r="G17" s="21"/>
      <c r="H17" s="10">
        <v>0</v>
      </c>
      <c r="I17" s="10">
        <v>0</v>
      </c>
      <c r="J17" s="21"/>
    </row>
    <row r="18" spans="1:10" ht="14.25">
      <c r="A18" s="33" t="s">
        <v>62</v>
      </c>
      <c r="B18" s="10">
        <v>0</v>
      </c>
      <c r="C18" s="10">
        <v>0</v>
      </c>
      <c r="D18" s="21"/>
      <c r="E18" s="10">
        <v>0</v>
      </c>
      <c r="F18" s="10">
        <v>0</v>
      </c>
      <c r="G18" s="21"/>
      <c r="H18" s="10">
        <v>0</v>
      </c>
      <c r="I18" s="10">
        <v>0</v>
      </c>
      <c r="J18" s="21"/>
    </row>
    <row r="19" spans="1:10" ht="14.25">
      <c r="A19" s="33" t="s">
        <v>63</v>
      </c>
      <c r="B19" s="10">
        <v>0</v>
      </c>
      <c r="C19" s="10">
        <v>0</v>
      </c>
      <c r="D19" s="21"/>
      <c r="E19" s="10">
        <v>0</v>
      </c>
      <c r="F19" s="10">
        <v>0</v>
      </c>
      <c r="G19" s="21"/>
      <c r="H19" s="10">
        <v>0</v>
      </c>
      <c r="I19" s="10">
        <v>0</v>
      </c>
      <c r="J19" s="21"/>
    </row>
    <row r="20" spans="1:10" ht="14.25">
      <c r="A20" s="33" t="s">
        <v>64</v>
      </c>
      <c r="B20" s="10">
        <v>0</v>
      </c>
      <c r="C20" s="10">
        <v>0</v>
      </c>
      <c r="D20" s="21"/>
      <c r="E20" s="10">
        <v>0</v>
      </c>
      <c r="F20" s="10">
        <v>0</v>
      </c>
      <c r="G20" s="21"/>
      <c r="H20" s="10">
        <v>0</v>
      </c>
      <c r="I20" s="10">
        <v>0</v>
      </c>
      <c r="J20" s="21"/>
    </row>
    <row r="21" spans="1:10" ht="14.25">
      <c r="A21" s="33" t="s">
        <v>65</v>
      </c>
      <c r="B21" s="10">
        <v>0</v>
      </c>
      <c r="C21" s="10">
        <v>0</v>
      </c>
      <c r="D21" s="21"/>
      <c r="E21" s="10">
        <v>0</v>
      </c>
      <c r="F21" s="10">
        <v>0</v>
      </c>
      <c r="G21" s="21"/>
      <c r="H21" s="10">
        <v>0</v>
      </c>
      <c r="I21" s="10">
        <v>0</v>
      </c>
      <c r="J21" s="21"/>
    </row>
    <row r="22" spans="1:10" ht="14.25">
      <c r="A22" s="33" t="s">
        <v>66</v>
      </c>
      <c r="B22" s="10">
        <v>0</v>
      </c>
      <c r="C22" s="10">
        <v>0</v>
      </c>
      <c r="D22" s="21"/>
      <c r="E22" s="10">
        <v>0</v>
      </c>
      <c r="F22" s="10">
        <v>0</v>
      </c>
      <c r="G22" s="21"/>
      <c r="H22" s="10">
        <v>0</v>
      </c>
      <c r="I22" s="10">
        <v>0</v>
      </c>
      <c r="J22" s="21"/>
    </row>
    <row r="23" spans="1:10" ht="14.25">
      <c r="A23" s="33" t="s">
        <v>67</v>
      </c>
      <c r="B23" s="10">
        <v>0</v>
      </c>
      <c r="C23" s="10">
        <v>0</v>
      </c>
      <c r="D23" s="21"/>
      <c r="E23" s="10">
        <v>0</v>
      </c>
      <c r="F23" s="10">
        <v>0</v>
      </c>
      <c r="G23" s="21"/>
      <c r="H23" s="10">
        <v>0</v>
      </c>
      <c r="I23" s="10">
        <v>0</v>
      </c>
      <c r="J23" s="21"/>
    </row>
    <row r="24" spans="1:10" ht="14.25">
      <c r="A24" s="33" t="s">
        <v>68</v>
      </c>
      <c r="B24" s="10">
        <v>0</v>
      </c>
      <c r="C24" s="10">
        <v>0</v>
      </c>
      <c r="D24" s="21"/>
      <c r="E24" s="10">
        <v>0</v>
      </c>
      <c r="F24" s="10">
        <v>0</v>
      </c>
      <c r="G24" s="21"/>
      <c r="H24" s="10">
        <v>0</v>
      </c>
      <c r="I24" s="10">
        <v>0</v>
      </c>
      <c r="J24" s="21"/>
    </row>
    <row r="25" spans="1:10" ht="14.25">
      <c r="A25" s="33" t="s">
        <v>69</v>
      </c>
      <c r="B25" s="10">
        <v>0</v>
      </c>
      <c r="C25" s="10">
        <v>0</v>
      </c>
      <c r="D25" s="21"/>
      <c r="E25" s="10">
        <v>0</v>
      </c>
      <c r="F25" s="10">
        <v>0</v>
      </c>
      <c r="G25" s="21"/>
      <c r="H25" s="10">
        <v>0</v>
      </c>
      <c r="I25" s="10">
        <v>0</v>
      </c>
      <c r="J25" s="21"/>
    </row>
    <row r="26" spans="1:10" ht="14.25">
      <c r="A26" s="33" t="s">
        <v>70</v>
      </c>
      <c r="B26" s="10">
        <v>0</v>
      </c>
      <c r="C26" s="10">
        <v>0</v>
      </c>
      <c r="D26" s="21"/>
      <c r="E26" s="10">
        <v>0</v>
      </c>
      <c r="F26" s="10">
        <v>0</v>
      </c>
      <c r="G26" s="21"/>
      <c r="H26" s="10">
        <v>0</v>
      </c>
      <c r="I26" s="10">
        <v>0</v>
      </c>
      <c r="J26" s="21"/>
    </row>
    <row r="27" spans="1:10" ht="14.25">
      <c r="A27" s="33" t="s">
        <v>71</v>
      </c>
      <c r="B27" s="10">
        <v>0</v>
      </c>
      <c r="C27" s="10">
        <v>0</v>
      </c>
      <c r="D27" s="21"/>
      <c r="E27" s="10">
        <v>0</v>
      </c>
      <c r="F27" s="10">
        <v>0</v>
      </c>
      <c r="G27" s="21"/>
      <c r="H27" s="10">
        <v>0</v>
      </c>
      <c r="I27" s="10">
        <v>0</v>
      </c>
      <c r="J27" s="21"/>
    </row>
    <row r="28" spans="1:10" ht="14.25">
      <c r="A28" s="33" t="s">
        <v>72</v>
      </c>
      <c r="B28" s="10">
        <v>0</v>
      </c>
      <c r="C28" s="10">
        <v>0</v>
      </c>
      <c r="D28" s="21"/>
      <c r="E28" s="10">
        <v>0</v>
      </c>
      <c r="F28" s="10">
        <v>0</v>
      </c>
      <c r="G28" s="21"/>
      <c r="H28" s="10">
        <v>0</v>
      </c>
      <c r="I28" s="10">
        <v>0</v>
      </c>
      <c r="J28" s="21"/>
    </row>
    <row r="29" spans="1:10" ht="14.25">
      <c r="A29" s="33" t="s">
        <v>73</v>
      </c>
      <c r="B29" s="10">
        <v>0</v>
      </c>
      <c r="C29" s="10">
        <v>0</v>
      </c>
      <c r="D29" s="21"/>
      <c r="E29" s="10">
        <v>0</v>
      </c>
      <c r="F29" s="10">
        <v>0</v>
      </c>
      <c r="G29" s="21"/>
      <c r="H29" s="10">
        <v>0</v>
      </c>
      <c r="I29" s="10">
        <v>0</v>
      </c>
      <c r="J29" s="21"/>
    </row>
    <row r="30" spans="1:10" ht="14.25">
      <c r="A30" s="33" t="s">
        <v>74</v>
      </c>
      <c r="B30" s="10">
        <v>0</v>
      </c>
      <c r="C30" s="10">
        <v>0</v>
      </c>
      <c r="D30" s="21"/>
      <c r="E30" s="10">
        <v>0</v>
      </c>
      <c r="F30" s="10">
        <v>0</v>
      </c>
      <c r="G30" s="21"/>
      <c r="H30" s="10">
        <v>0</v>
      </c>
      <c r="I30" s="10">
        <v>0</v>
      </c>
      <c r="J30" s="21"/>
    </row>
    <row r="31" spans="1:10" ht="14.25">
      <c r="A31" s="33" t="s">
        <v>75</v>
      </c>
      <c r="B31" s="10">
        <v>0</v>
      </c>
      <c r="C31" s="10">
        <v>0</v>
      </c>
      <c r="D31" s="21"/>
      <c r="E31" s="10">
        <v>0</v>
      </c>
      <c r="F31" s="10">
        <v>0</v>
      </c>
      <c r="G31" s="21"/>
      <c r="H31" s="10">
        <v>0</v>
      </c>
      <c r="I31" s="10">
        <v>0</v>
      </c>
      <c r="J31" s="21"/>
    </row>
    <row r="32" spans="1:10" ht="14.25">
      <c r="A32" s="33" t="s">
        <v>76</v>
      </c>
      <c r="B32" s="10">
        <v>0</v>
      </c>
      <c r="C32" s="10">
        <v>0</v>
      </c>
      <c r="D32" s="21"/>
      <c r="E32" s="10">
        <v>0</v>
      </c>
      <c r="F32" s="10">
        <v>0</v>
      </c>
      <c r="G32" s="21"/>
      <c r="H32" s="10">
        <v>0</v>
      </c>
      <c r="I32" s="10">
        <v>0</v>
      </c>
      <c r="J32" s="21"/>
    </row>
    <row r="33" spans="1:10" ht="14.25">
      <c r="A33" s="121" t="s">
        <v>77</v>
      </c>
      <c r="B33" s="122">
        <v>0</v>
      </c>
      <c r="C33" s="122">
        <v>0</v>
      </c>
      <c r="D33" s="123"/>
      <c r="E33" s="122">
        <v>0</v>
      </c>
      <c r="F33" s="122">
        <v>0</v>
      </c>
      <c r="G33" s="123"/>
      <c r="H33" s="122">
        <v>0</v>
      </c>
      <c r="I33" s="122">
        <v>0</v>
      </c>
      <c r="J33" s="123"/>
    </row>
    <row r="34" spans="1:10" ht="16.5" customHeight="1">
      <c r="A34" s="124" t="s">
        <v>78</v>
      </c>
      <c r="B34" s="125">
        <v>0</v>
      </c>
      <c r="C34" s="125">
        <v>0</v>
      </c>
      <c r="D34" s="32"/>
      <c r="E34" s="125">
        <v>0</v>
      </c>
      <c r="F34" s="125">
        <v>0</v>
      </c>
      <c r="G34" s="32"/>
      <c r="H34" s="125">
        <v>0</v>
      </c>
      <c r="I34" s="125">
        <v>0</v>
      </c>
      <c r="J34" s="32"/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8:D34 G8:G34 J8:J34">
    <cfRule type="cellIs" priority="25" dxfId="184" operator="greaterThanOrEqual" stopIfTrue="1">
      <formula>0</formula>
    </cfRule>
    <cfRule type="cellIs" priority="26" dxfId="185" operator="lessThan" stopIfTrue="1">
      <formula>0</formula>
    </cfRule>
  </conditionalFormatting>
  <conditionalFormatting sqref="D8:D34">
    <cfRule type="cellIs" priority="5" dxfId="184" operator="greaterThan" stopIfTrue="1">
      <formula>0</formula>
    </cfRule>
    <cfRule type="cellIs" priority="6" dxfId="185" operator="lessThanOrEqual" stopIfTrue="1">
      <formula>0</formula>
    </cfRule>
  </conditionalFormatting>
  <conditionalFormatting sqref="G8:G34">
    <cfRule type="cellIs" priority="3" dxfId="184" operator="greaterThan" stopIfTrue="1">
      <formula>0</formula>
    </cfRule>
    <cfRule type="cellIs" priority="4" dxfId="185" operator="lessThanOrEqual" stopIfTrue="1">
      <formula>0</formula>
    </cfRule>
  </conditionalFormatting>
  <conditionalFormatting sqref="J8:J34">
    <cfRule type="cellIs" priority="1" dxfId="184" operator="greaterThan" stopIfTrue="1">
      <formula>0</formula>
    </cfRule>
    <cfRule type="cellIs" priority="2" dxfId="185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&amp;Lлютий 2018-2019рр&amp;RДІАП НП України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8"/>
  <sheetViews>
    <sheetView workbookViewId="0" topLeftCell="A1">
      <selection activeCell="B7" sqref="B7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40" t="s">
        <v>7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8">
      <c r="A2" s="140" t="s">
        <v>315</v>
      </c>
      <c r="B2" s="140"/>
      <c r="C2" s="140"/>
      <c r="D2" s="140"/>
      <c r="E2" s="140"/>
      <c r="F2" s="140"/>
      <c r="G2" s="140"/>
      <c r="H2" s="140"/>
      <c r="I2" s="140"/>
      <c r="J2" s="140"/>
    </row>
    <row r="4" spans="1:10" s="9" customFormat="1" ht="14.25">
      <c r="A4" s="141" t="s">
        <v>42</v>
      </c>
      <c r="B4" s="141" t="s">
        <v>44</v>
      </c>
      <c r="C4" s="141"/>
      <c r="D4" s="141"/>
      <c r="E4" s="141"/>
      <c r="F4" s="141"/>
      <c r="G4" s="141"/>
      <c r="H4" s="141"/>
      <c r="I4" s="141"/>
      <c r="J4" s="141"/>
    </row>
    <row r="5" spans="1:10" s="9" customFormat="1" ht="14.25">
      <c r="A5" s="141"/>
      <c r="B5" s="141" t="s">
        <v>45</v>
      </c>
      <c r="C5" s="141"/>
      <c r="D5" s="141"/>
      <c r="E5" s="141" t="s">
        <v>46</v>
      </c>
      <c r="F5" s="141"/>
      <c r="G5" s="141"/>
      <c r="H5" s="141" t="s">
        <v>47</v>
      </c>
      <c r="I5" s="141"/>
      <c r="J5" s="141"/>
    </row>
    <row r="6" spans="1:10" s="9" customFormat="1" ht="14.25">
      <c r="A6" s="141"/>
      <c r="B6" s="60" t="s">
        <v>48</v>
      </c>
      <c r="C6" s="60" t="s">
        <v>49</v>
      </c>
      <c r="D6" s="60" t="s">
        <v>50</v>
      </c>
      <c r="E6" s="60" t="s">
        <v>48</v>
      </c>
      <c r="F6" s="60" t="s">
        <v>49</v>
      </c>
      <c r="G6" s="60" t="s">
        <v>50</v>
      </c>
      <c r="H6" s="60" t="s">
        <v>48</v>
      </c>
      <c r="I6" s="60" t="s">
        <v>49</v>
      </c>
      <c r="J6" s="60" t="s">
        <v>50</v>
      </c>
    </row>
    <row r="7" spans="1:10" ht="14.25">
      <c r="A7" s="15" t="s">
        <v>51</v>
      </c>
      <c r="B7" s="12">
        <v>0</v>
      </c>
      <c r="C7" s="12">
        <v>0</v>
      </c>
      <c r="D7" s="26"/>
      <c r="E7" s="12">
        <v>0</v>
      </c>
      <c r="F7" s="12">
        <v>0</v>
      </c>
      <c r="G7" s="26"/>
      <c r="H7" s="12">
        <v>0</v>
      </c>
      <c r="I7" s="12">
        <v>0</v>
      </c>
      <c r="J7" s="26"/>
    </row>
    <row r="8" spans="1:10" ht="14.25">
      <c r="A8" s="15" t="s">
        <v>52</v>
      </c>
      <c r="B8" s="12">
        <v>6</v>
      </c>
      <c r="C8" s="12">
        <v>1</v>
      </c>
      <c r="D8" s="26">
        <f aca="true" t="shared" si="0" ref="D8:D34">C8*100/B8-100</f>
        <v>-83.33333333333333</v>
      </c>
      <c r="E8" s="12">
        <v>3</v>
      </c>
      <c r="F8" s="12">
        <v>0</v>
      </c>
      <c r="G8" s="106" t="s">
        <v>312</v>
      </c>
      <c r="H8" s="12">
        <v>3</v>
      </c>
      <c r="I8" s="12">
        <v>1</v>
      </c>
      <c r="J8" s="26">
        <f>I8*100/H8-100</f>
        <v>-66.66666666666666</v>
      </c>
    </row>
    <row r="9" spans="1:10" ht="14.25">
      <c r="A9" s="15" t="s">
        <v>53</v>
      </c>
      <c r="B9" s="12">
        <v>6</v>
      </c>
      <c r="C9" s="12">
        <v>3</v>
      </c>
      <c r="D9" s="26">
        <f t="shared" si="0"/>
        <v>-50</v>
      </c>
      <c r="E9" s="12">
        <v>1</v>
      </c>
      <c r="F9" s="12">
        <v>0</v>
      </c>
      <c r="G9" s="106" t="s">
        <v>312</v>
      </c>
      <c r="H9" s="12">
        <v>7</v>
      </c>
      <c r="I9" s="12">
        <v>4</v>
      </c>
      <c r="J9" s="26">
        <f aca="true" t="shared" si="1" ref="J9:J34">I9*100/H9-100</f>
        <v>-42.857142857142854</v>
      </c>
    </row>
    <row r="10" spans="1:10" ht="14.25">
      <c r="A10" s="15" t="s">
        <v>54</v>
      </c>
      <c r="B10" s="12">
        <v>18</v>
      </c>
      <c r="C10" s="12">
        <v>18</v>
      </c>
      <c r="D10" s="26">
        <f t="shared" si="0"/>
        <v>0</v>
      </c>
      <c r="E10" s="12">
        <v>0</v>
      </c>
      <c r="F10" s="12">
        <v>2</v>
      </c>
      <c r="G10" s="112" t="s">
        <v>311</v>
      </c>
      <c r="H10" s="12">
        <v>18</v>
      </c>
      <c r="I10" s="12">
        <v>16</v>
      </c>
      <c r="J10" s="26">
        <f t="shared" si="1"/>
        <v>-11.111111111111114</v>
      </c>
    </row>
    <row r="11" spans="1:10" ht="14.25">
      <c r="A11" s="15" t="s">
        <v>55</v>
      </c>
      <c r="B11" s="12">
        <v>1</v>
      </c>
      <c r="C11" s="12">
        <v>6</v>
      </c>
      <c r="D11" s="26">
        <f t="shared" si="0"/>
        <v>500</v>
      </c>
      <c r="E11" s="12">
        <v>0</v>
      </c>
      <c r="F11" s="12">
        <v>2</v>
      </c>
      <c r="G11" s="112" t="s">
        <v>311</v>
      </c>
      <c r="H11" s="12">
        <v>1</v>
      </c>
      <c r="I11" s="12">
        <v>5</v>
      </c>
      <c r="J11" s="26">
        <f t="shared" si="1"/>
        <v>400</v>
      </c>
    </row>
    <row r="12" spans="1:10" ht="14.25">
      <c r="A12" s="15" t="s">
        <v>56</v>
      </c>
      <c r="B12" s="12">
        <v>1</v>
      </c>
      <c r="C12" s="12">
        <v>2</v>
      </c>
      <c r="D12" s="26">
        <f t="shared" si="0"/>
        <v>100</v>
      </c>
      <c r="E12" s="12">
        <v>0</v>
      </c>
      <c r="F12" s="12">
        <v>0</v>
      </c>
      <c r="G12" s="26"/>
      <c r="H12" s="12">
        <v>1</v>
      </c>
      <c r="I12" s="12">
        <v>2</v>
      </c>
      <c r="J12" s="26">
        <f t="shared" si="1"/>
        <v>100</v>
      </c>
    </row>
    <row r="13" spans="1:10" ht="14.25">
      <c r="A13" s="15" t="s">
        <v>57</v>
      </c>
      <c r="B13" s="12">
        <v>0</v>
      </c>
      <c r="C13" s="12">
        <v>0</v>
      </c>
      <c r="D13" s="26"/>
      <c r="E13" s="12">
        <v>0</v>
      </c>
      <c r="F13" s="12">
        <v>0</v>
      </c>
      <c r="G13" s="26"/>
      <c r="H13" s="12">
        <v>0</v>
      </c>
      <c r="I13" s="12">
        <v>0</v>
      </c>
      <c r="J13" s="26"/>
    </row>
    <row r="14" spans="1:10" ht="14.25">
      <c r="A14" s="15" t="s">
        <v>58</v>
      </c>
      <c r="B14" s="12">
        <v>3</v>
      </c>
      <c r="C14" s="12">
        <v>3</v>
      </c>
      <c r="D14" s="26">
        <f t="shared" si="0"/>
        <v>0</v>
      </c>
      <c r="E14" s="12">
        <v>0</v>
      </c>
      <c r="F14" s="12">
        <v>1</v>
      </c>
      <c r="G14" s="112" t="s">
        <v>311</v>
      </c>
      <c r="H14" s="12">
        <v>3</v>
      </c>
      <c r="I14" s="12">
        <v>2</v>
      </c>
      <c r="J14" s="26">
        <f t="shared" si="1"/>
        <v>-33.33333333333333</v>
      </c>
    </row>
    <row r="15" spans="1:10" ht="14.25">
      <c r="A15" s="15" t="s">
        <v>59</v>
      </c>
      <c r="B15" s="12">
        <v>19</v>
      </c>
      <c r="C15" s="12">
        <v>5</v>
      </c>
      <c r="D15" s="26">
        <f t="shared" si="0"/>
        <v>-73.6842105263158</v>
      </c>
      <c r="E15" s="12">
        <v>5</v>
      </c>
      <c r="F15" s="12">
        <v>3</v>
      </c>
      <c r="G15" s="26">
        <f>F15*100/E15-100</f>
        <v>-40</v>
      </c>
      <c r="H15" s="12">
        <v>15</v>
      </c>
      <c r="I15" s="12">
        <v>2</v>
      </c>
      <c r="J15" s="26">
        <f t="shared" si="1"/>
        <v>-86.66666666666667</v>
      </c>
    </row>
    <row r="16" spans="1:10" ht="14.25">
      <c r="A16" s="15" t="s">
        <v>60</v>
      </c>
      <c r="B16" s="12">
        <v>4</v>
      </c>
      <c r="C16" s="12">
        <v>7</v>
      </c>
      <c r="D16" s="26">
        <f t="shared" si="0"/>
        <v>75</v>
      </c>
      <c r="E16" s="12">
        <v>0</v>
      </c>
      <c r="F16" s="12">
        <v>3</v>
      </c>
      <c r="G16" s="112" t="s">
        <v>311</v>
      </c>
      <c r="H16" s="12">
        <v>4</v>
      </c>
      <c r="I16" s="12">
        <v>5</v>
      </c>
      <c r="J16" s="26">
        <f t="shared" si="1"/>
        <v>25</v>
      </c>
    </row>
    <row r="17" spans="1:10" ht="14.25">
      <c r="A17" s="15" t="s">
        <v>61</v>
      </c>
      <c r="B17" s="12">
        <v>2</v>
      </c>
      <c r="C17" s="12">
        <v>3</v>
      </c>
      <c r="D17" s="26">
        <f t="shared" si="0"/>
        <v>50</v>
      </c>
      <c r="E17" s="12">
        <v>0</v>
      </c>
      <c r="F17" s="12">
        <v>0</v>
      </c>
      <c r="G17" s="26"/>
      <c r="H17" s="12">
        <v>2</v>
      </c>
      <c r="I17" s="12">
        <v>3</v>
      </c>
      <c r="J17" s="26">
        <f t="shared" si="1"/>
        <v>50</v>
      </c>
    </row>
    <row r="18" spans="1:10" ht="14.25">
      <c r="A18" s="15" t="s">
        <v>62</v>
      </c>
      <c r="B18" s="12">
        <v>2</v>
      </c>
      <c r="C18" s="12">
        <v>2</v>
      </c>
      <c r="D18" s="26">
        <f t="shared" si="0"/>
        <v>0</v>
      </c>
      <c r="E18" s="12">
        <v>0</v>
      </c>
      <c r="F18" s="12">
        <v>0</v>
      </c>
      <c r="G18" s="26"/>
      <c r="H18" s="12">
        <v>2</v>
      </c>
      <c r="I18" s="12">
        <v>2</v>
      </c>
      <c r="J18" s="26">
        <f t="shared" si="1"/>
        <v>0</v>
      </c>
    </row>
    <row r="19" spans="1:10" ht="14.25">
      <c r="A19" s="15" t="s">
        <v>63</v>
      </c>
      <c r="B19" s="12">
        <v>0</v>
      </c>
      <c r="C19" s="12">
        <v>2</v>
      </c>
      <c r="D19" s="112" t="s">
        <v>311</v>
      </c>
      <c r="E19" s="12">
        <v>0</v>
      </c>
      <c r="F19" s="12">
        <v>1</v>
      </c>
      <c r="G19" s="112" t="s">
        <v>311</v>
      </c>
      <c r="H19" s="12">
        <v>0</v>
      </c>
      <c r="I19" s="12">
        <v>1</v>
      </c>
      <c r="J19" s="112" t="s">
        <v>311</v>
      </c>
    </row>
    <row r="20" spans="1:10" ht="14.25">
      <c r="A20" s="15" t="s">
        <v>64</v>
      </c>
      <c r="B20" s="12">
        <v>3</v>
      </c>
      <c r="C20" s="12">
        <v>4</v>
      </c>
      <c r="D20" s="26">
        <f t="shared" si="0"/>
        <v>33.33333333333334</v>
      </c>
      <c r="E20" s="12">
        <v>1</v>
      </c>
      <c r="F20" s="12">
        <v>0</v>
      </c>
      <c r="G20" s="106" t="s">
        <v>312</v>
      </c>
      <c r="H20" s="12">
        <v>2</v>
      </c>
      <c r="I20" s="12">
        <v>4</v>
      </c>
      <c r="J20" s="26">
        <f t="shared" si="1"/>
        <v>100</v>
      </c>
    </row>
    <row r="21" spans="1:10" ht="14.25">
      <c r="A21" s="15" t="s">
        <v>65</v>
      </c>
      <c r="B21" s="12">
        <v>2</v>
      </c>
      <c r="C21" s="12">
        <v>3</v>
      </c>
      <c r="D21" s="26">
        <f t="shared" si="0"/>
        <v>50</v>
      </c>
      <c r="E21" s="12">
        <v>0</v>
      </c>
      <c r="F21" s="12">
        <v>1</v>
      </c>
      <c r="G21" s="112" t="s">
        <v>311</v>
      </c>
      <c r="H21" s="12">
        <v>2</v>
      </c>
      <c r="I21" s="12">
        <v>3</v>
      </c>
      <c r="J21" s="26">
        <f t="shared" si="1"/>
        <v>50</v>
      </c>
    </row>
    <row r="22" spans="1:10" ht="14.25">
      <c r="A22" s="15" t="s">
        <v>66</v>
      </c>
      <c r="B22" s="12">
        <v>9</v>
      </c>
      <c r="C22" s="12">
        <v>2</v>
      </c>
      <c r="D22" s="26">
        <f t="shared" si="0"/>
        <v>-77.77777777777777</v>
      </c>
      <c r="E22" s="12">
        <v>1</v>
      </c>
      <c r="F22" s="12">
        <v>0</v>
      </c>
      <c r="G22" s="106" t="s">
        <v>312</v>
      </c>
      <c r="H22" s="12">
        <v>10</v>
      </c>
      <c r="I22" s="12">
        <v>2</v>
      </c>
      <c r="J22" s="26">
        <f t="shared" si="1"/>
        <v>-80</v>
      </c>
    </row>
    <row r="23" spans="1:10" ht="14.25">
      <c r="A23" s="15" t="s">
        <v>67</v>
      </c>
      <c r="B23" s="12">
        <v>13</v>
      </c>
      <c r="C23" s="12">
        <v>7</v>
      </c>
      <c r="D23" s="26">
        <f t="shared" si="0"/>
        <v>-46.15384615384615</v>
      </c>
      <c r="E23" s="12">
        <v>4</v>
      </c>
      <c r="F23" s="12">
        <v>1</v>
      </c>
      <c r="G23" s="26">
        <f>F23*100/E23-100</f>
        <v>-75</v>
      </c>
      <c r="H23" s="12">
        <v>9</v>
      </c>
      <c r="I23" s="12">
        <v>6</v>
      </c>
      <c r="J23" s="26">
        <f t="shared" si="1"/>
        <v>-33.33333333333333</v>
      </c>
    </row>
    <row r="24" spans="1:10" ht="14.25">
      <c r="A24" s="15" t="s">
        <v>68</v>
      </c>
      <c r="B24" s="12">
        <v>1</v>
      </c>
      <c r="C24" s="12">
        <v>1</v>
      </c>
      <c r="D24" s="26">
        <f t="shared" si="0"/>
        <v>0</v>
      </c>
      <c r="E24" s="12">
        <v>0</v>
      </c>
      <c r="F24" s="12">
        <v>0</v>
      </c>
      <c r="G24" s="26"/>
      <c r="H24" s="12">
        <v>1</v>
      </c>
      <c r="I24" s="12">
        <v>1</v>
      </c>
      <c r="J24" s="26">
        <f t="shared" si="1"/>
        <v>0</v>
      </c>
    </row>
    <row r="25" spans="1:10" ht="14.25">
      <c r="A25" s="15" t="s">
        <v>69</v>
      </c>
      <c r="B25" s="12">
        <v>2</v>
      </c>
      <c r="C25" s="12">
        <v>4</v>
      </c>
      <c r="D25" s="26">
        <f t="shared" si="0"/>
        <v>100</v>
      </c>
      <c r="E25" s="12">
        <v>1</v>
      </c>
      <c r="F25" s="12">
        <v>1</v>
      </c>
      <c r="G25" s="26">
        <f>F25*100/E25-100</f>
        <v>0</v>
      </c>
      <c r="H25" s="12">
        <v>1</v>
      </c>
      <c r="I25" s="12">
        <v>3</v>
      </c>
      <c r="J25" s="26">
        <f t="shared" si="1"/>
        <v>200</v>
      </c>
    </row>
    <row r="26" spans="1:10" ht="14.25">
      <c r="A26" s="15" t="s">
        <v>70</v>
      </c>
      <c r="B26" s="12">
        <v>2</v>
      </c>
      <c r="C26" s="12">
        <v>1</v>
      </c>
      <c r="D26" s="26">
        <f t="shared" si="0"/>
        <v>-50</v>
      </c>
      <c r="E26" s="12">
        <v>0</v>
      </c>
      <c r="F26" s="12">
        <v>0</v>
      </c>
      <c r="G26" s="26"/>
      <c r="H26" s="12">
        <v>2</v>
      </c>
      <c r="I26" s="12">
        <v>1</v>
      </c>
      <c r="J26" s="26">
        <f t="shared" si="1"/>
        <v>-50</v>
      </c>
    </row>
    <row r="27" spans="1:10" ht="14.25">
      <c r="A27" s="15" t="s">
        <v>71</v>
      </c>
      <c r="B27" s="12">
        <v>3</v>
      </c>
      <c r="C27" s="12">
        <v>1</v>
      </c>
      <c r="D27" s="26">
        <f t="shared" si="0"/>
        <v>-66.66666666666666</v>
      </c>
      <c r="E27" s="12">
        <v>0</v>
      </c>
      <c r="F27" s="12">
        <v>0</v>
      </c>
      <c r="G27" s="26"/>
      <c r="H27" s="12">
        <v>3</v>
      </c>
      <c r="I27" s="12">
        <v>1</v>
      </c>
      <c r="J27" s="26">
        <f t="shared" si="1"/>
        <v>-66.66666666666666</v>
      </c>
    </row>
    <row r="28" spans="1:10" ht="14.25">
      <c r="A28" s="15" t="s">
        <v>72</v>
      </c>
      <c r="B28" s="12">
        <v>2</v>
      </c>
      <c r="C28" s="12">
        <v>4</v>
      </c>
      <c r="D28" s="26">
        <f t="shared" si="0"/>
        <v>100</v>
      </c>
      <c r="E28" s="12">
        <v>1</v>
      </c>
      <c r="F28" s="12">
        <v>2</v>
      </c>
      <c r="G28" s="26">
        <f>F28*100/E28-100</f>
        <v>100</v>
      </c>
      <c r="H28" s="12">
        <v>1</v>
      </c>
      <c r="I28" s="12">
        <v>2</v>
      </c>
      <c r="J28" s="26">
        <f t="shared" si="1"/>
        <v>100</v>
      </c>
    </row>
    <row r="29" spans="1:10" ht="14.25">
      <c r="A29" s="15" t="s">
        <v>73</v>
      </c>
      <c r="B29" s="12">
        <v>1</v>
      </c>
      <c r="C29" s="12">
        <v>0</v>
      </c>
      <c r="D29" s="106" t="s">
        <v>312</v>
      </c>
      <c r="E29" s="12">
        <v>0</v>
      </c>
      <c r="F29" s="12">
        <v>0</v>
      </c>
      <c r="G29" s="26"/>
      <c r="H29" s="12">
        <v>1</v>
      </c>
      <c r="I29" s="12">
        <v>0</v>
      </c>
      <c r="J29" s="106" t="s">
        <v>312</v>
      </c>
    </row>
    <row r="30" spans="1:10" ht="14.25">
      <c r="A30" s="15" t="s">
        <v>74</v>
      </c>
      <c r="B30" s="12">
        <v>4</v>
      </c>
      <c r="C30" s="12">
        <v>2</v>
      </c>
      <c r="D30" s="26">
        <f t="shared" si="0"/>
        <v>-50</v>
      </c>
      <c r="E30" s="12">
        <v>2</v>
      </c>
      <c r="F30" s="12">
        <v>1</v>
      </c>
      <c r="G30" s="26">
        <f>F30*100/E30-100</f>
        <v>-50</v>
      </c>
      <c r="H30" s="12">
        <v>2</v>
      </c>
      <c r="I30" s="12">
        <v>2</v>
      </c>
      <c r="J30" s="26">
        <f t="shared" si="1"/>
        <v>0</v>
      </c>
    </row>
    <row r="31" spans="1:10" ht="14.25">
      <c r="A31" s="15" t="s">
        <v>75</v>
      </c>
      <c r="B31" s="12">
        <v>6</v>
      </c>
      <c r="C31" s="12">
        <v>7</v>
      </c>
      <c r="D31" s="26">
        <f t="shared" si="0"/>
        <v>16.66666666666667</v>
      </c>
      <c r="E31" s="12">
        <v>3</v>
      </c>
      <c r="F31" s="12">
        <v>2</v>
      </c>
      <c r="G31" s="26">
        <f>F31*100/E31-100</f>
        <v>-33.33333333333333</v>
      </c>
      <c r="H31" s="12">
        <v>3</v>
      </c>
      <c r="I31" s="12">
        <v>5</v>
      </c>
      <c r="J31" s="26">
        <f t="shared" si="1"/>
        <v>66.66666666666666</v>
      </c>
    </row>
    <row r="32" spans="1:10" ht="14.25">
      <c r="A32" s="15" t="s">
        <v>76</v>
      </c>
      <c r="B32" s="12">
        <v>0</v>
      </c>
      <c r="C32" s="12">
        <v>1</v>
      </c>
      <c r="D32" s="112" t="s">
        <v>311</v>
      </c>
      <c r="E32" s="12">
        <v>0</v>
      </c>
      <c r="F32" s="12">
        <v>0</v>
      </c>
      <c r="G32" s="26"/>
      <c r="H32" s="12">
        <v>0</v>
      </c>
      <c r="I32" s="12">
        <v>1</v>
      </c>
      <c r="J32" s="112" t="s">
        <v>311</v>
      </c>
    </row>
    <row r="33" spans="1:10" ht="14.25">
      <c r="A33" s="15" t="s">
        <v>77</v>
      </c>
      <c r="B33" s="12">
        <v>0</v>
      </c>
      <c r="C33" s="12">
        <v>0</v>
      </c>
      <c r="D33" s="26"/>
      <c r="E33" s="12">
        <v>0</v>
      </c>
      <c r="F33" s="12">
        <v>0</v>
      </c>
      <c r="G33" s="26"/>
      <c r="H33" s="12">
        <v>0</v>
      </c>
      <c r="I33" s="12">
        <v>0</v>
      </c>
      <c r="J33" s="26"/>
    </row>
    <row r="34" spans="1:10" ht="14.25" customHeight="1">
      <c r="A34" s="18" t="s">
        <v>78</v>
      </c>
      <c r="B34" s="19">
        <v>110</v>
      </c>
      <c r="C34" s="19">
        <v>89</v>
      </c>
      <c r="D34" s="28">
        <f t="shared" si="0"/>
        <v>-19.090909090909093</v>
      </c>
      <c r="E34" s="19">
        <v>22</v>
      </c>
      <c r="F34" s="19">
        <v>20</v>
      </c>
      <c r="G34" s="28">
        <f>F34*100/E34-100</f>
        <v>-9.090909090909093</v>
      </c>
      <c r="H34" s="19">
        <v>93</v>
      </c>
      <c r="I34" s="19">
        <v>74</v>
      </c>
      <c r="J34" s="28">
        <f t="shared" si="1"/>
        <v>-20.430107526881727</v>
      </c>
    </row>
    <row r="37" ht="14.25">
      <c r="D37" s="79"/>
    </row>
    <row r="38" spans="4:5" ht="14.25">
      <c r="D38" s="76"/>
      <c r="E38" s="78"/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E40:E41 G26:G34 D33:D34 G12:G13 G24 G17:G18 D30:D31 D8:D18 J33:J34 J8:J18 D20:D28 J20:J28 J30:J31">
    <cfRule type="cellIs" priority="3" dxfId="184" operator="greaterThan" stopIfTrue="1">
      <formula>0</formula>
    </cfRule>
    <cfRule type="cellIs" priority="4" dxfId="185" operator="lessThanOrEqual" stopIfTrue="1">
      <formula>0</formula>
    </cfRule>
  </conditionalFormatting>
  <conditionalFormatting sqref="G17:G18 G12:G13 G15 G23:G34">
    <cfRule type="cellIs" priority="1" dxfId="184" operator="greaterThan" stopIfTrue="1">
      <formula>0</formula>
    </cfRule>
    <cfRule type="cellIs" priority="2" dxfId="185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&amp;Lлютий 2018-2019рр&amp;RДІАП НП України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2019-03-20T08:56:41Z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