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755" tabRatio="640" activeTab="0"/>
  </bookViews>
  <sheets>
    <sheet name="Зміст" sheetId="1" r:id="rId1"/>
    <sheet name="1." sheetId="2" r:id="rId2"/>
    <sheet name="2." sheetId="3" r:id="rId3"/>
    <sheet name="3." sheetId="4" r:id="rId4"/>
    <sheet name="4." sheetId="5" r:id="rId5"/>
    <sheet name="4.1" sheetId="6" r:id="rId6"/>
    <sheet name="5." sheetId="7" r:id="rId7"/>
    <sheet name="6." sheetId="8" r:id="rId8"/>
    <sheet name="7." sheetId="9" r:id="rId9"/>
    <sheet name="8." sheetId="10" r:id="rId10"/>
    <sheet name="9." sheetId="11" r:id="rId11"/>
    <sheet name="9.1" sheetId="12" r:id="rId12"/>
    <sheet name="10." sheetId="13" r:id="rId13"/>
    <sheet name="10.1" sheetId="14" r:id="rId14"/>
    <sheet name="11." sheetId="15" r:id="rId15"/>
    <sheet name="12." sheetId="16" r:id="rId16"/>
    <sheet name="13." sheetId="17" r:id="rId17"/>
    <sheet name="14." sheetId="18" r:id="rId18"/>
    <sheet name="14.1" sheetId="19" r:id="rId19"/>
    <sheet name="14.2" sheetId="20" r:id="rId20"/>
    <sheet name="14.3" sheetId="21" r:id="rId21"/>
    <sheet name="14.4" sheetId="22" r:id="rId22"/>
    <sheet name="14.5" sheetId="23" r:id="rId23"/>
    <sheet name="14.6" sheetId="24" r:id="rId24"/>
    <sheet name="14.7" sheetId="25" r:id="rId25"/>
    <sheet name="14.8" sheetId="26" r:id="rId26"/>
    <sheet name="14.9" sheetId="27" r:id="rId27"/>
    <sheet name="14.10." sheetId="28" r:id="rId28"/>
    <sheet name="14.11" sheetId="29" r:id="rId29"/>
    <sheet name="14.12" sheetId="30" r:id="rId30"/>
    <sheet name="14.13" sheetId="31" r:id="rId31"/>
    <sheet name="14.14" sheetId="32" r:id="rId32"/>
    <sheet name="15." sheetId="33" r:id="rId33"/>
    <sheet name="15.1" sheetId="34" r:id="rId34"/>
    <sheet name="15.2" sheetId="35" r:id="rId35"/>
    <sheet name="15.3" sheetId="36" r:id="rId36"/>
    <sheet name="15.4" sheetId="37" r:id="rId37"/>
    <sheet name="16." sheetId="38" r:id="rId38"/>
    <sheet name="17.1" sheetId="39" r:id="rId39"/>
    <sheet name="17.2" sheetId="40" r:id="rId40"/>
    <sheet name="18.1" sheetId="41" r:id="rId41"/>
    <sheet name="18.1.1" sheetId="42" r:id="rId42"/>
    <sheet name="18.2" sheetId="43" r:id="rId43"/>
    <sheet name="18.2.1" sheetId="44" r:id="rId44"/>
    <sheet name="19.1" sheetId="45" r:id="rId45"/>
    <sheet name="19.2" sheetId="46" r:id="rId46"/>
    <sheet name="20." sheetId="47" r:id="rId47"/>
    <sheet name="20.1" sheetId="48" r:id="rId48"/>
    <sheet name="20.2" sheetId="49" r:id="rId49"/>
  </sheets>
  <definedNames>
    <definedName name="_xlnm.Print_Titles" localSheetId="1">'1.'!$4:$6</definedName>
    <definedName name="_xlnm.Print_Titles" localSheetId="12">'10.'!$4:$6</definedName>
    <definedName name="_xlnm.Print_Titles" localSheetId="13">'10.1'!$4:$5</definedName>
    <definedName name="_xlnm.Print_Titles" localSheetId="14">'11.'!$4:$6</definedName>
    <definedName name="_xlnm.Print_Titles" localSheetId="15">'12.'!$4:$5</definedName>
    <definedName name="_xlnm.Print_Titles" localSheetId="16">'13.'!$4:$5</definedName>
    <definedName name="_xlnm.Print_Titles" localSheetId="18">'14.1'!$4:$6</definedName>
    <definedName name="_xlnm.Print_Titles" localSheetId="27">'14.10.'!$4:$6</definedName>
    <definedName name="_xlnm.Print_Titles" localSheetId="28">'14.11'!$4:$6</definedName>
    <definedName name="_xlnm.Print_Titles" localSheetId="29">'14.12'!$4:$6</definedName>
    <definedName name="_xlnm.Print_Titles" localSheetId="30">'14.13'!$4:$6</definedName>
    <definedName name="_xlnm.Print_Titles" localSheetId="31">'14.14'!$4:$6</definedName>
    <definedName name="_xlnm.Print_Titles" localSheetId="19">'14.2'!$4:$6</definedName>
    <definedName name="_xlnm.Print_Titles" localSheetId="20">'14.3'!$4:$6</definedName>
    <definedName name="_xlnm.Print_Titles" localSheetId="21">'14.4'!$4:$6</definedName>
    <definedName name="_xlnm.Print_Titles" localSheetId="22">'14.5'!$4:$6</definedName>
    <definedName name="_xlnm.Print_Titles" localSheetId="23">'14.6'!$4:$6</definedName>
    <definedName name="_xlnm.Print_Titles" localSheetId="24">'14.7'!$4:$6</definedName>
    <definedName name="_xlnm.Print_Titles" localSheetId="25">'14.8'!$4:$6</definedName>
    <definedName name="_xlnm.Print_Titles" localSheetId="26">'14.9'!$4:$6</definedName>
    <definedName name="_xlnm.Print_Titles" localSheetId="32">'15.'!$4:$6</definedName>
    <definedName name="_xlnm.Print_Titles" localSheetId="33">'15.1'!$4:$6</definedName>
    <definedName name="_xlnm.Print_Titles" localSheetId="34">'15.2'!$4:$6</definedName>
    <definedName name="_xlnm.Print_Titles" localSheetId="35">'15.3'!$4:$6</definedName>
    <definedName name="_xlnm.Print_Titles" localSheetId="36">'15.4'!$4:$6</definedName>
    <definedName name="_xlnm.Print_Titles" localSheetId="37">'16.'!$1:$6</definedName>
    <definedName name="_xlnm.Print_Titles" localSheetId="38">'17.1'!$4:$6</definedName>
    <definedName name="_xlnm.Print_Titles" localSheetId="39">'17.2'!$4:$6</definedName>
    <definedName name="_xlnm.Print_Titles" localSheetId="41">'18.1.1'!$4:$6</definedName>
    <definedName name="_xlnm.Print_Titles" localSheetId="43">'18.2.1'!$4:$6</definedName>
    <definedName name="_xlnm.Print_Titles" localSheetId="44">'19.1'!$4:$6</definedName>
    <definedName name="_xlnm.Print_Titles" localSheetId="45">'19.2'!$4:$6</definedName>
    <definedName name="_xlnm.Print_Titles" localSheetId="2">'2.'!$4:$6</definedName>
    <definedName name="_xlnm.Print_Titles" localSheetId="46">'20.'!$4:$6</definedName>
    <definedName name="_xlnm.Print_Titles" localSheetId="47">'20.1'!$4:$6</definedName>
    <definedName name="_xlnm.Print_Titles" localSheetId="48">'20.2'!$4:$6</definedName>
    <definedName name="_xlnm.Print_Titles" localSheetId="3">'3.'!$4:$6</definedName>
    <definedName name="_xlnm.Print_Titles" localSheetId="4">'4.'!$4:$6</definedName>
    <definedName name="_xlnm.Print_Titles" localSheetId="5">'4.1'!$4:$5</definedName>
    <definedName name="_xlnm.Print_Titles" localSheetId="6">'5.'!$4:$6</definedName>
    <definedName name="_xlnm.Print_Titles" localSheetId="7">'6.'!$4:$6</definedName>
    <definedName name="_xlnm.Print_Titles" localSheetId="8">'7.'!$4:$6</definedName>
    <definedName name="_xlnm.Print_Titles" localSheetId="9">'8.'!$4:$6</definedName>
    <definedName name="_xlnm.Print_Titles" localSheetId="10">'9.'!$4:$6</definedName>
    <definedName name="_xlnm.Print_Titles" localSheetId="11">'9.1'!$4:$5</definedName>
  </definedNames>
  <calcPr fullCalcOnLoad="1"/>
</workbook>
</file>

<file path=xl/sharedStrings.xml><?xml version="1.0" encoding="utf-8"?>
<sst xmlns="http://schemas.openxmlformats.org/spreadsheetml/2006/main" count="3002" uniqueCount="323">
  <si>
    <t>1. Дорожньо-транспортнi пригоди (за звітний період)</t>
  </si>
  <si>
    <t>2. Дорожньо-транспортнi пригоди за місяць</t>
  </si>
  <si>
    <t>3. Дорожньо-транспортнi пригоди з тяжкими наслідками</t>
  </si>
  <si>
    <t>4. Дорожньо-транспортнi пригоди з постраждалими за видами</t>
  </si>
  <si>
    <t>4.1. Дорожньо-транспортнi пригоди з постраждалими по регіонах за видами</t>
  </si>
  <si>
    <t>5. ДТП з постраждалими, скоєнi з вини водіїв</t>
  </si>
  <si>
    <t>6. ДТП з постраждалими, скоєнi з вини власників вулично-шляхової мережі</t>
  </si>
  <si>
    <t>7. ДТП з постраждалими, скоєнi з вини пішоходів</t>
  </si>
  <si>
    <t>8.  ДТП з постраждалими, скоєнi з вини дітей</t>
  </si>
  <si>
    <t>9. ДТП з постраждалими, скоєні за умов незадовільного стану доріг</t>
  </si>
  <si>
    <t>10. ДТП з постраждалими, скоєні за умов незадовільного стану вулиць</t>
  </si>
  <si>
    <t>10.1 Дорожньо-транспортнi пригоди, скоєні за умов незадовільного стану вулиць</t>
  </si>
  <si>
    <t>11. ДТП з постраждалими, скоєнi з вини водіїв автобусів</t>
  </si>
  <si>
    <t>12. ДТП з постраждалими у населених пунктах</t>
  </si>
  <si>
    <t>13. Дорожньо-транспортні пригоди з постраждалими на дорогах</t>
  </si>
  <si>
    <t>14. ДТП з постраждалими за причинами скоєння</t>
  </si>
  <si>
    <t>14.1 Керування автомототранспортними засобами у нетверезому стані</t>
  </si>
  <si>
    <t>14.2 Перевищення встановленої швидкості руху</t>
  </si>
  <si>
    <t>14.3 Перевищення безпечної швидкості руху</t>
  </si>
  <si>
    <t>14.4 Невиконання вимог сигналів регулювання</t>
  </si>
  <si>
    <t>14.5 Порушення правил перевезення пасажирів</t>
  </si>
  <si>
    <t>14.6 Порушення правил маневрування</t>
  </si>
  <si>
    <t>14.7 Порушення правил проїзду пішохідних переходів</t>
  </si>
  <si>
    <t>14.8 Порушення правил зупинки і стоянки транспортного засобу</t>
  </si>
  <si>
    <t>14.9 Порушення правил проїзду залізничних переїздів</t>
  </si>
  <si>
    <t>14.10 Порушення правил обгону</t>
  </si>
  <si>
    <t>14.11 Виїзд на смугу зустрічного руху</t>
  </si>
  <si>
    <t>14.12 Порушення правил проїзду перехресть</t>
  </si>
  <si>
    <t>14.13 Керування несправним транспортним засобом</t>
  </si>
  <si>
    <t>14.14 Недодержання безпечної дистанції</t>
  </si>
  <si>
    <t>16. ДТП  з постраждалими  на автодорогах державного значення</t>
  </si>
  <si>
    <t>17.1 ДТП з вини ліцензованого транспорту</t>
  </si>
  <si>
    <t>17.2 ДТП за участю ліцензованого транспорту</t>
  </si>
  <si>
    <t>18.1 Кількість автобусів за місцем реєстрації ТЗ по регіонах скоєння ДТП з вини їх водіїв</t>
  </si>
  <si>
    <t>18.1.1 ДТП з вини водіїв автобусів по приналежності (за місцем реєстрації ТЗ)</t>
  </si>
  <si>
    <t>18.2 Кількість автобусів за місцем реєстрації ТЗ по регіонах скоєння ДТП</t>
  </si>
  <si>
    <t>18.2.1 ДТП за участю водіїв автобусів по приналежності (за місцем реєстрації ТЗ)</t>
  </si>
  <si>
    <t>19.1 ДТП з вини водіїв автотранспорту супутніми причинами скоєння яких є технічні несправності ТЗ</t>
  </si>
  <si>
    <t>19.2 ДТП за участю водіїв автотранспорту супутніми причинами скоєння яких є технічні несправності ТЗ</t>
  </si>
  <si>
    <t xml:space="preserve">20.  ДТП, скоєнi за учаcтю дітей віком до 18 років (потерпілі в ДТП діти віком до 18 років) </t>
  </si>
  <si>
    <t xml:space="preserve">20.1  ДТП, скоєнi з вини дітей (потерпілі в ДТП діти віком до 18 років) </t>
  </si>
  <si>
    <t xml:space="preserve">20.2  ДТП, скоєнi з вини дітей пішоходів віком до 18 років (потерпілі в ДТП діти віком до 18 років) </t>
  </si>
  <si>
    <t>Регіон</t>
  </si>
  <si>
    <t>Усього ДТП</t>
  </si>
  <si>
    <t>ДТП з постраждалими</t>
  </si>
  <si>
    <t>усього</t>
  </si>
  <si>
    <t>загинуло</t>
  </si>
  <si>
    <t>травмовано</t>
  </si>
  <si>
    <t>м.п.</t>
  </si>
  <si>
    <t>п.п.</t>
  </si>
  <si>
    <t>%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</si>
  <si>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</si>
  <si>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</si>
  <si>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</si>
  <si>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</si>
  <si>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</si>
  <si>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</si>
  <si>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</si>
  <si>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</si>
  <si>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</si>
  <si>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</si>
  <si>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</si>
  <si>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</si>
  <si>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</si>
  <si>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</si>
  <si>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</si>
  <si>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</si>
  <si>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</si>
  <si>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</si>
  <si>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</si>
  <si>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</si>
  <si>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</si>
  <si>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</si>
  <si>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</si>
  <si>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</si>
  <si>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</si>
  <si>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</si>
  <si>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Севастополь</t>
  </si>
  <si>
    <t>ЗАГАЛОМ</t>
  </si>
  <si>
    <t>ЗА ДОБУ</t>
  </si>
  <si>
    <t xml:space="preserve">
</t>
  </si>
  <si>
    <t>м.п</t>
  </si>
  <si>
    <t>Зіткнення</t>
  </si>
  <si>
    <t>Перекидання</t>
  </si>
  <si>
    <t>Наїзд на транспортний засіб, що стоїть</t>
  </si>
  <si>
    <t>Наїзд на перешкоду</t>
  </si>
  <si>
    <t>Наїзд на пішохода</t>
  </si>
  <si>
    <t>Наїзд на велосипедиста</t>
  </si>
  <si>
    <t>Інші ДТП</t>
  </si>
  <si>
    <t>Наїзд на ТЗ що стоїть</t>
  </si>
  <si>
    <t>Інші види ДТП</t>
  </si>
  <si>
    <t>кільк</t>
  </si>
  <si>
    <t>% до м.п.</t>
  </si>
  <si>
    <t>% від всіх</t>
  </si>
  <si>
    <t>ДТП з потерпілими з вини дітей</t>
  </si>
  <si>
    <t>усього ДТП з потерпілими з вини дітей</t>
  </si>
  <si>
    <t>загинуло дітей</t>
  </si>
  <si>
    <t>травмовано дітей</t>
  </si>
  <si>
    <t>9.1 ДТП, скоєні за умов незадовільного стану доріг за категоріями доріг</t>
  </si>
  <si>
    <t>Міжнародні</t>
  </si>
  <si>
    <t>Національні</t>
  </si>
  <si>
    <t>Регіональні</t>
  </si>
  <si>
    <t>Територіальні</t>
  </si>
  <si>
    <t>Обласні</t>
  </si>
  <si>
    <t>Районні</t>
  </si>
  <si>
    <t>кiльк</t>
  </si>
  <si>
    <t>питома вага</t>
  </si>
  <si>
    <t>Столиця</t>
  </si>
  <si>
    <t>Обласний центр</t>
  </si>
  <si>
    <t>Районний центр</t>
  </si>
  <si>
    <t>Інші міста</t>
  </si>
  <si>
    <t>Інші нас. пункти</t>
  </si>
  <si>
    <t>кiльк.</t>
  </si>
  <si>
    <t>Інші нас.пункти</t>
  </si>
  <si>
    <t>% вiд всiх</t>
  </si>
  <si>
    <t xml:space="preserve"> </t>
  </si>
  <si>
    <t>Причини скоєння ДТП</t>
  </si>
  <si>
    <t>ДТП</t>
  </si>
  <si>
    <t>Керування транспортним засобом у нетверезому стані</t>
  </si>
  <si>
    <t>Перевищення встановленої швидкості</t>
  </si>
  <si>
    <t>Перевищення безпечної швидкості</t>
  </si>
  <si>
    <t>Невиконання вимог сигналів регулювання</t>
  </si>
  <si>
    <t>Порушення правил перевезення пасажирів</t>
  </si>
  <si>
    <t>Порушення правил маневрування</t>
  </si>
  <si>
    <t>Порушення правил проїзду пішохідних переходів</t>
  </si>
  <si>
    <t>Порушення правил проїзду зупинок громадського транспорту</t>
  </si>
  <si>
    <t>Порушення правил користування освітлювальними приладами</t>
  </si>
  <si>
    <t>Порушення правил надання безперешкодного проїзду</t>
  </si>
  <si>
    <t>Порушення правил зупинки і стоянки транспортного засобу</t>
  </si>
  <si>
    <t>Порушення правил проїзду залізничних переїздів</t>
  </si>
  <si>
    <t>Порушення правил перевезення вантажів</t>
  </si>
  <si>
    <t>Порушення правил буксирування</t>
  </si>
  <si>
    <t>Порушення правил обгону</t>
  </si>
  <si>
    <t>Виїзд на смугу зустрічного руху</t>
  </si>
  <si>
    <t>Порушення правил проїзду перехресть</t>
  </si>
  <si>
    <t>Управління несправним транспортним засобом</t>
  </si>
  <si>
    <t>Недодержання дистанції</t>
  </si>
  <si>
    <t>Перевтома, сон за кермом</t>
  </si>
  <si>
    <t>Порушення правил проїзду великогабаритних та великовагових транспортних засобів</t>
  </si>
  <si>
    <t>Перехід у невстановленому місці</t>
  </si>
  <si>
    <t>Пішоходи Невиконання вимог сигналів регулювання</t>
  </si>
  <si>
    <t>Неочікуваний вихід на проїзну частину</t>
  </si>
  <si>
    <t>Пішохід у нетверезому стані</t>
  </si>
  <si>
    <t>Порушення техніки безпеки пасажиром</t>
  </si>
  <si>
    <t>Порушення правил утримання автодоріг та вулиць</t>
  </si>
  <si>
    <t>Порушення вимог ПДР погоничем тварин</t>
  </si>
  <si>
    <t>15.  ДТП з постраждалими, скоєні за участю працівників НП</t>
  </si>
  <si>
    <t>загинуло працівників ОВС(НП)</t>
  </si>
  <si>
    <t>травмовано працівників ОВС(НП)</t>
  </si>
  <si>
    <t>15.1  ДТП з постраждалими, скоєні з вини працівників НП</t>
  </si>
  <si>
    <t>15.2  ДТП з постраждалими, скоєні з вини водіїв - працівників НП</t>
  </si>
  <si>
    <t>15.3  ДТП з постраждалими, скоєні з вини нетверезих водіїв НП</t>
  </si>
  <si>
    <t>15.4  ДТП з постраждалими, скоєні з вини водіїв - працівників НП на службовому транспорті</t>
  </si>
  <si>
    <t>Дорога</t>
  </si>
  <si>
    <t>H-01 Київ - Знам`янка</t>
  </si>
  <si>
    <t>H-02 Львів - Тернопіль</t>
  </si>
  <si>
    <t>H-03 Житомир - Чернівці</t>
  </si>
  <si>
    <t>H-07 Київ - Суми - Юнаківка (на Курськ)</t>
  </si>
  <si>
    <t>H-08-01 "Під`їзд до аеропорту ""Дніпропетровськ"""</t>
  </si>
  <si>
    <t>H-09 Mукачеве - Івано-Франківськ - Рогатин - Львів (через Рахів)</t>
  </si>
  <si>
    <t>H-09-01 Під`їзд до курортної зони "Буковель"</t>
  </si>
  <si>
    <t>H-10 Стрий - Івано-Франківськ - Чернівці - Мамалига (на Кишинів)</t>
  </si>
  <si>
    <t>H-10-01 Під`їзд до м. Івано-Франківськ</t>
  </si>
  <si>
    <t>H-12 Суми - Полтава</t>
  </si>
  <si>
    <t>H-12-01 Обхід м. Суми</t>
  </si>
  <si>
    <t>H-13 Львів - Самбір - Ужгород</t>
  </si>
  <si>
    <t>H-14 Олександрівка - Кіровоград - Миколаїв</t>
  </si>
  <si>
    <t>H-14-01 Південний обхід м. Кіровоград</t>
  </si>
  <si>
    <t>H-15 Запоріжжя - Донецьк</t>
  </si>
  <si>
    <t>H-16 Золотоноша - Черкаси - Сміла - Умань</t>
  </si>
  <si>
    <t>H-17 Львів - Радехів - Луцьк</t>
  </si>
  <si>
    <t>H-18 Івано-Франківськ - Бучач - Тернопіль</t>
  </si>
  <si>
    <t>H-20 Слов`янськ - Донецьк - Маріуполь</t>
  </si>
  <si>
    <t>H-21 Старобільськ - Луганськ - Красний Луч - Макіївка - Донецьк</t>
  </si>
  <si>
    <t>H-22 Устилуг - Луцьк - Рівне</t>
  </si>
  <si>
    <t>H-23 Кіровоград - Кривий Ріг - Запоріжжя</t>
  </si>
  <si>
    <t>M-01 Київ - Чернігів - Нові Яриловичі (на Гомель)</t>
  </si>
  <si>
    <t>M-01-01 Під`їзд до м. Чернігів</t>
  </si>
  <si>
    <t>M-01-02 Під`їзд до м. Бровари</t>
  </si>
  <si>
    <t>M-02 Кіпті - Глухів - Бачівськ (на Брянськ)</t>
  </si>
  <si>
    <t>M-03 Київ - Харків - Довжанський (на Ростов-на-Дону)</t>
  </si>
  <si>
    <t>M-03-01 "Під`їзд до Державного міжнародного аеропорту ""Бориспіль"""</t>
  </si>
  <si>
    <t>M-03-02 "Під`їзд до Міжнародного аеропорту ""Харків"""</t>
  </si>
  <si>
    <t>M-05 Київ - Одеса</t>
  </si>
  <si>
    <t>M-05-01 Обхід м. Одеса</t>
  </si>
  <si>
    <t>M-06 Київ - Чоп (на Будапешт через Львів, Мукачеве, Ужгород)</t>
  </si>
  <si>
    <t>M-06-01 Під`їзд до м. Житомир</t>
  </si>
  <si>
    <t>M-06-02 Під`їзд до м. Новоград-Волинський</t>
  </si>
  <si>
    <t>M-06-03 Під`їзд до м. Львів</t>
  </si>
  <si>
    <t>M-06-04 Під`їзд до м. Рівне</t>
  </si>
  <si>
    <t>M-07 Київ - Ковель - Ягодин (на Люблін)</t>
  </si>
  <si>
    <t>M-08 "Обхід м. Ужгород - контрольно-пропускний пункт ""Ужгород"""</t>
  </si>
  <si>
    <t>M-09 Львів - Рава-Руська (на Люблін)</t>
  </si>
  <si>
    <t>M-10 Львів - Краковець (на Краків)</t>
  </si>
  <si>
    <t>M-10-01 Західний обхід м. Львів</t>
  </si>
  <si>
    <t>M-11 Львів - Шегині (на Краків)</t>
  </si>
  <si>
    <t>M-12 Стрий - Тернопіль - Кіровоград - Знам`янка (через Вінницю)</t>
  </si>
  <si>
    <t>M-12-01 Під`їзд до м. Вінниця</t>
  </si>
  <si>
    <t>M-12-02 Під`їзд до м. Хмельницький</t>
  </si>
  <si>
    <t>M-13 Кіровоград - Платонове (на Кишинів через Любашівку)</t>
  </si>
  <si>
    <t>M-14 Одеса - Мелітополь - Новоазовськ (на Таганрог)</t>
  </si>
  <si>
    <t>M-14-01 Під`їзд до м. Херсон</t>
  </si>
  <si>
    <t>M-14-02 Під`їзд до м. Миколаїв</t>
  </si>
  <si>
    <t>M-14-03 Обхід м. Мелітополь</t>
  </si>
  <si>
    <t>M-15 Одеса - Рені (на Бухарест)</t>
  </si>
  <si>
    <t>M-16 Одеса - Кучурган (на Кишинів)</t>
  </si>
  <si>
    <t>M-17 Херсон - Джанкой - Феодосія - Керч</t>
  </si>
  <si>
    <t>M-18 Харків - Сімферополь - Алушта - Ялта</t>
  </si>
  <si>
    <t>M-18-01 "Під`їзд до Міжнародного аеропорту ""Харків"""</t>
  </si>
  <si>
    <t>M-18-03 Обхід м. Новомосковськ</t>
  </si>
  <si>
    <t>M-19 Доманове (на Брест) - Ковель - Чернівці - Тереблече (на Бухарест)</t>
  </si>
  <si>
    <t>M-19-01 Під`їзд до м. Луцьк</t>
  </si>
  <si>
    <t>M-19-02 Об`їзд м. Чернівців</t>
  </si>
  <si>
    <t>M-20 Харків - Щербаківка (на Бєлгород)</t>
  </si>
  <si>
    <t>M-21 Житомир - Могилів-Подільський (через Вінницю) з під`їздом до м. Бердичів</t>
  </si>
  <si>
    <t>M-21-02 під`їзд до м. Бердичева</t>
  </si>
  <si>
    <t>M-22 Полтава - Олександрія</t>
  </si>
  <si>
    <t>M-23 Берегове - Виноградів - Велика Копаня</t>
  </si>
  <si>
    <t>M-24 Мукачеве - Берегове - КПП "Лужанка"</t>
  </si>
  <si>
    <t>M-26 Контрольно-пропускний пункт "Вилок" - Вилок - Неветленфолу - КПП "Дякове"</t>
  </si>
  <si>
    <t>M-27 Одеса - Іллічівськ</t>
  </si>
  <si>
    <t>M-28 Одеса - Южний з під`їздами</t>
  </si>
  <si>
    <t>M-29 Харків - Красноград - Перещепине -/М-18/</t>
  </si>
  <si>
    <t>P-01 Київ - Обухів</t>
  </si>
  <si>
    <t>P-02 Київ - Іванків - Овруч</t>
  </si>
  <si>
    <t>P-02-01 "Під`їзд до Чорнобильської АЕС (контрольно-пропускний пункт ""Дитятки"")"</t>
  </si>
  <si>
    <t>P-03 Північно-східний обхід м. Київ з під`їздом до автомобільної дороги М-03</t>
  </si>
  <si>
    <t>P-04 Київ - Фастів - Біла Церква - Звенигородка</t>
  </si>
  <si>
    <t>P-05 Городище - Рівне - Старокостянтинів (через Сарни)</t>
  </si>
  <si>
    <t>P-05-01 Під`їзди до м. Рівне</t>
  </si>
  <si>
    <t>P-06 Ульяновка - Миколаїв (через Вознесенськ)</t>
  </si>
  <si>
    <t>P-07 Чугуїв - Мілове (через Старобільськ)</t>
  </si>
  <si>
    <t>P-08 Hемирів - Ямпіль</t>
  </si>
  <si>
    <t>P-09 Mиронівка - Канів - Софіївка</t>
  </si>
  <si>
    <t>P-10 Канів - Чигирин - Кременчук (з під`їздом до с. Суботів)</t>
  </si>
  <si>
    <t>P-11 Полтава - Красноград</t>
  </si>
  <si>
    <t>P-12 Чернігів - Мена - Сосниця - Грем`яч</t>
  </si>
  <si>
    <t>P-13 Чернігів - Городня - Сеньківка</t>
  </si>
  <si>
    <t>P-14 Луцьк - Ківерці - Маневичі - Любешів - Дольськ</t>
  </si>
  <si>
    <t>P-15 Ковель - Володимир-Волинський - Червоноград - Жовква</t>
  </si>
  <si>
    <t>P-17 Біла Церква - Тетіїв - Липовець - Гуменне - до автомобільної дороги М-12</t>
  </si>
  <si>
    <t>P-18 Житомир - Попільня - Сквира - Володарка</t>
  </si>
  <si>
    <t>P-19 Фастів - Митниця - Обухів - Ржищів - Канів</t>
  </si>
  <si>
    <t>P-20 Снятин - Тязів</t>
  </si>
  <si>
    <t>P-21 Долина - Хуст</t>
  </si>
  <si>
    <t>P-22 "Контрольно-пропускний пункт ""Красна Талівка"" - Луганськ"</t>
  </si>
  <si>
    <t>P-24 Татарів - Косів - Коломия - Борщів - Кам`янець-Подільський</t>
  </si>
  <si>
    <t>P-26 Острог - Кременець - Почаїв - Радивилів</t>
  </si>
  <si>
    <t>P-28 Виступовичі (на Мозир) - Житомир (через Овруч)</t>
  </si>
  <si>
    <t>P-31 Бердичів - Хмільник - Літин (до автомобільної дороги М-12)</t>
  </si>
  <si>
    <t>P-32 Кременець - Біла Церква - Ржищів (з під`їздом до м. Біла Церква)</t>
  </si>
  <si>
    <t>P-32-01 Під`їзд до м. Білої Церкви</t>
  </si>
  <si>
    <t>P-33 Pені - Орлівка - Ізмаїл</t>
  </si>
  <si>
    <t>P-36 Hемирів - Могилів-Подільський</t>
  </si>
  <si>
    <t>P-37 Енергодар - Василівка - Бердянськ</t>
  </si>
  <si>
    <t>P-38 Богородчани - Гута</t>
  </si>
  <si>
    <t>P-39 Броди - Тернопіль</t>
  </si>
  <si>
    <t>P-40 Pава-Руська - Яворів - Судова Вишня</t>
  </si>
  <si>
    <t>P-41 Обхід м. Тернопіль</t>
  </si>
  <si>
    <t>P-42 Лубни - Миргород - Опішня до автомобільної дороги Н-12</t>
  </si>
  <si>
    <t>P-43 Тернопіль (від автомобільної дороги М-12) - Ланівці (до автомобільної дороги Р-32)</t>
  </si>
  <si>
    <t>P-44 Суми - Путивль - Глухів</t>
  </si>
  <si>
    <t>P-45 Суми - Краснопілля - Богодухів</t>
  </si>
  <si>
    <t>P-46 Харків - Охтирка</t>
  </si>
  <si>
    <t>P-47 Херсон - Нова Каховка - Генічеськ</t>
  </si>
  <si>
    <t>P-48 Кам`янець-Подільський - Сатанів - Війтівці - Білогір`я</t>
  </si>
  <si>
    <t>P-49 Васьковичі - Шепетівка</t>
  </si>
  <si>
    <t>P-50 Ярмолинці - Сатанів</t>
  </si>
  <si>
    <t>P-51 Харків - Красноград - Перещепине</t>
  </si>
  <si>
    <t>P-55 "Контрольно-пропускний пункт ""Вилок"" - Вилок - Неветленфолу - контрольно-пропускний пункт ""Дякове"""</t>
  </si>
  <si>
    <t>P-56 "Чернігів - Пакуль - контрольно-пропускний пункт ""Славутич"" - Чорнобиль (з під`їздом до м. Славутич)"</t>
  </si>
  <si>
    <t>P-57 Цюрупинськ - Гола Пристань - Скадовськ</t>
  </si>
  <si>
    <t>P-60 Кролевець - Конотоп - Ромни - Пирятин</t>
  </si>
  <si>
    <t>P-61 Батурин - Конотоп - Суми</t>
  </si>
  <si>
    <t>P-62 Від автомобільної дороги Р-24 (Криворівня) - Вижниця - Сторожинець - Чернівці</t>
  </si>
  <si>
    <t>P-63 "Від автомобільної дороги Н-03 (Данківці) - Вартиківці - контрольно-пропускний пункт ""Сокиряни"""</t>
  </si>
  <si>
    <t>P-65 "КПП ""Миколаївка-Семенівка-Новгород-Сіверський-Глухів-КПП ""Катеринівка"""</t>
  </si>
  <si>
    <t>P-66 "КПП ""Демино-Олександівка""-Сватове-Лисичанськ-Луганськ"</t>
  </si>
  <si>
    <t>P-67 Чернігів-Ніжин-Прилуки-Пирятин</t>
  </si>
  <si>
    <t>P-67-01 Підїзд до м. Ніжин</t>
  </si>
  <si>
    <t>P-68 Талалаївка-Ічня-Тростянець-Сокиринці-до а/д Н-07</t>
  </si>
  <si>
    <t>P-69 Київ - Вишгород - Десна - Чернігів</t>
  </si>
  <si>
    <t>P-70 Одеса - Білгород-Дністровський - Монаші - /М-15/ з під`їздом до порту Іллічівськ</t>
  </si>
  <si>
    <t>P-71 Одеса - Іванівка - Ананьїв - Піщана - Хащувате - Колодисте - Рижовка - /М-05/</t>
  </si>
  <si>
    <t>P-72 КПП "Старокозаче" - Білгород-Дністровський</t>
  </si>
  <si>
    <t>P-73 /Н-08/ - Нікополь</t>
  </si>
  <si>
    <t>P-74 П`ятихатки - Кривий Ріг - Широке</t>
  </si>
  <si>
    <t>P-75 КПП "Тимкове" - Балта - Первомайськ - Доманівка - Олександрівка</t>
  </si>
  <si>
    <t>P-76 КПП "Прикладники" - Зарічне - Дубровиця</t>
  </si>
  <si>
    <t>P-77 Рівне - Тучин - Гоща - /Р-05/</t>
  </si>
  <si>
    <t>P-78 Харків - Зміїв - Балаклія - Гороховатка</t>
  </si>
  <si>
    <t>P-79 /М-18/ - Сахановщина - Ізюм - Куп`янськ - КПП "Піски"</t>
  </si>
  <si>
    <t xml:space="preserve"> ЗАГАЛОМ</t>
  </si>
  <si>
    <t>Регіон реєстрації автобуса</t>
  </si>
  <si>
    <t>Регіон, де скоєно ДТП</t>
  </si>
  <si>
    <t>Регіон (місце реєстрації автобуса)</t>
  </si>
  <si>
    <t>Усього ДТП за учаcтю дітей</t>
  </si>
  <si>
    <t>У тому числі ДТП з потерпілими за учаcтю дітей</t>
  </si>
  <si>
    <t>усього ДТП з потерпілими за учаcтю дітей</t>
  </si>
  <si>
    <t>попередній період</t>
  </si>
  <si>
    <t>вибраний період</t>
  </si>
  <si>
    <t>Усього ДТП з вини дітей</t>
  </si>
  <si>
    <t>У тому числі ДТП з потерпілими з вини дітей</t>
  </si>
  <si>
    <t>ДТП з дітьми</t>
  </si>
  <si>
    <t>Діти участники</t>
  </si>
  <si>
    <t>Усього</t>
  </si>
  <si>
    <t>З постраждалими</t>
  </si>
  <si>
    <t>Загинуло</t>
  </si>
  <si>
    <t>Травмовано</t>
  </si>
  <si>
    <t>Перелік</t>
  </si>
  <si>
    <t>форм статистичної звітності про дорожньо-транспортні пригоди</t>
  </si>
  <si>
    <t>Сторінка</t>
  </si>
  <si>
    <t>9.1 ДТП, скоєні за умов незадовільного стану доріг по категоріям доріг</t>
  </si>
  <si>
    <t>H-08 Бориспіль - Дніпро - Запоріжжя (через Кременчук)</t>
  </si>
  <si>
    <t>H-11 Дніпро - Миколаїв (через Кривий Ріг)</t>
  </si>
  <si>
    <t>M-04-1 Південний обхід м. Дніпро</t>
  </si>
  <si>
    <t>P-52 Дніпро - Царичанка - Кобеляки - Решетилівка</t>
  </si>
  <si>
    <t>M-04 Знам`янка - Луганськ - Ізварине (на Волгоград через Дніпро, Донецьк)</t>
  </si>
  <si>
    <t xml:space="preserve">за період з 01.01.2018 по 31.10.2018 </t>
  </si>
  <si>
    <t>жовтень 2018 року</t>
  </si>
  <si>
    <t>за період з 01.01.2018 по 31.10.2018</t>
  </si>
  <si>
    <t>ріст</t>
  </si>
  <si>
    <t>зниж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</si>
</sst>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1"/>
      <color indexed="8"/>
      <name val="Arial"/>
      <family val="2"/>
    </font>
    <font>
      <sz val="11"/>
      <color indexed="57"/>
      <name val="Arial Cyr"/>
      <family val="0"/>
    </font>
    <font>
      <sz val="11"/>
      <color indexed="17"/>
      <name val="Arial Cyr"/>
      <family val="0"/>
    </font>
    <font>
      <b/>
      <sz val="11"/>
      <color indexed="17"/>
      <name val="Arial Cyr"/>
      <family val="0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8.25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FF0000"/>
      <name val="Arial Cyr"/>
      <family val="0"/>
    </font>
    <font>
      <sz val="11"/>
      <color rgb="FF6CA47F"/>
      <name val="Arial Cyr"/>
      <family val="0"/>
    </font>
    <font>
      <sz val="11"/>
      <color rgb="FF28B235"/>
      <name val="Arial Cyr"/>
      <family val="0"/>
    </font>
    <font>
      <sz val="11"/>
      <color rgb="FF00A44A"/>
      <name val="Arial Cyr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5FBC8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" fillId="9" borderId="1" applyNumberFormat="0" applyAlignment="0" applyProtection="0"/>
    <xf numFmtId="0" fontId="42" fillId="39" borderId="2" applyNumberFormat="0" applyAlignment="0" applyProtection="0"/>
    <xf numFmtId="0" fontId="43" fillId="40" borderId="3" applyNumberFormat="0" applyAlignment="0" applyProtection="0"/>
    <xf numFmtId="0" fontId="44" fillId="40" borderId="2" applyNumberFormat="0" applyAlignment="0" applyProtection="0"/>
    <xf numFmtId="0" fontId="5" fillId="12" borderId="0" applyNumberFormat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49" fillId="0" borderId="8" applyNumberFormat="0" applyFill="0" applyAlignment="0" applyProtection="0"/>
    <xf numFmtId="0" fontId="7" fillId="35" borderId="9" applyNumberFormat="0" applyAlignment="0" applyProtection="0"/>
    <xf numFmtId="0" fontId="50" fillId="41" borderId="10" applyNumberFormat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2" fillId="42" borderId="0" applyNumberFormat="0" applyBorder="0" applyAlignment="0" applyProtection="0"/>
    <xf numFmtId="0" fontId="10" fillId="10" borderId="1" applyNumberFormat="0" applyAlignment="0" applyProtection="0"/>
    <xf numFmtId="0" fontId="2" fillId="0" borderId="0" applyFill="0" applyAlignment="0" applyProtection="0"/>
    <xf numFmtId="0" fontId="26" fillId="0" borderId="0">
      <alignment/>
      <protection/>
    </xf>
    <xf numFmtId="0" fontId="53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54" fillId="43" borderId="0" applyNumberFormat="0" applyBorder="0" applyAlignment="0" applyProtection="0"/>
    <xf numFmtId="0" fontId="12" fillId="44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5" borderId="12" applyNumberFormat="0" applyFont="0" applyAlignment="0" applyProtection="0"/>
    <xf numFmtId="0" fontId="2" fillId="11" borderId="13" applyNumberFormat="0" applyFont="0" applyAlignment="0" applyProtection="0"/>
    <xf numFmtId="9" fontId="0" fillId="0" borderId="0" applyFont="0" applyFill="0" applyBorder="0" applyAlignment="0" applyProtection="0"/>
    <xf numFmtId="0" fontId="13" fillId="10" borderId="14" applyNumberFormat="0" applyAlignment="0" applyProtection="0"/>
    <xf numFmtId="0" fontId="56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6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84" applyFill="1" applyAlignment="1" applyProtection="1">
      <alignment horizontal="center" vertical="center" wrapText="1"/>
      <protection/>
    </xf>
    <xf numFmtId="1" fontId="2" fillId="0" borderId="0" xfId="84" applyNumberFormat="1" applyFill="1" applyAlignment="1" applyProtection="1">
      <alignment horizontal="center" vertical="center" wrapText="1"/>
      <protection/>
    </xf>
    <xf numFmtId="0" fontId="17" fillId="0" borderId="16" xfId="84" applyFont="1" applyFill="1" applyBorder="1" applyAlignment="1" applyProtection="1">
      <alignment horizontal="right" vertical="center" wrapText="1"/>
      <protection/>
    </xf>
    <xf numFmtId="0" fontId="2" fillId="0" borderId="17" xfId="84" applyFill="1" applyBorder="1" applyAlignment="1" applyProtection="1">
      <alignment horizontal="right" vertical="center" wrapText="1"/>
      <protection/>
    </xf>
    <xf numFmtId="172" fontId="2" fillId="0" borderId="18" xfId="84" applyNumberFormat="1" applyFill="1" applyBorder="1" applyAlignment="1" applyProtection="1">
      <alignment vertical="center" wrapText="1"/>
      <protection/>
    </xf>
    <xf numFmtId="172" fontId="2" fillId="0" borderId="19" xfId="84" applyNumberFormat="1" applyFill="1" applyBorder="1" applyAlignment="1" applyProtection="1">
      <alignment horizontal="right" vertical="center" wrapText="1"/>
      <protection/>
    </xf>
    <xf numFmtId="0" fontId="2" fillId="0" borderId="17" xfId="84" applyFill="1" applyBorder="1" applyAlignment="1" applyProtection="1">
      <alignment horizontal="left" vertical="center" wrapText="1"/>
      <protection/>
    </xf>
    <xf numFmtId="0" fontId="2" fillId="0" borderId="16" xfId="84" applyFill="1" applyBorder="1" applyAlignment="1" applyProtection="1">
      <alignment horizontal="right" vertical="center" wrapText="1"/>
      <protection/>
    </xf>
    <xf numFmtId="172" fontId="2" fillId="0" borderId="0" xfId="84" applyNumberFormat="1" applyFill="1" applyAlignment="1" applyProtection="1">
      <alignment horizontal="center" vertical="center" wrapText="1"/>
      <protection/>
    </xf>
    <xf numFmtId="172" fontId="2" fillId="0" borderId="20" xfId="84" applyNumberFormat="1" applyFill="1" applyBorder="1" applyAlignment="1" applyProtection="1">
      <alignment horizontal="right" vertical="center" wrapText="1"/>
      <protection/>
    </xf>
    <xf numFmtId="0" fontId="17" fillId="0" borderId="17" xfId="84" applyFont="1" applyFill="1" applyBorder="1" applyAlignment="1" applyProtection="1">
      <alignment horizontal="right" vertical="center" wrapText="1"/>
      <protection/>
    </xf>
    <xf numFmtId="0" fontId="17" fillId="0" borderId="0" xfId="84" applyFont="1" applyFill="1" applyAlignment="1" applyProtection="1">
      <alignment horizontal="center" vertical="center" wrapText="1"/>
      <protection/>
    </xf>
    <xf numFmtId="172" fontId="2" fillId="0" borderId="17" xfId="84" applyNumberFormat="1" applyFill="1" applyBorder="1" applyAlignment="1" applyProtection="1">
      <alignment horizontal="right" vertical="center" wrapText="1"/>
      <protection/>
    </xf>
    <xf numFmtId="0" fontId="2" fillId="47" borderId="0" xfId="84" applyFill="1" applyAlignment="1" applyProtection="1">
      <alignment horizontal="center" vertical="center" wrapText="1"/>
      <protection/>
    </xf>
    <xf numFmtId="0" fontId="19" fillId="0" borderId="17" xfId="84" applyFont="1" applyFill="1" applyBorder="1" applyAlignment="1" applyProtection="1">
      <alignment horizontal="right" vertical="center" wrapText="1"/>
      <protection/>
    </xf>
    <xf numFmtId="0" fontId="18" fillId="47" borderId="0" xfId="84" applyFont="1" applyFill="1" applyAlignment="1" applyProtection="1">
      <alignment horizontal="center" vertical="center" wrapText="1"/>
      <protection/>
    </xf>
    <xf numFmtId="0" fontId="19" fillId="0" borderId="18" xfId="84" applyFont="1" applyFill="1" applyBorder="1" applyAlignment="1" applyProtection="1">
      <alignment horizontal="right" vertical="center" wrapText="1"/>
      <protection/>
    </xf>
    <xf numFmtId="0" fontId="19" fillId="47" borderId="17" xfId="84" applyFont="1" applyFill="1" applyBorder="1" applyAlignment="1" applyProtection="1">
      <alignment horizontal="right" vertical="center" wrapText="1"/>
      <protection/>
    </xf>
    <xf numFmtId="0" fontId="19" fillId="0" borderId="17" xfId="84" applyFont="1" applyFill="1" applyBorder="1" applyAlignment="1" applyProtection="1">
      <alignment vertical="center" wrapText="1"/>
      <protection/>
    </xf>
    <xf numFmtId="0" fontId="19" fillId="0" borderId="16" xfId="84" applyFont="1" applyFill="1" applyBorder="1" applyAlignment="1" applyProtection="1">
      <alignment horizontal="left" vertical="center" wrapText="1"/>
      <protection/>
    </xf>
    <xf numFmtId="0" fontId="19" fillId="0" borderId="18" xfId="84" applyFont="1" applyFill="1" applyBorder="1" applyAlignment="1" applyProtection="1">
      <alignment vertical="center" wrapText="1"/>
      <protection/>
    </xf>
    <xf numFmtId="0" fontId="19" fillId="0" borderId="18" xfId="84" applyFont="1" applyBorder="1" applyAlignment="1">
      <alignment/>
    </xf>
    <xf numFmtId="0" fontId="21" fillId="0" borderId="16" xfId="84" applyFont="1" applyFill="1" applyBorder="1" applyAlignment="1" applyProtection="1">
      <alignment horizontal="right" vertical="center" wrapText="1"/>
      <protection/>
    </xf>
    <xf numFmtId="0" fontId="21" fillId="0" borderId="18" xfId="84" applyFont="1" applyFill="1" applyBorder="1" applyAlignment="1" applyProtection="1">
      <alignment horizontal="right" vertical="center" wrapText="1"/>
      <protection/>
    </xf>
    <xf numFmtId="0" fontId="21" fillId="48" borderId="16" xfId="84" applyFont="1" applyFill="1" applyBorder="1" applyAlignment="1" applyProtection="1">
      <alignment horizontal="right" vertical="center" wrapText="1"/>
      <protection/>
    </xf>
    <xf numFmtId="172" fontId="19" fillId="0" borderId="18" xfId="84" applyNumberFormat="1" applyFont="1" applyFill="1" applyBorder="1" applyAlignment="1" applyProtection="1">
      <alignment vertical="center" wrapText="1"/>
      <protection/>
    </xf>
    <xf numFmtId="0" fontId="21" fillId="49" borderId="16" xfId="84" applyFont="1" applyFill="1" applyBorder="1" applyAlignment="1" applyProtection="1">
      <alignment horizontal="right" vertical="center" wrapText="1"/>
      <protection/>
    </xf>
    <xf numFmtId="0" fontId="20" fillId="0" borderId="0" xfId="84" applyFont="1" applyFill="1" applyAlignment="1" applyProtection="1">
      <alignment horizontal="center" vertical="center" wrapText="1"/>
      <protection/>
    </xf>
    <xf numFmtId="0" fontId="20" fillId="47" borderId="0" xfId="84" applyFont="1" applyFill="1" applyAlignment="1" applyProtection="1">
      <alignment horizontal="center" vertical="center" wrapText="1"/>
      <protection/>
    </xf>
    <xf numFmtId="0" fontId="19" fillId="0" borderId="18" xfId="84" applyFont="1" applyFill="1" applyBorder="1" applyAlignment="1" applyProtection="1">
      <alignment horizontal="left" vertical="center" wrapText="1"/>
      <protection/>
    </xf>
    <xf numFmtId="172" fontId="19" fillId="0" borderId="18" xfId="84" applyNumberFormat="1" applyFont="1" applyFill="1" applyBorder="1" applyAlignment="1" applyProtection="1">
      <alignment horizontal="right" vertical="center" wrapText="1"/>
      <protection/>
    </xf>
    <xf numFmtId="0" fontId="21" fillId="0" borderId="17" xfId="84" applyFont="1" applyFill="1" applyBorder="1" applyAlignment="1" applyProtection="1">
      <alignment horizontal="right" vertical="center" wrapText="1"/>
      <protection/>
    </xf>
    <xf numFmtId="172" fontId="21" fillId="0" borderId="18" xfId="84" applyNumberFormat="1" applyFont="1" applyFill="1" applyBorder="1" applyAlignment="1" applyProtection="1">
      <alignment horizontal="right" vertical="center" wrapText="1"/>
      <protection/>
    </xf>
    <xf numFmtId="0" fontId="23" fillId="0" borderId="0" xfId="84" applyFont="1" applyFill="1" applyBorder="1" applyAlignment="1" applyProtection="1">
      <alignment horizontal="right" vertical="center" wrapText="1"/>
      <protection/>
    </xf>
    <xf numFmtId="172" fontId="19" fillId="0" borderId="17" xfId="84" applyNumberFormat="1" applyFont="1" applyFill="1" applyBorder="1" applyAlignment="1" applyProtection="1">
      <alignment vertical="center" wrapText="1"/>
      <protection/>
    </xf>
    <xf numFmtId="0" fontId="21" fillId="0" borderId="17" xfId="84" applyFont="1" applyFill="1" applyBorder="1" applyAlignment="1" applyProtection="1">
      <alignment vertical="center" wrapText="1"/>
      <protection/>
    </xf>
    <xf numFmtId="172" fontId="21" fillId="0" borderId="18" xfId="84" applyNumberFormat="1" applyFont="1" applyFill="1" applyBorder="1" applyAlignment="1" applyProtection="1">
      <alignment vertical="center" wrapText="1"/>
      <protection/>
    </xf>
    <xf numFmtId="0" fontId="19" fillId="0" borderId="21" xfId="84" applyFont="1" applyFill="1" applyBorder="1" applyAlignment="1" applyProtection="1">
      <alignment horizontal="left" vertical="center" wrapText="1"/>
      <protection/>
    </xf>
    <xf numFmtId="0" fontId="21" fillId="0" borderId="22" xfId="84" applyFont="1" applyFill="1" applyBorder="1" applyAlignment="1" applyProtection="1">
      <alignment horizontal="right" vertical="center" wrapText="1"/>
      <protection/>
    </xf>
    <xf numFmtId="0" fontId="19" fillId="0" borderId="23" xfId="84" applyFont="1" applyFill="1" applyBorder="1" applyAlignment="1" applyProtection="1">
      <alignment horizontal="left" vertical="center" wrapText="1"/>
      <protection/>
    </xf>
    <xf numFmtId="0" fontId="19" fillId="0" borderId="17" xfId="84" applyFont="1" applyFill="1" applyBorder="1" applyAlignment="1" applyProtection="1">
      <alignment horizontal="left" vertical="center" wrapText="1"/>
      <protection/>
    </xf>
    <xf numFmtId="172" fontId="19" fillId="0" borderId="17" xfId="84" applyNumberFormat="1" applyFont="1" applyFill="1" applyBorder="1" applyAlignment="1" applyProtection="1">
      <alignment horizontal="right" vertical="center" wrapText="1"/>
      <protection/>
    </xf>
    <xf numFmtId="172" fontId="21" fillId="0" borderId="17" xfId="84" applyNumberFormat="1" applyFont="1" applyFill="1" applyBorder="1" applyAlignment="1" applyProtection="1">
      <alignment horizontal="right" vertical="center" wrapText="1"/>
      <protection/>
    </xf>
    <xf numFmtId="172" fontId="20" fillId="0" borderId="18" xfId="84" applyNumberFormat="1" applyFont="1" applyFill="1" applyBorder="1" applyAlignment="1" applyProtection="1">
      <alignment horizontal="right" vertical="center" wrapText="1"/>
      <protection/>
    </xf>
    <xf numFmtId="0" fontId="20" fillId="0" borderId="17" xfId="84" applyFont="1" applyFill="1" applyBorder="1" applyAlignment="1" applyProtection="1">
      <alignment horizontal="left" vertical="center" wrapText="1"/>
      <protection/>
    </xf>
    <xf numFmtId="0" fontId="20" fillId="0" borderId="17" xfId="84" applyFont="1" applyFill="1" applyBorder="1" applyAlignment="1" applyProtection="1">
      <alignment horizontal="right" vertical="center" wrapText="1"/>
      <protection/>
    </xf>
    <xf numFmtId="172" fontId="20" fillId="0" borderId="0" xfId="84" applyNumberFormat="1" applyFont="1" applyFill="1" applyAlignment="1" applyProtection="1">
      <alignment horizontal="center" vertical="center" wrapText="1"/>
      <protection/>
    </xf>
    <xf numFmtId="0" fontId="23" fillId="0" borderId="17" xfId="84" applyFont="1" applyFill="1" applyBorder="1" applyAlignment="1" applyProtection="1">
      <alignment horizontal="right" vertical="center" wrapText="1"/>
      <protection/>
    </xf>
    <xf numFmtId="0" fontId="19" fillId="47" borderId="17" xfId="84" applyFont="1" applyFill="1" applyBorder="1" applyAlignment="1" applyProtection="1">
      <alignment horizontal="left" vertical="center" wrapText="1"/>
      <protection/>
    </xf>
    <xf numFmtId="0" fontId="19" fillId="47" borderId="18" xfId="84" applyFont="1" applyFill="1" applyBorder="1" applyAlignment="1" applyProtection="1">
      <alignment horizontal="right" vertical="center" wrapText="1"/>
      <protection/>
    </xf>
    <xf numFmtId="0" fontId="19" fillId="47" borderId="20" xfId="84" applyFont="1" applyFill="1" applyBorder="1" applyAlignment="1" applyProtection="1">
      <alignment horizontal="right" vertical="center" wrapText="1"/>
      <protection/>
    </xf>
    <xf numFmtId="172" fontId="19" fillId="47" borderId="17" xfId="84" applyNumberFormat="1" applyFont="1" applyFill="1" applyBorder="1" applyAlignment="1" applyProtection="1">
      <alignment horizontal="right" vertical="center" wrapText="1"/>
      <protection/>
    </xf>
    <xf numFmtId="172" fontId="19" fillId="47" borderId="18" xfId="84" applyNumberFormat="1" applyFont="1" applyFill="1" applyBorder="1" applyAlignment="1" applyProtection="1">
      <alignment horizontal="right" vertical="center" wrapText="1"/>
      <protection/>
    </xf>
    <xf numFmtId="172" fontId="19" fillId="47" borderId="20" xfId="84" applyNumberFormat="1" applyFont="1" applyFill="1" applyBorder="1" applyAlignment="1" applyProtection="1">
      <alignment horizontal="right" vertical="center" wrapText="1"/>
      <protection/>
    </xf>
    <xf numFmtId="0" fontId="21" fillId="47" borderId="17" xfId="84" applyFont="1" applyFill="1" applyBorder="1" applyAlignment="1" applyProtection="1">
      <alignment horizontal="right" vertical="center" wrapText="1"/>
      <protection/>
    </xf>
    <xf numFmtId="172" fontId="21" fillId="47" borderId="17" xfId="84" applyNumberFormat="1" applyFont="1" applyFill="1" applyBorder="1" applyAlignment="1" applyProtection="1">
      <alignment horizontal="right" vertical="center" wrapText="1"/>
      <protection/>
    </xf>
    <xf numFmtId="172" fontId="21" fillId="47" borderId="18" xfId="84" applyNumberFormat="1" applyFont="1" applyFill="1" applyBorder="1" applyAlignment="1" applyProtection="1">
      <alignment horizontal="right" vertical="center" wrapText="1"/>
      <protection/>
    </xf>
    <xf numFmtId="172" fontId="21" fillId="47" borderId="20" xfId="84" applyNumberFormat="1" applyFont="1" applyFill="1" applyBorder="1" applyAlignment="1" applyProtection="1">
      <alignment horizontal="right" vertical="center" wrapText="1"/>
      <protection/>
    </xf>
    <xf numFmtId="0" fontId="20" fillId="0" borderId="16" xfId="84" applyFont="1" applyFill="1" applyBorder="1" applyAlignment="1" applyProtection="1">
      <alignment horizontal="left" vertical="center" wrapText="1"/>
      <protection/>
    </xf>
    <xf numFmtId="0" fontId="23" fillId="0" borderId="16" xfId="84" applyFont="1" applyFill="1" applyBorder="1" applyAlignment="1" applyProtection="1">
      <alignment horizontal="right" vertical="center" wrapText="1"/>
      <protection/>
    </xf>
    <xf numFmtId="0" fontId="19" fillId="0" borderId="24" xfId="84" applyFont="1" applyFill="1" applyBorder="1" applyAlignment="1" applyProtection="1">
      <alignment horizontal="right" vertical="center" wrapText="1"/>
      <protection/>
    </xf>
    <xf numFmtId="0" fontId="21" fillId="0" borderId="18" xfId="84" applyFont="1" applyFill="1" applyBorder="1" applyAlignment="1" applyProtection="1">
      <alignment vertical="center" wrapText="1"/>
      <protection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9" fillId="0" borderId="0" xfId="0" applyFont="1" applyAlignment="1">
      <alignment/>
    </xf>
    <xf numFmtId="0" fontId="19" fillId="50" borderId="25" xfId="84" applyFont="1" applyFill="1" applyBorder="1" applyAlignment="1" applyProtection="1">
      <alignment horizontal="center" vertical="center" wrapText="1"/>
      <protection/>
    </xf>
    <xf numFmtId="0" fontId="19" fillId="50" borderId="26" xfId="84" applyFont="1" applyFill="1" applyBorder="1" applyAlignment="1" applyProtection="1">
      <alignment horizontal="center" vertical="center" wrapText="1"/>
      <protection/>
    </xf>
    <xf numFmtId="0" fontId="19" fillId="50" borderId="18" xfId="84" applyFont="1" applyFill="1" applyBorder="1" applyAlignment="1" applyProtection="1">
      <alignment horizontal="center" vertical="center" wrapText="1"/>
      <protection/>
    </xf>
    <xf numFmtId="0" fontId="19" fillId="50" borderId="27" xfId="84" applyFont="1" applyFill="1" applyBorder="1" applyAlignment="1" applyProtection="1">
      <alignment horizontal="center" vertical="center" wrapText="1"/>
      <protection/>
    </xf>
    <xf numFmtId="0" fontId="19" fillId="50" borderId="28" xfId="84" applyFont="1" applyFill="1" applyBorder="1" applyAlignment="1" applyProtection="1">
      <alignment horizontal="center" vertical="center" wrapText="1"/>
      <protection/>
    </xf>
    <xf numFmtId="0" fontId="19" fillId="50" borderId="17" xfId="84" applyFont="1" applyFill="1" applyBorder="1" applyAlignment="1" applyProtection="1">
      <alignment horizontal="center" vertical="center" wrapText="1"/>
      <protection/>
    </xf>
    <xf numFmtId="0" fontId="20" fillId="50" borderId="25" xfId="84" applyFont="1" applyFill="1" applyBorder="1" applyAlignment="1" applyProtection="1">
      <alignment horizontal="center" vertical="center" wrapText="1"/>
      <protection/>
    </xf>
    <xf numFmtId="0" fontId="19" fillId="50" borderId="25" xfId="84" applyFont="1" applyFill="1" applyBorder="1" applyAlignment="1" applyProtection="1">
      <alignment horizontal="center" vertical="center" textRotation="90"/>
      <protection/>
    </xf>
    <xf numFmtId="0" fontId="21" fillId="50" borderId="25" xfId="84" applyFont="1" applyFill="1" applyBorder="1" applyAlignment="1" applyProtection="1">
      <alignment horizontal="center" vertical="center" textRotation="90"/>
      <protection/>
    </xf>
    <xf numFmtId="0" fontId="19" fillId="51" borderId="16" xfId="84" applyFont="1" applyFill="1" applyBorder="1" applyAlignment="1" applyProtection="1">
      <alignment horizontal="left" vertical="center" wrapText="1"/>
      <protection/>
    </xf>
    <xf numFmtId="0" fontId="21" fillId="51" borderId="16" xfId="84" applyFont="1" applyFill="1" applyBorder="1" applyAlignment="1" applyProtection="1">
      <alignment horizontal="right" vertical="center" wrapText="1"/>
      <protection/>
    </xf>
    <xf numFmtId="0" fontId="19" fillId="51" borderId="17" xfId="84" applyFont="1" applyFill="1" applyBorder="1" applyAlignment="1" applyProtection="1">
      <alignment horizontal="right" vertical="center" wrapText="1"/>
      <protection/>
    </xf>
    <xf numFmtId="0" fontId="21" fillId="51" borderId="17" xfId="84" applyFont="1" applyFill="1" applyBorder="1" applyAlignment="1" applyProtection="1">
      <alignment horizontal="right" vertical="center" wrapText="1"/>
      <protection/>
    </xf>
    <xf numFmtId="0" fontId="59" fillId="0" borderId="17" xfId="0" applyFont="1" applyFill="1" applyBorder="1" applyAlignment="1" applyProtection="1">
      <alignment horizontal="right" vertical="center" wrapText="1"/>
      <protection/>
    </xf>
    <xf numFmtId="0" fontId="59" fillId="0" borderId="18" xfId="0" applyFont="1" applyFill="1" applyBorder="1" applyAlignment="1" applyProtection="1">
      <alignment horizontal="right" vertical="center" wrapText="1"/>
      <protection/>
    </xf>
    <xf numFmtId="0" fontId="19" fillId="0" borderId="18" xfId="84" applyFont="1" applyBorder="1" applyAlignment="1">
      <alignment horizontal="right"/>
    </xf>
    <xf numFmtId="0" fontId="27" fillId="0" borderId="18" xfId="0" applyFont="1" applyFill="1" applyBorder="1" applyAlignment="1" applyProtection="1">
      <alignment horizontal="right" vertical="center" wrapText="1"/>
      <protection/>
    </xf>
    <xf numFmtId="0" fontId="60" fillId="0" borderId="0" xfId="84" applyFont="1" applyFill="1" applyAlignment="1" applyProtection="1">
      <alignment horizontal="center" vertical="center" wrapText="1"/>
      <protection/>
    </xf>
    <xf numFmtId="0" fontId="17" fillId="0" borderId="0" xfId="84" applyFont="1" applyFill="1" applyAlignment="1" applyProtection="1">
      <alignment horizontal="center" vertical="center" wrapText="1"/>
      <protection/>
    </xf>
    <xf numFmtId="0" fontId="61" fillId="0" borderId="0" xfId="84" applyFont="1" applyFill="1" applyAlignment="1" applyProtection="1">
      <alignment horizontal="center" vertical="center" wrapText="1"/>
      <protection/>
    </xf>
    <xf numFmtId="0" fontId="62" fillId="0" borderId="0" xfId="84" applyFont="1" applyFill="1" applyAlignment="1" applyProtection="1">
      <alignment horizontal="right" vertical="center" wrapText="1"/>
      <protection/>
    </xf>
    <xf numFmtId="0" fontId="17" fillId="0" borderId="17" xfId="0" applyFont="1" applyFill="1" applyBorder="1" applyAlignment="1" applyProtection="1">
      <alignment horizontal="right" vertical="center" wrapText="1"/>
      <protection/>
    </xf>
    <xf numFmtId="0" fontId="63" fillId="0" borderId="0" xfId="84" applyFont="1" applyFill="1" applyAlignment="1" applyProtection="1">
      <alignment horizontal="right" vertical="center" wrapText="1"/>
      <protection/>
    </xf>
    <xf numFmtId="0" fontId="19" fillId="0" borderId="16" xfId="84" applyFont="1" applyFill="1" applyBorder="1" applyAlignment="1" applyProtection="1">
      <alignment horizontal="right" vertical="center" wrapText="1"/>
      <protection/>
    </xf>
    <xf numFmtId="0" fontId="27" fillId="0" borderId="17" xfId="0" applyFont="1" applyFill="1" applyBorder="1" applyAlignment="1" applyProtection="1">
      <alignment horizontal="right" vertical="center" wrapText="1"/>
      <protection/>
    </xf>
    <xf numFmtId="0" fontId="18" fillId="0" borderId="18" xfId="0" applyFont="1" applyFill="1" applyBorder="1" applyAlignment="1" applyProtection="1">
      <alignment horizontal="right" vertical="center" wrapText="1"/>
      <protection/>
    </xf>
    <xf numFmtId="1" fontId="19" fillId="0" borderId="17" xfId="84" applyNumberFormat="1" applyFont="1" applyFill="1" applyBorder="1" applyAlignment="1" applyProtection="1">
      <alignment horizontal="right" vertical="center" wrapText="1"/>
      <protection/>
    </xf>
    <xf numFmtId="1" fontId="19" fillId="0" borderId="18" xfId="84" applyNumberFormat="1" applyFont="1" applyFill="1" applyBorder="1" applyAlignment="1" applyProtection="1">
      <alignment vertical="center" wrapText="1"/>
      <protection/>
    </xf>
    <xf numFmtId="1" fontId="21" fillId="0" borderId="18" xfId="84" applyNumberFormat="1" applyFont="1" applyFill="1" applyBorder="1" applyAlignment="1" applyProtection="1">
      <alignment vertical="center" wrapText="1"/>
      <protection/>
    </xf>
    <xf numFmtId="0" fontId="28" fillId="0" borderId="17" xfId="0" applyFont="1" applyFill="1" applyBorder="1" applyAlignment="1" applyProtection="1">
      <alignment horizontal="right" vertical="center" wrapText="1"/>
      <protection/>
    </xf>
    <xf numFmtId="0" fontId="60" fillId="0" borderId="0" xfId="84" applyFont="1" applyFill="1" applyBorder="1" applyAlignment="1" applyProtection="1">
      <alignment horizontal="right" vertical="center" wrapText="1"/>
      <protection/>
    </xf>
    <xf numFmtId="0" fontId="60" fillId="0" borderId="0" xfId="84" applyFont="1" applyFill="1" applyAlignment="1" applyProtection="1">
      <alignment horizontal="right" vertical="center" wrapText="1"/>
      <protection/>
    </xf>
    <xf numFmtId="172" fontId="28" fillId="0" borderId="17" xfId="0" applyNumberFormat="1" applyFont="1" applyFill="1" applyBorder="1" applyAlignment="1" applyProtection="1">
      <alignment horizontal="right" vertical="center" wrapText="1"/>
      <protection/>
    </xf>
    <xf numFmtId="0" fontId="19" fillId="0" borderId="18" xfId="84" applyFont="1" applyFill="1" applyBorder="1" applyAlignment="1" applyProtection="1">
      <alignment horizontal="right" vertical="center"/>
      <protection/>
    </xf>
    <xf numFmtId="0" fontId="19" fillId="0" borderId="18" xfId="85" applyFont="1" applyBorder="1" applyAlignment="1">
      <alignment horizontal="right"/>
      <protection/>
    </xf>
    <xf numFmtId="172" fontId="19" fillId="0" borderId="18" xfId="84" applyNumberFormat="1" applyFont="1" applyFill="1" applyBorder="1" applyAlignment="1" applyProtection="1">
      <alignment horizontal="right" vertical="center"/>
      <protection/>
    </xf>
    <xf numFmtId="0" fontId="21" fillId="0" borderId="18" xfId="85" applyFont="1" applyBorder="1" applyAlignment="1">
      <alignment horizontal="right"/>
      <protection/>
    </xf>
    <xf numFmtId="0" fontId="21" fillId="0" borderId="18" xfId="84" applyFont="1" applyBorder="1" applyAlignment="1">
      <alignment horizontal="right"/>
    </xf>
    <xf numFmtId="172" fontId="21" fillId="0" borderId="18" xfId="84" applyNumberFormat="1" applyFont="1" applyFill="1" applyBorder="1" applyAlignment="1" applyProtection="1">
      <alignment horizontal="right" vertical="center"/>
      <protection/>
    </xf>
    <xf numFmtId="1" fontId="21" fillId="49" borderId="18" xfId="84" applyNumberFormat="1" applyFont="1" applyFill="1" applyBorder="1" applyAlignment="1" applyProtection="1">
      <alignment horizontal="right" vertical="center" wrapText="1"/>
      <protection/>
    </xf>
    <xf numFmtId="172" fontId="21" fillId="49" borderId="18" xfId="84" applyNumberFormat="1" applyFont="1" applyFill="1" applyBorder="1" applyAlignment="1" applyProtection="1">
      <alignment horizontal="right" vertical="center"/>
      <protection/>
    </xf>
    <xf numFmtId="0" fontId="21" fillId="49" borderId="18" xfId="84" applyFont="1" applyFill="1" applyBorder="1" applyAlignment="1" applyProtection="1">
      <alignment vertical="center" wrapText="1"/>
      <protection/>
    </xf>
    <xf numFmtId="0" fontId="21" fillId="49" borderId="18" xfId="84" applyFont="1" applyFill="1" applyBorder="1" applyAlignment="1">
      <alignment/>
    </xf>
    <xf numFmtId="172" fontId="21" fillId="49" borderId="18" xfId="84" applyNumberFormat="1" applyFont="1" applyFill="1" applyBorder="1" applyAlignment="1" applyProtection="1">
      <alignment vertical="center" wrapText="1"/>
      <protection/>
    </xf>
    <xf numFmtId="0" fontId="60" fillId="0" borderId="18" xfId="84" applyFont="1" applyFill="1" applyBorder="1" applyAlignment="1" applyProtection="1">
      <alignment horizontal="right" vertical="center" wrapText="1"/>
      <protection/>
    </xf>
    <xf numFmtId="0" fontId="20" fillId="0" borderId="0" xfId="84" applyFont="1" applyFill="1" applyBorder="1" applyAlignment="1" applyProtection="1">
      <alignment horizontal="center" vertical="center" wrapText="1"/>
      <protection/>
    </xf>
    <xf numFmtId="172" fontId="29" fillId="0" borderId="18" xfId="0" applyNumberFormat="1" applyFont="1" applyFill="1" applyBorder="1" applyAlignment="1" applyProtection="1">
      <alignment horizontal="right" vertical="center" wrapText="1"/>
      <protection/>
    </xf>
    <xf numFmtId="172" fontId="20" fillId="0" borderId="24" xfId="84" applyNumberFormat="1" applyFont="1" applyFill="1" applyBorder="1" applyAlignment="1" applyProtection="1">
      <alignment horizontal="right" vertical="center" wrapText="1"/>
      <protection/>
    </xf>
    <xf numFmtId="172" fontId="20" fillId="0" borderId="0" xfId="84" applyNumberFormat="1" applyFont="1" applyFill="1" applyBorder="1" applyAlignment="1" applyProtection="1">
      <alignment horizontal="right" vertical="center" wrapText="1"/>
      <protection/>
    </xf>
    <xf numFmtId="172" fontId="21" fillId="0" borderId="29" xfId="84" applyNumberFormat="1" applyFont="1" applyFill="1" applyBorder="1" applyAlignment="1" applyProtection="1">
      <alignment horizontal="right" vertical="center" wrapText="1"/>
      <protection/>
    </xf>
    <xf numFmtId="172" fontId="19" fillId="0" borderId="30" xfId="84" applyNumberFormat="1" applyFont="1" applyFill="1" applyBorder="1" applyAlignment="1" applyProtection="1">
      <alignment horizontal="right" vertical="center" wrapText="1"/>
      <protection/>
    </xf>
    <xf numFmtId="172" fontId="30" fillId="0" borderId="18" xfId="0" applyNumberFormat="1" applyFont="1" applyFill="1" applyBorder="1" applyAlignment="1" applyProtection="1">
      <alignment horizontal="right" vertical="center" wrapText="1"/>
      <protection/>
    </xf>
    <xf numFmtId="172" fontId="30" fillId="0" borderId="18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16" fillId="0" borderId="0" xfId="84" applyFont="1" applyFill="1" applyAlignment="1" applyProtection="1">
      <alignment horizontal="center" vertical="center" wrapText="1"/>
      <protection/>
    </xf>
    <xf numFmtId="0" fontId="19" fillId="50" borderId="17" xfId="84" applyFont="1" applyFill="1" applyBorder="1" applyAlignment="1" applyProtection="1">
      <alignment horizontal="center" vertical="center" wrapText="1"/>
      <protection/>
    </xf>
    <xf numFmtId="0" fontId="19" fillId="50" borderId="25" xfId="84" applyFont="1" applyFill="1" applyBorder="1" applyAlignment="1" applyProtection="1">
      <alignment horizontal="center" vertical="center" wrapText="1"/>
      <protection/>
    </xf>
    <xf numFmtId="0" fontId="22" fillId="0" borderId="0" xfId="84" applyFont="1" applyFill="1" applyAlignment="1" applyProtection="1">
      <alignment horizontal="center" vertical="center" wrapText="1"/>
      <protection/>
    </xf>
    <xf numFmtId="0" fontId="19" fillId="50" borderId="31" xfId="84" applyFont="1" applyFill="1" applyBorder="1" applyAlignment="1" applyProtection="1">
      <alignment horizontal="center" vertical="center" wrapText="1"/>
      <protection/>
    </xf>
    <xf numFmtId="0" fontId="19" fillId="50" borderId="32" xfId="84" applyFont="1" applyFill="1" applyBorder="1" applyAlignment="1" applyProtection="1">
      <alignment horizontal="center" vertical="center" wrapText="1"/>
      <protection/>
    </xf>
    <xf numFmtId="0" fontId="19" fillId="50" borderId="33" xfId="84" applyFont="1" applyFill="1" applyBorder="1" applyAlignment="1" applyProtection="1">
      <alignment horizontal="center" vertical="center" wrapText="1"/>
      <protection/>
    </xf>
    <xf numFmtId="0" fontId="19" fillId="50" borderId="34" xfId="84" applyFont="1" applyFill="1" applyBorder="1" applyAlignment="1" applyProtection="1">
      <alignment horizontal="center" vertical="center" wrapText="1"/>
      <protection/>
    </xf>
    <xf numFmtId="0" fontId="19" fillId="50" borderId="35" xfId="84" applyFont="1" applyFill="1" applyBorder="1" applyAlignment="1" applyProtection="1">
      <alignment horizontal="center" vertical="center" wrapText="1"/>
      <protection/>
    </xf>
    <xf numFmtId="0" fontId="20" fillId="50" borderId="17" xfId="84" applyFont="1" applyFill="1" applyBorder="1" applyAlignment="1" applyProtection="1">
      <alignment horizontal="center" vertical="center" wrapText="1"/>
      <protection/>
    </xf>
    <xf numFmtId="0" fontId="19" fillId="50" borderId="36" xfId="84" applyFont="1" applyFill="1" applyBorder="1" applyAlignment="1" applyProtection="1">
      <alignment horizontal="center" vertical="center" wrapText="1"/>
      <protection/>
    </xf>
    <xf numFmtId="0" fontId="19" fillId="50" borderId="37" xfId="84" applyFont="1" applyFill="1" applyBorder="1" applyAlignment="1" applyProtection="1">
      <alignment horizontal="center" vertical="center" wrapText="1"/>
      <protection/>
    </xf>
    <xf numFmtId="0" fontId="19" fillId="50" borderId="26" xfId="84" applyFont="1" applyFill="1" applyBorder="1" applyAlignment="1" applyProtection="1">
      <alignment horizontal="center" vertical="center" wrapText="1"/>
      <protection/>
    </xf>
    <xf numFmtId="0" fontId="19" fillId="50" borderId="38" xfId="84" applyFont="1" applyFill="1" applyBorder="1" applyAlignment="1" applyProtection="1">
      <alignment horizontal="center" vertical="center" wrapText="1"/>
      <protection/>
    </xf>
    <xf numFmtId="0" fontId="19" fillId="50" borderId="27" xfId="84" applyFont="1" applyFill="1" applyBorder="1" applyAlignment="1" applyProtection="1">
      <alignment horizontal="center" vertical="center" wrapText="1"/>
      <protection/>
    </xf>
    <xf numFmtId="0" fontId="19" fillId="50" borderId="39" xfId="84" applyFont="1" applyFill="1" applyBorder="1" applyAlignment="1" applyProtection="1">
      <alignment horizontal="center" vertical="center" wrapText="1"/>
      <protection/>
    </xf>
    <xf numFmtId="0" fontId="19" fillId="50" borderId="40" xfId="84" applyFont="1" applyFill="1" applyBorder="1" applyAlignment="1" applyProtection="1">
      <alignment horizontal="center" vertical="center" wrapText="1"/>
      <protection/>
    </xf>
    <xf numFmtId="0" fontId="19" fillId="50" borderId="19" xfId="84" applyFont="1" applyFill="1" applyBorder="1" applyAlignment="1" applyProtection="1">
      <alignment horizontal="center" vertical="center" wrapText="1"/>
      <protection/>
    </xf>
    <xf numFmtId="0" fontId="19" fillId="50" borderId="16" xfId="84" applyFont="1" applyFill="1" applyBorder="1" applyAlignment="1" applyProtection="1">
      <alignment horizontal="center" vertical="center" wrapText="1"/>
      <protection/>
    </xf>
    <xf numFmtId="0" fontId="19" fillId="50" borderId="41" xfId="84" applyFont="1" applyFill="1" applyBorder="1" applyAlignment="1" applyProtection="1">
      <alignment horizontal="center" vertical="center" wrapText="1"/>
      <protection/>
    </xf>
    <xf numFmtId="0" fontId="19" fillId="50" borderId="20" xfId="84" applyFont="1" applyFill="1" applyBorder="1" applyAlignment="1" applyProtection="1">
      <alignment horizontal="center" vertical="center" wrapText="1"/>
      <protection/>
    </xf>
    <xf numFmtId="0" fontId="19" fillId="51" borderId="17" xfId="84" applyFont="1" applyFill="1" applyBorder="1" applyAlignment="1" applyProtection="1">
      <alignment horizontal="center" vertical="center" wrapText="1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Гарний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ий" xfId="81"/>
    <cellStyle name="Нейтральный" xfId="82"/>
    <cellStyle name="Обчислення" xfId="83"/>
    <cellStyle name="Обычный 2" xfId="84"/>
    <cellStyle name="Обычный_1.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dxfs count="156"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  <border/>
    </dxf>
    <dxf>
      <font>
        <color rgb="FF3AA465"/>
      </font>
      <border/>
    </dxf>
    <dxf>
      <font>
        <color rgb="FF00B050"/>
      </font>
      <border/>
    </dxf>
    <dxf>
      <font>
        <color rgb="FF00A44A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80.57421875" style="66" customWidth="1"/>
    <col min="2" max="2" width="10.140625" style="66" customWidth="1"/>
    <col min="3" max="16384" width="9.140625" style="66" customWidth="1"/>
  </cols>
  <sheetData>
    <row r="1" spans="1:2" ht="15.75">
      <c r="A1" s="120" t="s">
        <v>309</v>
      </c>
      <c r="B1" s="120"/>
    </row>
    <row r="2" spans="1:2" ht="15.75">
      <c r="A2" s="120" t="s">
        <v>310</v>
      </c>
      <c r="B2" s="120"/>
    </row>
    <row r="3" spans="1:2" ht="12">
      <c r="A3" s="65"/>
      <c r="B3" s="65" t="s">
        <v>311</v>
      </c>
    </row>
    <row r="4" spans="1:2" ht="12" customHeight="1">
      <c r="A4" s="63" t="s">
        <v>0</v>
      </c>
      <c r="B4" s="64">
        <v>2</v>
      </c>
    </row>
    <row r="5" spans="1:2" ht="12" customHeight="1">
      <c r="A5" s="63" t="s">
        <v>1</v>
      </c>
      <c r="B5" s="64">
        <v>3</v>
      </c>
    </row>
    <row r="6" spans="1:2" ht="12" customHeight="1">
      <c r="A6" s="63" t="s">
        <v>2</v>
      </c>
      <c r="B6" s="64">
        <v>4</v>
      </c>
    </row>
    <row r="7" spans="1:2" ht="12" customHeight="1">
      <c r="A7" s="63" t="s">
        <v>3</v>
      </c>
      <c r="B7" s="64">
        <v>5</v>
      </c>
    </row>
    <row r="8" spans="1:2" ht="12" customHeight="1">
      <c r="A8" s="63" t="s">
        <v>4</v>
      </c>
      <c r="B8" s="64">
        <v>6</v>
      </c>
    </row>
    <row r="9" spans="1:2" ht="12" customHeight="1">
      <c r="A9" s="63" t="s">
        <v>5</v>
      </c>
      <c r="B9" s="64">
        <v>7</v>
      </c>
    </row>
    <row r="10" spans="1:2" ht="12" customHeight="1">
      <c r="A10" s="63" t="s">
        <v>6</v>
      </c>
      <c r="B10" s="64">
        <v>8</v>
      </c>
    </row>
    <row r="11" spans="1:2" ht="12" customHeight="1">
      <c r="A11" s="63" t="s">
        <v>7</v>
      </c>
      <c r="B11" s="64">
        <v>9</v>
      </c>
    </row>
    <row r="12" spans="1:2" ht="12" customHeight="1">
      <c r="A12" s="63" t="s">
        <v>8</v>
      </c>
      <c r="B12" s="64">
        <v>10</v>
      </c>
    </row>
    <row r="13" spans="1:2" ht="12" customHeight="1">
      <c r="A13" s="63" t="s">
        <v>9</v>
      </c>
      <c r="B13" s="64">
        <v>11</v>
      </c>
    </row>
    <row r="14" spans="1:2" ht="12" customHeight="1">
      <c r="A14" s="63" t="s">
        <v>312</v>
      </c>
      <c r="B14" s="64">
        <v>12</v>
      </c>
    </row>
    <row r="15" spans="1:2" ht="12" customHeight="1">
      <c r="A15" s="63" t="s">
        <v>10</v>
      </c>
      <c r="B15" s="64">
        <v>13</v>
      </c>
    </row>
    <row r="16" spans="1:2" ht="12" customHeight="1">
      <c r="A16" s="63" t="s">
        <v>11</v>
      </c>
      <c r="B16" s="64">
        <v>14</v>
      </c>
    </row>
    <row r="17" spans="1:2" ht="12" customHeight="1">
      <c r="A17" s="63" t="s">
        <v>12</v>
      </c>
      <c r="B17" s="64">
        <v>15</v>
      </c>
    </row>
    <row r="18" spans="1:2" ht="12" customHeight="1">
      <c r="A18" s="63" t="s">
        <v>13</v>
      </c>
      <c r="B18" s="64">
        <v>16</v>
      </c>
    </row>
    <row r="19" spans="1:2" ht="12" customHeight="1">
      <c r="A19" s="63" t="s">
        <v>14</v>
      </c>
      <c r="B19" s="64">
        <v>17</v>
      </c>
    </row>
    <row r="20" spans="1:2" ht="12" customHeight="1">
      <c r="A20" s="63" t="s">
        <v>15</v>
      </c>
      <c r="B20" s="64">
        <v>18</v>
      </c>
    </row>
    <row r="21" spans="1:2" ht="12" customHeight="1">
      <c r="A21" s="63" t="s">
        <v>16</v>
      </c>
      <c r="B21" s="64">
        <v>19</v>
      </c>
    </row>
    <row r="22" spans="1:2" ht="12" customHeight="1">
      <c r="A22" s="63" t="s">
        <v>17</v>
      </c>
      <c r="B22" s="64">
        <v>20</v>
      </c>
    </row>
    <row r="23" spans="1:2" ht="12" customHeight="1">
      <c r="A23" s="63" t="s">
        <v>18</v>
      </c>
      <c r="B23" s="64">
        <v>21</v>
      </c>
    </row>
    <row r="24" spans="1:2" ht="12" customHeight="1">
      <c r="A24" s="63" t="s">
        <v>19</v>
      </c>
      <c r="B24" s="64">
        <v>22</v>
      </c>
    </row>
    <row r="25" spans="1:2" ht="12" customHeight="1">
      <c r="A25" s="63" t="s">
        <v>20</v>
      </c>
      <c r="B25" s="64">
        <v>23</v>
      </c>
    </row>
    <row r="26" spans="1:2" ht="12" customHeight="1">
      <c r="A26" s="63" t="s">
        <v>21</v>
      </c>
      <c r="B26" s="64">
        <v>24</v>
      </c>
    </row>
    <row r="27" spans="1:2" ht="12" customHeight="1">
      <c r="A27" s="63" t="s">
        <v>22</v>
      </c>
      <c r="B27" s="64">
        <v>25</v>
      </c>
    </row>
    <row r="28" spans="1:2" ht="12" customHeight="1">
      <c r="A28" s="63" t="s">
        <v>23</v>
      </c>
      <c r="B28" s="64">
        <v>26</v>
      </c>
    </row>
    <row r="29" spans="1:2" ht="12" customHeight="1">
      <c r="A29" s="63" t="s">
        <v>24</v>
      </c>
      <c r="B29" s="64">
        <v>27</v>
      </c>
    </row>
    <row r="30" spans="1:2" ht="12" customHeight="1">
      <c r="A30" s="63" t="s">
        <v>25</v>
      </c>
      <c r="B30" s="64">
        <v>28</v>
      </c>
    </row>
    <row r="31" spans="1:2" ht="12" customHeight="1">
      <c r="A31" s="63" t="s">
        <v>26</v>
      </c>
      <c r="B31" s="64">
        <v>29</v>
      </c>
    </row>
    <row r="32" spans="1:2" ht="12" customHeight="1">
      <c r="A32" s="63" t="s">
        <v>27</v>
      </c>
      <c r="B32" s="64">
        <v>30</v>
      </c>
    </row>
    <row r="33" spans="1:2" ht="12" customHeight="1">
      <c r="A33" s="63" t="s">
        <v>28</v>
      </c>
      <c r="B33" s="64">
        <v>31</v>
      </c>
    </row>
    <row r="34" spans="1:2" ht="12" customHeight="1">
      <c r="A34" s="63" t="s">
        <v>29</v>
      </c>
      <c r="B34" s="64">
        <v>32</v>
      </c>
    </row>
    <row r="35" spans="1:2" ht="12" customHeight="1">
      <c r="A35" s="63" t="s">
        <v>30</v>
      </c>
      <c r="B35" s="64">
        <v>38</v>
      </c>
    </row>
    <row r="36" spans="1:2" ht="12" customHeight="1">
      <c r="A36" s="63" t="s">
        <v>31</v>
      </c>
      <c r="B36" s="64">
        <v>41</v>
      </c>
    </row>
    <row r="37" spans="1:2" ht="12" customHeight="1">
      <c r="A37" s="63" t="s">
        <v>32</v>
      </c>
      <c r="B37" s="64">
        <v>42</v>
      </c>
    </row>
    <row r="38" spans="1:2" ht="12" customHeight="1">
      <c r="A38" s="63" t="s">
        <v>33</v>
      </c>
      <c r="B38" s="64">
        <v>43</v>
      </c>
    </row>
    <row r="39" spans="1:2" ht="12" customHeight="1">
      <c r="A39" s="63" t="s">
        <v>34</v>
      </c>
      <c r="B39" s="64">
        <v>44</v>
      </c>
    </row>
    <row r="40" spans="1:2" ht="12" customHeight="1">
      <c r="A40" s="63" t="s">
        <v>35</v>
      </c>
      <c r="B40" s="64">
        <v>45</v>
      </c>
    </row>
    <row r="41" spans="1:2" ht="12" customHeight="1">
      <c r="A41" s="63" t="s">
        <v>36</v>
      </c>
      <c r="B41" s="64">
        <v>46</v>
      </c>
    </row>
    <row r="42" spans="1:2" ht="12" customHeight="1">
      <c r="A42" s="63" t="s">
        <v>37</v>
      </c>
      <c r="B42" s="64">
        <v>47</v>
      </c>
    </row>
    <row r="43" spans="1:2" ht="12" customHeight="1">
      <c r="A43" s="63" t="s">
        <v>38</v>
      </c>
      <c r="B43" s="64">
        <v>48</v>
      </c>
    </row>
    <row r="44" spans="1:2" ht="12" customHeight="1">
      <c r="A44" s="63" t="s">
        <v>39</v>
      </c>
      <c r="B44" s="64">
        <v>49</v>
      </c>
    </row>
    <row r="45" spans="1:2" ht="12" customHeight="1">
      <c r="A45" s="63" t="s">
        <v>40</v>
      </c>
      <c r="B45" s="64">
        <v>50</v>
      </c>
    </row>
    <row r="46" spans="1:2" ht="12" customHeight="1">
      <c r="A46" s="63" t="s">
        <v>41</v>
      </c>
      <c r="B46" s="64">
        <v>51</v>
      </c>
    </row>
  </sheetData>
  <sheetProtection/>
  <mergeCells count="2">
    <mergeCell ref="A1:B1"/>
    <mergeCell ref="A2:B2"/>
  </mergeCells>
  <hyperlinks>
    <hyperlink ref="A4" location="'1.'!A1" display="'1.'!A1"/>
    <hyperlink ref="A5" location="'2.'!A1" display="'2.'!A1"/>
    <hyperlink ref="A6" location="'3.'!A1" display="'3.'!A1"/>
    <hyperlink ref="A7" location="'4.'!A1" display="'4.'!A1"/>
    <hyperlink ref="A8" location="'4.1'!A1" display="'4.1'!A1"/>
    <hyperlink ref="A9" location="'5.'!A1" display="'5.'!A1"/>
    <hyperlink ref="A10" location="'6.'!A1" display="'6.'!A1"/>
    <hyperlink ref="A11" location="'7.'!A1" display="'7.'!A1"/>
    <hyperlink ref="A12" location="'8.'!A1" display="'8.'!A1"/>
    <hyperlink ref="A13" location="'9.'!A1" display="'9.'!A1"/>
    <hyperlink ref="A14" location="'9.1'!A1" display="'9.1'!A1"/>
    <hyperlink ref="A15" location="'10.'!A1" display="'10.'!A1"/>
    <hyperlink ref="A16" location="'10.1'!A1" display="'10.1'!A1"/>
    <hyperlink ref="A17" location="'11.'!A1" display="'11.'!A1"/>
    <hyperlink ref="A18" location="'12.'!A1" display="'12.'!A1"/>
    <hyperlink ref="A19" location="'13.'!A1" display="'13.'!A1"/>
    <hyperlink ref="A20" location="'14.'!A1" display="'14.'!A1"/>
    <hyperlink ref="A21" location="'14.1'!A1" display="'14.1'!A1"/>
    <hyperlink ref="A22" location="'14.2'!A1" display="'14.2'!A1"/>
    <hyperlink ref="A23" location="'14.3'!A1" display="'14.3'!A1"/>
    <hyperlink ref="A24" location="'14.4'!A1" display="'14.4'!A1"/>
    <hyperlink ref="A25" location="'14.5'!A1" display="'14.5'!A1"/>
    <hyperlink ref="A26" location="'14.6'!A1" display="'14.6'!A1"/>
    <hyperlink ref="A27" location="'14.7'!A1" display="'14.7'!A1"/>
    <hyperlink ref="A28" location="'14.8'!A1" display="'14.8'!A1"/>
    <hyperlink ref="A29" location="'14.9'!A1" display="'14.9'!A1"/>
    <hyperlink ref="A30" location="'14.10.'!A1" display="'14.10.'!A1"/>
    <hyperlink ref="A31" location="'14.11'!A1" display="'14.11'!A1"/>
    <hyperlink ref="A32" location="'14.12'!A1" display="'14.12'!A1"/>
    <hyperlink ref="A33" location="'14.13'!A1" display="'14.13'!A1"/>
    <hyperlink ref="A34" location="'14.14'!A1" display="'14.14'!A1"/>
    <hyperlink ref="A35" location="'16.'!A1" display="'16.'!A1"/>
    <hyperlink ref="A36" location="'17.1'!A1" display="'17.1'!A1"/>
    <hyperlink ref="A37" location="'17.2'!A1" display="'17.2'!A1"/>
    <hyperlink ref="A38" location="'18.1'!A1" display="'18.1'!A1"/>
    <hyperlink ref="A39" location="'18.1.1'!A1" display="'18.1.1'!A1"/>
    <hyperlink ref="A40" location="'18.2'!A1" display="'18.2'!A1"/>
    <hyperlink ref="A41" location="'18.2.1'!A1" display="'18.2.1'!A1"/>
    <hyperlink ref="A42" location="'19.1'!A1" display="'19.1'!A1"/>
    <hyperlink ref="A43" location="'19.2'!A1" display="'19.2'!A1"/>
    <hyperlink ref="A44" location="'20.'!A1" display="'20.'!A1"/>
    <hyperlink ref="A45" location="'20.1'!A1" display="'20.1'!A1"/>
    <hyperlink ref="A46" location="'20.2'!A1" display="'20.2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0" width="14.00390625" style="1" customWidth="1"/>
    <col min="11" max="13" width="10.8515625" style="1" customWidth="1"/>
    <col min="14" max="16384" width="9.140625" style="1" customWidth="1"/>
  </cols>
  <sheetData>
    <row r="1" spans="1:10" ht="18">
      <c r="A1" s="121" t="s">
        <v>8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3" ht="15" customHeight="1"/>
    <row r="4" spans="1:10" s="14" customFormat="1" ht="14.25">
      <c r="A4" s="122" t="s">
        <v>42</v>
      </c>
      <c r="B4" s="122" t="s">
        <v>94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5.75" customHeight="1">
      <c r="A5" s="122"/>
      <c r="B5" s="122" t="s">
        <v>95</v>
      </c>
      <c r="C5" s="122"/>
      <c r="D5" s="122"/>
      <c r="E5" s="122" t="s">
        <v>96</v>
      </c>
      <c r="F5" s="122"/>
      <c r="G5" s="122"/>
      <c r="H5" s="122" t="s">
        <v>97</v>
      </c>
      <c r="I5" s="122"/>
      <c r="J5" s="122"/>
    </row>
    <row r="6" spans="1:10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 t="s">
        <v>51</v>
      </c>
      <c r="B7" s="17">
        <v>0</v>
      </c>
      <c r="C7" s="17">
        <v>0</v>
      </c>
      <c r="D7" s="31"/>
      <c r="E7" s="17">
        <v>0</v>
      </c>
      <c r="F7" s="17">
        <v>0</v>
      </c>
      <c r="G7" s="31"/>
      <c r="H7" s="17">
        <v>0</v>
      </c>
      <c r="I7" s="17">
        <v>0</v>
      </c>
      <c r="J7" s="31"/>
    </row>
    <row r="8" spans="1:10" ht="14.25">
      <c r="A8" s="20" t="s">
        <v>52</v>
      </c>
      <c r="B8" s="17">
        <v>13</v>
      </c>
      <c r="C8" s="17">
        <v>9</v>
      </c>
      <c r="D8" s="31">
        <f aca="true" t="shared" si="0" ref="D8:D34">C8*100/B8-100</f>
        <v>-30.769230769230774</v>
      </c>
      <c r="E8" s="17">
        <v>1</v>
      </c>
      <c r="F8" s="17">
        <v>0</v>
      </c>
      <c r="G8" s="113" t="s">
        <v>322</v>
      </c>
      <c r="H8" s="17">
        <v>12</v>
      </c>
      <c r="I8" s="17">
        <v>8</v>
      </c>
      <c r="J8" s="31">
        <f aca="true" t="shared" si="1" ref="J8:J34">I8*100/H8-100</f>
        <v>-33.33333333333333</v>
      </c>
    </row>
    <row r="9" spans="1:10" ht="14.25">
      <c r="A9" s="20" t="s">
        <v>53</v>
      </c>
      <c r="B9" s="17">
        <v>15</v>
      </c>
      <c r="C9" s="17">
        <v>15</v>
      </c>
      <c r="D9" s="31">
        <f t="shared" si="0"/>
        <v>0</v>
      </c>
      <c r="E9" s="17">
        <v>0</v>
      </c>
      <c r="F9" s="17">
        <v>1</v>
      </c>
      <c r="G9" s="111" t="s">
        <v>321</v>
      </c>
      <c r="H9" s="17">
        <v>14</v>
      </c>
      <c r="I9" s="17">
        <v>11</v>
      </c>
      <c r="J9" s="31">
        <f t="shared" si="1"/>
        <v>-21.42857142857143</v>
      </c>
    </row>
    <row r="10" spans="1:10" ht="14.25">
      <c r="A10" s="20" t="s">
        <v>54</v>
      </c>
      <c r="B10" s="17">
        <v>48</v>
      </c>
      <c r="C10" s="17">
        <v>27</v>
      </c>
      <c r="D10" s="31">
        <f t="shared" si="0"/>
        <v>-43.75</v>
      </c>
      <c r="E10" s="17">
        <v>4</v>
      </c>
      <c r="F10" s="17">
        <v>0</v>
      </c>
      <c r="G10" s="113" t="s">
        <v>322</v>
      </c>
      <c r="H10" s="17">
        <v>42</v>
      </c>
      <c r="I10" s="17">
        <v>25</v>
      </c>
      <c r="J10" s="31">
        <f t="shared" si="1"/>
        <v>-40.476190476190474</v>
      </c>
    </row>
    <row r="11" spans="1:10" ht="14.25">
      <c r="A11" s="20" t="s">
        <v>55</v>
      </c>
      <c r="B11" s="17">
        <v>18</v>
      </c>
      <c r="C11" s="17">
        <v>13</v>
      </c>
      <c r="D11" s="31">
        <f t="shared" si="0"/>
        <v>-27.77777777777777</v>
      </c>
      <c r="E11" s="17">
        <v>1</v>
      </c>
      <c r="F11" s="17">
        <v>1</v>
      </c>
      <c r="G11" s="31">
        <f>F11*100/E11-100</f>
        <v>0</v>
      </c>
      <c r="H11" s="17">
        <v>17</v>
      </c>
      <c r="I11" s="17">
        <v>10</v>
      </c>
      <c r="J11" s="31">
        <f t="shared" si="1"/>
        <v>-41.1764705882353</v>
      </c>
    </row>
    <row r="12" spans="1:10" ht="14.25">
      <c r="A12" s="20" t="s">
        <v>56</v>
      </c>
      <c r="B12" s="17">
        <v>9</v>
      </c>
      <c r="C12" s="17">
        <v>7</v>
      </c>
      <c r="D12" s="31">
        <f t="shared" si="0"/>
        <v>-22.22222222222223</v>
      </c>
      <c r="E12" s="17">
        <v>0</v>
      </c>
      <c r="F12" s="17">
        <v>0</v>
      </c>
      <c r="G12" s="31"/>
      <c r="H12" s="17">
        <v>7</v>
      </c>
      <c r="I12" s="17">
        <v>6</v>
      </c>
      <c r="J12" s="31">
        <f t="shared" si="1"/>
        <v>-14.285714285714292</v>
      </c>
    </row>
    <row r="13" spans="1:10" ht="14.25">
      <c r="A13" s="20" t="s">
        <v>57</v>
      </c>
      <c r="B13" s="17">
        <v>4</v>
      </c>
      <c r="C13" s="17">
        <v>5</v>
      </c>
      <c r="D13" s="31">
        <f t="shared" si="0"/>
        <v>25</v>
      </c>
      <c r="E13" s="17">
        <v>1</v>
      </c>
      <c r="F13" s="17">
        <v>0</v>
      </c>
      <c r="G13" s="113" t="s">
        <v>322</v>
      </c>
      <c r="H13" s="17">
        <v>2</v>
      </c>
      <c r="I13" s="17">
        <v>2</v>
      </c>
      <c r="J13" s="31">
        <f t="shared" si="1"/>
        <v>0</v>
      </c>
    </row>
    <row r="14" spans="1:10" ht="14.25">
      <c r="A14" s="20" t="s">
        <v>58</v>
      </c>
      <c r="B14" s="17">
        <v>11</v>
      </c>
      <c r="C14" s="17">
        <v>8</v>
      </c>
      <c r="D14" s="31">
        <f t="shared" si="0"/>
        <v>-27.272727272727266</v>
      </c>
      <c r="E14" s="17">
        <v>1</v>
      </c>
      <c r="F14" s="17">
        <v>0</v>
      </c>
      <c r="G14" s="113" t="s">
        <v>322</v>
      </c>
      <c r="H14" s="17">
        <v>9</v>
      </c>
      <c r="I14" s="17">
        <v>6</v>
      </c>
      <c r="J14" s="31">
        <f t="shared" si="1"/>
        <v>-33.33333333333333</v>
      </c>
    </row>
    <row r="15" spans="1:10" ht="14.25">
      <c r="A15" s="20" t="s">
        <v>59</v>
      </c>
      <c r="B15" s="17">
        <v>15</v>
      </c>
      <c r="C15" s="17">
        <v>19</v>
      </c>
      <c r="D15" s="31">
        <f t="shared" si="0"/>
        <v>26.66666666666667</v>
      </c>
      <c r="E15" s="17">
        <v>0</v>
      </c>
      <c r="F15" s="17">
        <v>1</v>
      </c>
      <c r="G15" s="111" t="s">
        <v>321</v>
      </c>
      <c r="H15" s="17">
        <v>14</v>
      </c>
      <c r="I15" s="17">
        <v>15</v>
      </c>
      <c r="J15" s="31">
        <f t="shared" si="1"/>
        <v>7.142857142857139</v>
      </c>
    </row>
    <row r="16" spans="1:10" ht="14.25">
      <c r="A16" s="20" t="s">
        <v>60</v>
      </c>
      <c r="B16" s="17">
        <v>7</v>
      </c>
      <c r="C16" s="17">
        <v>9</v>
      </c>
      <c r="D16" s="31">
        <f t="shared" si="0"/>
        <v>28.571428571428584</v>
      </c>
      <c r="E16" s="17">
        <v>1</v>
      </c>
      <c r="F16" s="17">
        <v>0</v>
      </c>
      <c r="G16" s="113" t="s">
        <v>322</v>
      </c>
      <c r="H16" s="17">
        <v>4</v>
      </c>
      <c r="I16" s="17">
        <v>9</v>
      </c>
      <c r="J16" s="31">
        <f t="shared" si="1"/>
        <v>125</v>
      </c>
    </row>
    <row r="17" spans="1:10" ht="14.25">
      <c r="A17" s="20" t="s">
        <v>61</v>
      </c>
      <c r="B17" s="17">
        <v>0</v>
      </c>
      <c r="C17" s="17">
        <v>4</v>
      </c>
      <c r="D17" s="111" t="s">
        <v>321</v>
      </c>
      <c r="E17" s="17">
        <v>0</v>
      </c>
      <c r="F17" s="17">
        <v>0</v>
      </c>
      <c r="G17" s="31"/>
      <c r="H17" s="17">
        <v>0</v>
      </c>
      <c r="I17" s="17">
        <v>4</v>
      </c>
      <c r="J17" s="111" t="s">
        <v>321</v>
      </c>
    </row>
    <row r="18" spans="1:10" ht="14.25">
      <c r="A18" s="20" t="s">
        <v>62</v>
      </c>
      <c r="B18" s="17">
        <v>3</v>
      </c>
      <c r="C18" s="17">
        <v>11</v>
      </c>
      <c r="D18" s="31">
        <f t="shared" si="0"/>
        <v>266.6666666666667</v>
      </c>
      <c r="E18" s="17">
        <v>0</v>
      </c>
      <c r="F18" s="17">
        <v>0</v>
      </c>
      <c r="G18" s="31"/>
      <c r="H18" s="17">
        <v>3</v>
      </c>
      <c r="I18" s="17">
        <v>9</v>
      </c>
      <c r="J18" s="31">
        <f t="shared" si="1"/>
        <v>200</v>
      </c>
    </row>
    <row r="19" spans="1:10" ht="14.25">
      <c r="A19" s="20" t="s">
        <v>63</v>
      </c>
      <c r="B19" s="17">
        <v>12</v>
      </c>
      <c r="C19" s="17">
        <v>4</v>
      </c>
      <c r="D19" s="31">
        <f t="shared" si="0"/>
        <v>-66.66666666666666</v>
      </c>
      <c r="E19" s="17">
        <v>1</v>
      </c>
      <c r="F19" s="17">
        <v>0</v>
      </c>
      <c r="G19" s="113" t="s">
        <v>322</v>
      </c>
      <c r="H19" s="17">
        <v>9</v>
      </c>
      <c r="I19" s="17">
        <v>4</v>
      </c>
      <c r="J19" s="31">
        <f t="shared" si="1"/>
        <v>-55.55555555555556</v>
      </c>
    </row>
    <row r="20" spans="1:10" ht="14.25">
      <c r="A20" s="20" t="s">
        <v>64</v>
      </c>
      <c r="B20" s="17">
        <v>35</v>
      </c>
      <c r="C20" s="17">
        <v>15</v>
      </c>
      <c r="D20" s="31">
        <f t="shared" si="0"/>
        <v>-57.142857142857146</v>
      </c>
      <c r="E20" s="17">
        <v>1</v>
      </c>
      <c r="F20" s="17">
        <v>0</v>
      </c>
      <c r="G20" s="113" t="s">
        <v>322</v>
      </c>
      <c r="H20" s="17">
        <v>24</v>
      </c>
      <c r="I20" s="17">
        <v>12</v>
      </c>
      <c r="J20" s="31">
        <f t="shared" si="1"/>
        <v>-50</v>
      </c>
    </row>
    <row r="21" spans="1:10" ht="14.25">
      <c r="A21" s="20" t="s">
        <v>65</v>
      </c>
      <c r="B21" s="17">
        <v>11</v>
      </c>
      <c r="C21" s="17">
        <v>14</v>
      </c>
      <c r="D21" s="31">
        <f t="shared" si="0"/>
        <v>27.272727272727266</v>
      </c>
      <c r="E21" s="17">
        <v>0</v>
      </c>
      <c r="F21" s="17">
        <v>1</v>
      </c>
      <c r="G21" s="111" t="s">
        <v>321</v>
      </c>
      <c r="H21" s="17">
        <v>10</v>
      </c>
      <c r="I21" s="17">
        <v>11</v>
      </c>
      <c r="J21" s="31">
        <f t="shared" si="1"/>
        <v>10</v>
      </c>
    </row>
    <row r="22" spans="1:10" ht="14.25">
      <c r="A22" s="20" t="s">
        <v>66</v>
      </c>
      <c r="B22" s="17">
        <v>17</v>
      </c>
      <c r="C22" s="17">
        <v>12</v>
      </c>
      <c r="D22" s="31">
        <f t="shared" si="0"/>
        <v>-29.411764705882348</v>
      </c>
      <c r="E22" s="17">
        <v>2</v>
      </c>
      <c r="F22" s="17">
        <v>1</v>
      </c>
      <c r="G22" s="31">
        <f>F22*100/E22-100</f>
        <v>-50</v>
      </c>
      <c r="H22" s="17">
        <v>13</v>
      </c>
      <c r="I22" s="17">
        <v>9</v>
      </c>
      <c r="J22" s="31">
        <f t="shared" si="1"/>
        <v>-30.769230769230774</v>
      </c>
    </row>
    <row r="23" spans="1:10" ht="14.25">
      <c r="A23" s="20" t="s">
        <v>67</v>
      </c>
      <c r="B23" s="17">
        <v>23</v>
      </c>
      <c r="C23" s="17">
        <v>19</v>
      </c>
      <c r="D23" s="31">
        <f t="shared" si="0"/>
        <v>-17.391304347826093</v>
      </c>
      <c r="E23" s="17">
        <v>1</v>
      </c>
      <c r="F23" s="17">
        <v>0</v>
      </c>
      <c r="G23" s="113" t="s">
        <v>322</v>
      </c>
      <c r="H23" s="17">
        <v>19</v>
      </c>
      <c r="I23" s="17">
        <v>19</v>
      </c>
      <c r="J23" s="31">
        <f t="shared" si="1"/>
        <v>0</v>
      </c>
    </row>
    <row r="24" spans="1:10" ht="14.25">
      <c r="A24" s="20" t="s">
        <v>68</v>
      </c>
      <c r="B24" s="17">
        <v>11</v>
      </c>
      <c r="C24" s="17">
        <v>8</v>
      </c>
      <c r="D24" s="31">
        <f t="shared" si="0"/>
        <v>-27.272727272727266</v>
      </c>
      <c r="E24" s="17">
        <v>0</v>
      </c>
      <c r="F24" s="17">
        <v>0</v>
      </c>
      <c r="G24" s="31"/>
      <c r="H24" s="17">
        <v>10</v>
      </c>
      <c r="I24" s="17">
        <v>5</v>
      </c>
      <c r="J24" s="31">
        <f t="shared" si="1"/>
        <v>-50</v>
      </c>
    </row>
    <row r="25" spans="1:10" ht="14.25">
      <c r="A25" s="20" t="s">
        <v>69</v>
      </c>
      <c r="B25" s="17">
        <v>9</v>
      </c>
      <c r="C25" s="17">
        <v>9</v>
      </c>
      <c r="D25" s="31">
        <f t="shared" si="0"/>
        <v>0</v>
      </c>
      <c r="E25" s="17">
        <v>1</v>
      </c>
      <c r="F25" s="17">
        <v>0</v>
      </c>
      <c r="G25" s="113" t="s">
        <v>322</v>
      </c>
      <c r="H25" s="17">
        <v>6</v>
      </c>
      <c r="I25" s="17">
        <v>7</v>
      </c>
      <c r="J25" s="31">
        <f t="shared" si="1"/>
        <v>16.66666666666667</v>
      </c>
    </row>
    <row r="26" spans="1:10" ht="14.25">
      <c r="A26" s="20" t="s">
        <v>70</v>
      </c>
      <c r="B26" s="17">
        <v>7</v>
      </c>
      <c r="C26" s="17">
        <v>2</v>
      </c>
      <c r="D26" s="31">
        <f t="shared" si="0"/>
        <v>-71.42857142857143</v>
      </c>
      <c r="E26" s="17">
        <v>1</v>
      </c>
      <c r="F26" s="17">
        <v>0</v>
      </c>
      <c r="G26" s="113" t="s">
        <v>322</v>
      </c>
      <c r="H26" s="17">
        <v>4</v>
      </c>
      <c r="I26" s="17">
        <v>2</v>
      </c>
      <c r="J26" s="31">
        <f t="shared" si="1"/>
        <v>-50</v>
      </c>
    </row>
    <row r="27" spans="1:10" ht="14.25">
      <c r="A27" s="20" t="s">
        <v>71</v>
      </c>
      <c r="B27" s="17">
        <v>1</v>
      </c>
      <c r="C27" s="17">
        <v>6</v>
      </c>
      <c r="D27" s="31">
        <f t="shared" si="0"/>
        <v>500</v>
      </c>
      <c r="E27" s="17">
        <v>0</v>
      </c>
      <c r="F27" s="17">
        <v>0</v>
      </c>
      <c r="G27" s="31"/>
      <c r="H27" s="17">
        <v>0</v>
      </c>
      <c r="I27" s="17">
        <v>5</v>
      </c>
      <c r="J27" s="111" t="s">
        <v>321</v>
      </c>
    </row>
    <row r="28" spans="1:10" ht="14.25">
      <c r="A28" s="20" t="s">
        <v>72</v>
      </c>
      <c r="B28" s="17">
        <v>11</v>
      </c>
      <c r="C28" s="17">
        <v>12</v>
      </c>
      <c r="D28" s="31">
        <f t="shared" si="0"/>
        <v>9.090909090909093</v>
      </c>
      <c r="E28" s="17">
        <v>1</v>
      </c>
      <c r="F28" s="17">
        <v>0</v>
      </c>
      <c r="G28" s="113" t="s">
        <v>322</v>
      </c>
      <c r="H28" s="17">
        <v>9</v>
      </c>
      <c r="I28" s="17">
        <v>11</v>
      </c>
      <c r="J28" s="31">
        <f t="shared" si="1"/>
        <v>22.22222222222223</v>
      </c>
    </row>
    <row r="29" spans="1:10" ht="14.25">
      <c r="A29" s="20" t="s">
        <v>73</v>
      </c>
      <c r="B29" s="17">
        <v>3</v>
      </c>
      <c r="C29" s="17">
        <v>3</v>
      </c>
      <c r="D29" s="31">
        <f t="shared" si="0"/>
        <v>0</v>
      </c>
      <c r="E29" s="17">
        <v>0</v>
      </c>
      <c r="F29" s="17">
        <v>0</v>
      </c>
      <c r="G29" s="31"/>
      <c r="H29" s="17">
        <v>3</v>
      </c>
      <c r="I29" s="17">
        <v>3</v>
      </c>
      <c r="J29" s="31">
        <f t="shared" si="1"/>
        <v>0</v>
      </c>
    </row>
    <row r="30" spans="1:10" ht="14.25">
      <c r="A30" s="20" t="s">
        <v>74</v>
      </c>
      <c r="B30" s="17">
        <v>14</v>
      </c>
      <c r="C30" s="17">
        <v>17</v>
      </c>
      <c r="D30" s="31">
        <f t="shared" si="0"/>
        <v>21.42857142857143</v>
      </c>
      <c r="E30" s="17">
        <v>0</v>
      </c>
      <c r="F30" s="17">
        <v>0</v>
      </c>
      <c r="G30" s="31"/>
      <c r="H30" s="17">
        <v>12</v>
      </c>
      <c r="I30" s="17">
        <v>15</v>
      </c>
      <c r="J30" s="31">
        <f t="shared" si="1"/>
        <v>25</v>
      </c>
    </row>
    <row r="31" spans="1:10" ht="14.25">
      <c r="A31" s="20" t="s">
        <v>75</v>
      </c>
      <c r="B31" s="17">
        <v>20</v>
      </c>
      <c r="C31" s="17">
        <v>20</v>
      </c>
      <c r="D31" s="31">
        <f t="shared" si="0"/>
        <v>0</v>
      </c>
      <c r="E31" s="17">
        <v>1</v>
      </c>
      <c r="F31" s="17">
        <v>2</v>
      </c>
      <c r="G31" s="31">
        <f>F31*100/E31-100</f>
        <v>100</v>
      </c>
      <c r="H31" s="17">
        <v>18</v>
      </c>
      <c r="I31" s="17">
        <v>17</v>
      </c>
      <c r="J31" s="31">
        <f t="shared" si="1"/>
        <v>-5.555555555555557</v>
      </c>
    </row>
    <row r="32" spans="1:10" ht="14.25">
      <c r="A32" s="20" t="s">
        <v>76</v>
      </c>
      <c r="B32" s="17">
        <v>8</v>
      </c>
      <c r="C32" s="17">
        <v>5</v>
      </c>
      <c r="D32" s="31">
        <f t="shared" si="0"/>
        <v>-37.5</v>
      </c>
      <c r="E32" s="17">
        <v>0</v>
      </c>
      <c r="F32" s="17">
        <v>1</v>
      </c>
      <c r="G32" s="111" t="s">
        <v>321</v>
      </c>
      <c r="H32" s="17">
        <v>6</v>
      </c>
      <c r="I32" s="17">
        <v>2</v>
      </c>
      <c r="J32" s="31">
        <f t="shared" si="1"/>
        <v>-66.66666666666666</v>
      </c>
    </row>
    <row r="33" spans="1:10" ht="14.25">
      <c r="A33" s="20" t="s">
        <v>77</v>
      </c>
      <c r="B33" s="17">
        <v>0</v>
      </c>
      <c r="C33" s="17">
        <v>0</v>
      </c>
      <c r="D33" s="31"/>
      <c r="E33" s="17">
        <v>0</v>
      </c>
      <c r="F33" s="17">
        <v>0</v>
      </c>
      <c r="G33" s="31"/>
      <c r="H33" s="17">
        <v>0</v>
      </c>
      <c r="I33" s="17">
        <v>0</v>
      </c>
      <c r="J33" s="31"/>
    </row>
    <row r="34" spans="1:10" ht="15">
      <c r="A34" s="23" t="s">
        <v>78</v>
      </c>
      <c r="B34" s="24">
        <v>325</v>
      </c>
      <c r="C34" s="24">
        <v>273</v>
      </c>
      <c r="D34" s="33">
        <f t="shared" si="0"/>
        <v>-16</v>
      </c>
      <c r="E34" s="24">
        <v>18</v>
      </c>
      <c r="F34" s="24">
        <v>8</v>
      </c>
      <c r="G34" s="33">
        <f>F34*100/E34-100</f>
        <v>-55.55555555555556</v>
      </c>
      <c r="H34" s="24">
        <v>267</v>
      </c>
      <c r="I34" s="24">
        <v>227</v>
      </c>
      <c r="J34" s="33">
        <f t="shared" si="1"/>
        <v>-14.981273408239701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22 G33:G34 G11:G12 G17:G18 D18:D34 G24 G27 G29:G31 D8:D16 J8:J16 J18:J26 J28:J34">
    <cfRule type="cellIs" priority="3" dxfId="154" operator="lessThanOrEqual" stopIfTrue="1">
      <formula>0</formula>
    </cfRule>
    <cfRule type="cellIs" priority="4" dxfId="152" operator="greaterThan" stopIfTrue="1">
      <formula>0</formula>
    </cfRule>
  </conditionalFormatting>
  <conditionalFormatting sqref="G22 G11:G12 G27 G17:G18 G24 G29:G31 G33:G34">
    <cfRule type="cellIs" priority="1" dxfId="154" operator="lessThanOrEqual" stopIfTrue="1">
      <formula>0</formula>
    </cfRule>
    <cfRule type="cellIs" priority="2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2.421875" style="1" customWidth="1"/>
    <col min="11" max="13" width="10.8515625" style="1" customWidth="1"/>
    <col min="14" max="16384" width="9.140625" style="1" customWidth="1"/>
  </cols>
  <sheetData>
    <row r="1" spans="1:10" ht="18">
      <c r="A1" s="121" t="s">
        <v>9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4.25">
      <c r="A5" s="122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14" customFormat="1" ht="14.25">
      <c r="A6" s="123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40" t="s">
        <v>51</v>
      </c>
      <c r="B7" s="17">
        <v>0</v>
      </c>
      <c r="C7" s="17">
        <v>0</v>
      </c>
      <c r="D7" s="31"/>
      <c r="E7" s="17">
        <v>0</v>
      </c>
      <c r="F7" s="17">
        <v>0</v>
      </c>
      <c r="G7" s="31"/>
      <c r="H7" s="17">
        <v>0</v>
      </c>
      <c r="I7" s="17">
        <v>0</v>
      </c>
      <c r="J7" s="31"/>
    </row>
    <row r="8" spans="1:10" ht="14.25">
      <c r="A8" s="38" t="s">
        <v>52</v>
      </c>
      <c r="B8" s="17">
        <v>4</v>
      </c>
      <c r="C8" s="17">
        <v>3</v>
      </c>
      <c r="D8" s="31">
        <f aca="true" t="shared" si="0" ref="D8:D34">C8*100/B8-100</f>
        <v>-25</v>
      </c>
      <c r="E8" s="17">
        <v>1</v>
      </c>
      <c r="F8" s="17">
        <v>1</v>
      </c>
      <c r="G8" s="31">
        <f>F8*100/E8-100</f>
        <v>0</v>
      </c>
      <c r="H8" s="17">
        <v>4</v>
      </c>
      <c r="I8" s="17">
        <v>2</v>
      </c>
      <c r="J8" s="31">
        <f aca="true" t="shared" si="1" ref="J8:J34">I8*100/H8-100</f>
        <v>-50</v>
      </c>
    </row>
    <row r="9" spans="1:10" ht="14.25">
      <c r="A9" s="38" t="s">
        <v>53</v>
      </c>
      <c r="B9" s="17">
        <v>4</v>
      </c>
      <c r="C9" s="17">
        <v>7</v>
      </c>
      <c r="D9" s="31">
        <f t="shared" si="0"/>
        <v>75</v>
      </c>
      <c r="E9" s="17">
        <v>1</v>
      </c>
      <c r="F9" s="17">
        <v>0</v>
      </c>
      <c r="G9" s="113" t="s">
        <v>322</v>
      </c>
      <c r="H9" s="17">
        <v>12</v>
      </c>
      <c r="I9" s="17">
        <v>9</v>
      </c>
      <c r="J9" s="31">
        <f t="shared" si="1"/>
        <v>-25</v>
      </c>
    </row>
    <row r="10" spans="1:10" ht="14.25">
      <c r="A10" s="38" t="s">
        <v>54</v>
      </c>
      <c r="B10" s="17">
        <v>2</v>
      </c>
      <c r="C10" s="17">
        <v>3</v>
      </c>
      <c r="D10" s="31">
        <f t="shared" si="0"/>
        <v>50</v>
      </c>
      <c r="E10" s="17">
        <v>0</v>
      </c>
      <c r="F10" s="17">
        <v>0</v>
      </c>
      <c r="G10" s="31"/>
      <c r="H10" s="17">
        <v>2</v>
      </c>
      <c r="I10" s="17">
        <v>4</v>
      </c>
      <c r="J10" s="31">
        <f t="shared" si="1"/>
        <v>100</v>
      </c>
    </row>
    <row r="11" spans="1:10" ht="14.25">
      <c r="A11" s="38" t="s">
        <v>55</v>
      </c>
      <c r="B11" s="17">
        <v>0</v>
      </c>
      <c r="C11" s="17">
        <v>2</v>
      </c>
      <c r="D11" s="111" t="s">
        <v>321</v>
      </c>
      <c r="E11" s="17">
        <v>0</v>
      </c>
      <c r="F11" s="17">
        <v>0</v>
      </c>
      <c r="G11" s="31"/>
      <c r="H11" s="17">
        <v>0</v>
      </c>
      <c r="I11" s="17">
        <v>2</v>
      </c>
      <c r="J11" s="111" t="s">
        <v>321</v>
      </c>
    </row>
    <row r="12" spans="1:10" ht="14.25">
      <c r="A12" s="38" t="s">
        <v>56</v>
      </c>
      <c r="B12" s="17">
        <v>1</v>
      </c>
      <c r="C12" s="17">
        <v>3</v>
      </c>
      <c r="D12" s="31">
        <f t="shared" si="0"/>
        <v>200</v>
      </c>
      <c r="E12" s="17">
        <v>0</v>
      </c>
      <c r="F12" s="17">
        <v>2</v>
      </c>
      <c r="G12" s="111" t="s">
        <v>321</v>
      </c>
      <c r="H12" s="17">
        <v>7</v>
      </c>
      <c r="I12" s="17">
        <v>3</v>
      </c>
      <c r="J12" s="31">
        <f t="shared" si="1"/>
        <v>-57.142857142857146</v>
      </c>
    </row>
    <row r="13" spans="1:10" ht="14.25">
      <c r="A13" s="38" t="s">
        <v>57</v>
      </c>
      <c r="B13" s="17">
        <v>7</v>
      </c>
      <c r="C13" s="17">
        <v>2</v>
      </c>
      <c r="D13" s="31">
        <f t="shared" si="0"/>
        <v>-71.42857142857143</v>
      </c>
      <c r="E13" s="17">
        <v>2</v>
      </c>
      <c r="F13" s="17">
        <v>0</v>
      </c>
      <c r="G13" s="113" t="s">
        <v>322</v>
      </c>
      <c r="H13" s="17">
        <v>7</v>
      </c>
      <c r="I13" s="17">
        <v>2</v>
      </c>
      <c r="J13" s="31">
        <f t="shared" si="1"/>
        <v>-71.42857142857143</v>
      </c>
    </row>
    <row r="14" spans="1:10" ht="14.25">
      <c r="A14" s="38" t="s">
        <v>58</v>
      </c>
      <c r="B14" s="17">
        <v>1</v>
      </c>
      <c r="C14" s="17">
        <v>1</v>
      </c>
      <c r="D14" s="31">
        <f t="shared" si="0"/>
        <v>0</v>
      </c>
      <c r="E14" s="17">
        <v>1</v>
      </c>
      <c r="F14" s="17">
        <v>1</v>
      </c>
      <c r="G14" s="31">
        <f>F14*100/E14-100</f>
        <v>0</v>
      </c>
      <c r="H14" s="17">
        <v>18</v>
      </c>
      <c r="I14" s="17">
        <v>0</v>
      </c>
      <c r="J14" s="113" t="s">
        <v>322</v>
      </c>
    </row>
    <row r="15" spans="1:10" ht="14.25">
      <c r="A15" s="38" t="s">
        <v>59</v>
      </c>
      <c r="B15" s="17">
        <v>0</v>
      </c>
      <c r="C15" s="17">
        <v>0</v>
      </c>
      <c r="D15" s="31"/>
      <c r="E15" s="17">
        <v>0</v>
      </c>
      <c r="F15" s="17">
        <v>0</v>
      </c>
      <c r="G15" s="31"/>
      <c r="H15" s="17">
        <v>0</v>
      </c>
      <c r="I15" s="17">
        <v>0</v>
      </c>
      <c r="J15" s="31"/>
    </row>
    <row r="16" spans="1:10" ht="14.25">
      <c r="A16" s="38" t="s">
        <v>60</v>
      </c>
      <c r="B16" s="17">
        <v>3</v>
      </c>
      <c r="C16" s="17">
        <v>3</v>
      </c>
      <c r="D16" s="31">
        <f t="shared" si="0"/>
        <v>0</v>
      </c>
      <c r="E16" s="17">
        <v>1</v>
      </c>
      <c r="F16" s="17">
        <v>2</v>
      </c>
      <c r="G16" s="31">
        <f>F16*100/E16-100</f>
        <v>100</v>
      </c>
      <c r="H16" s="17">
        <v>4</v>
      </c>
      <c r="I16" s="17">
        <v>4</v>
      </c>
      <c r="J16" s="31">
        <f t="shared" si="1"/>
        <v>0</v>
      </c>
    </row>
    <row r="17" spans="1:10" ht="14.25">
      <c r="A17" s="38" t="s">
        <v>61</v>
      </c>
      <c r="B17" s="17">
        <v>0</v>
      </c>
      <c r="C17" s="17">
        <v>0</v>
      </c>
      <c r="D17" s="31"/>
      <c r="E17" s="17">
        <v>0</v>
      </c>
      <c r="F17" s="17">
        <v>0</v>
      </c>
      <c r="G17" s="31"/>
      <c r="H17" s="17">
        <v>0</v>
      </c>
      <c r="I17" s="17">
        <v>0</v>
      </c>
      <c r="J17" s="31"/>
    </row>
    <row r="18" spans="1:10" ht="14.25">
      <c r="A18" s="38" t="s">
        <v>62</v>
      </c>
      <c r="B18" s="17">
        <v>2</v>
      </c>
      <c r="C18" s="17">
        <v>11</v>
      </c>
      <c r="D18" s="31">
        <f t="shared" si="0"/>
        <v>450</v>
      </c>
      <c r="E18" s="17">
        <v>0</v>
      </c>
      <c r="F18" s="17">
        <v>4</v>
      </c>
      <c r="G18" s="111" t="s">
        <v>321</v>
      </c>
      <c r="H18" s="17">
        <v>2</v>
      </c>
      <c r="I18" s="17">
        <v>9</v>
      </c>
      <c r="J18" s="31">
        <f t="shared" si="1"/>
        <v>350</v>
      </c>
    </row>
    <row r="19" spans="1:10" ht="14.25">
      <c r="A19" s="38" t="s">
        <v>63</v>
      </c>
      <c r="B19" s="17">
        <v>1</v>
      </c>
      <c r="C19" s="17">
        <v>0</v>
      </c>
      <c r="D19" s="113" t="s">
        <v>322</v>
      </c>
      <c r="E19" s="17">
        <v>0</v>
      </c>
      <c r="F19" s="17">
        <v>0</v>
      </c>
      <c r="G19" s="31"/>
      <c r="H19" s="17">
        <v>9</v>
      </c>
      <c r="I19" s="17">
        <v>0</v>
      </c>
      <c r="J19" s="113" t="s">
        <v>322</v>
      </c>
    </row>
    <row r="20" spans="1:10" ht="14.25">
      <c r="A20" s="38" t="s">
        <v>64</v>
      </c>
      <c r="B20" s="17">
        <v>20</v>
      </c>
      <c r="C20" s="17">
        <v>107</v>
      </c>
      <c r="D20" s="31">
        <f t="shared" si="0"/>
        <v>435</v>
      </c>
      <c r="E20" s="17">
        <v>4</v>
      </c>
      <c r="F20" s="17">
        <v>28</v>
      </c>
      <c r="G20" s="31">
        <f>F20*100/E20-100</f>
        <v>600</v>
      </c>
      <c r="H20" s="17">
        <v>39</v>
      </c>
      <c r="I20" s="17">
        <v>149</v>
      </c>
      <c r="J20" s="31">
        <f t="shared" si="1"/>
        <v>282.05128205128204</v>
      </c>
    </row>
    <row r="21" spans="1:10" ht="14.25">
      <c r="A21" s="38" t="s">
        <v>65</v>
      </c>
      <c r="B21" s="17">
        <v>4</v>
      </c>
      <c r="C21" s="17">
        <v>1</v>
      </c>
      <c r="D21" s="31">
        <f t="shared" si="0"/>
        <v>-75</v>
      </c>
      <c r="E21" s="17">
        <v>1</v>
      </c>
      <c r="F21" s="17">
        <v>0</v>
      </c>
      <c r="G21" s="113" t="s">
        <v>322</v>
      </c>
      <c r="H21" s="17">
        <v>6</v>
      </c>
      <c r="I21" s="17">
        <v>1</v>
      </c>
      <c r="J21" s="31">
        <f t="shared" si="1"/>
        <v>-83.33333333333333</v>
      </c>
    </row>
    <row r="22" spans="1:10" ht="14.25">
      <c r="A22" s="38" t="s">
        <v>66</v>
      </c>
      <c r="B22" s="17">
        <v>1</v>
      </c>
      <c r="C22" s="17">
        <v>5</v>
      </c>
      <c r="D22" s="31">
        <f t="shared" si="0"/>
        <v>400</v>
      </c>
      <c r="E22" s="17">
        <v>0</v>
      </c>
      <c r="F22" s="17">
        <v>1</v>
      </c>
      <c r="G22" s="111" t="s">
        <v>321</v>
      </c>
      <c r="H22" s="17">
        <v>1</v>
      </c>
      <c r="I22" s="17">
        <v>6</v>
      </c>
      <c r="J22" s="31">
        <f t="shared" si="1"/>
        <v>500</v>
      </c>
    </row>
    <row r="23" spans="1:10" ht="14.25">
      <c r="A23" s="38" t="s">
        <v>67</v>
      </c>
      <c r="B23" s="17">
        <v>5</v>
      </c>
      <c r="C23" s="17">
        <v>8</v>
      </c>
      <c r="D23" s="31">
        <f t="shared" si="0"/>
        <v>60</v>
      </c>
      <c r="E23" s="17">
        <v>2</v>
      </c>
      <c r="F23" s="17">
        <v>3</v>
      </c>
      <c r="G23" s="31">
        <f>F23*100/E23-100</f>
        <v>50</v>
      </c>
      <c r="H23" s="17">
        <v>8</v>
      </c>
      <c r="I23" s="17">
        <v>17</v>
      </c>
      <c r="J23" s="31">
        <f t="shared" si="1"/>
        <v>112.5</v>
      </c>
    </row>
    <row r="24" spans="1:10" ht="14.25">
      <c r="A24" s="38" t="s">
        <v>68</v>
      </c>
      <c r="B24" s="17">
        <v>8</v>
      </c>
      <c r="C24" s="17">
        <v>5</v>
      </c>
      <c r="D24" s="31">
        <f t="shared" si="0"/>
        <v>-37.5</v>
      </c>
      <c r="E24" s="17">
        <v>2</v>
      </c>
      <c r="F24" s="17">
        <v>1</v>
      </c>
      <c r="G24" s="31">
        <f>F24*100/E24-100</f>
        <v>-50</v>
      </c>
      <c r="H24" s="17">
        <v>12</v>
      </c>
      <c r="I24" s="17">
        <v>13</v>
      </c>
      <c r="J24" s="31">
        <f t="shared" si="1"/>
        <v>8.333333333333329</v>
      </c>
    </row>
    <row r="25" spans="1:10" ht="14.25">
      <c r="A25" s="38" t="s">
        <v>69</v>
      </c>
      <c r="B25" s="17">
        <v>2</v>
      </c>
      <c r="C25" s="17">
        <v>1</v>
      </c>
      <c r="D25" s="31">
        <f t="shared" si="0"/>
        <v>-50</v>
      </c>
      <c r="E25" s="17">
        <v>1</v>
      </c>
      <c r="F25" s="17">
        <v>0</v>
      </c>
      <c r="G25" s="113" t="s">
        <v>322</v>
      </c>
      <c r="H25" s="17">
        <v>3</v>
      </c>
      <c r="I25" s="17">
        <v>2</v>
      </c>
      <c r="J25" s="31">
        <f t="shared" si="1"/>
        <v>-33.33333333333333</v>
      </c>
    </row>
    <row r="26" spans="1:10" ht="14.25">
      <c r="A26" s="38" t="s">
        <v>70</v>
      </c>
      <c r="B26" s="17">
        <v>1</v>
      </c>
      <c r="C26" s="17">
        <v>2</v>
      </c>
      <c r="D26" s="31">
        <f t="shared" si="0"/>
        <v>100</v>
      </c>
      <c r="E26" s="17">
        <v>1</v>
      </c>
      <c r="F26" s="17">
        <v>0</v>
      </c>
      <c r="G26" s="113" t="s">
        <v>322</v>
      </c>
      <c r="H26" s="17">
        <v>0</v>
      </c>
      <c r="I26" s="17">
        <v>3</v>
      </c>
      <c r="J26" s="111" t="s">
        <v>321</v>
      </c>
    </row>
    <row r="27" spans="1:10" ht="14.25">
      <c r="A27" s="38" t="s">
        <v>71</v>
      </c>
      <c r="B27" s="17">
        <v>2</v>
      </c>
      <c r="C27" s="17">
        <v>1</v>
      </c>
      <c r="D27" s="31">
        <f t="shared" si="0"/>
        <v>-50</v>
      </c>
      <c r="E27" s="17">
        <v>0</v>
      </c>
      <c r="F27" s="17">
        <v>0</v>
      </c>
      <c r="G27" s="31"/>
      <c r="H27" s="17">
        <v>3</v>
      </c>
      <c r="I27" s="17">
        <v>1</v>
      </c>
      <c r="J27" s="31">
        <f t="shared" si="1"/>
        <v>-66.66666666666666</v>
      </c>
    </row>
    <row r="28" spans="1:10" ht="14.25">
      <c r="A28" s="38" t="s">
        <v>72</v>
      </c>
      <c r="B28" s="17">
        <v>5</v>
      </c>
      <c r="C28" s="17">
        <v>5</v>
      </c>
      <c r="D28" s="31">
        <f t="shared" si="0"/>
        <v>0</v>
      </c>
      <c r="E28" s="17">
        <v>2</v>
      </c>
      <c r="F28" s="17">
        <v>1</v>
      </c>
      <c r="G28" s="31">
        <f>F28*100/E28-100</f>
        <v>-50</v>
      </c>
      <c r="H28" s="17">
        <v>6</v>
      </c>
      <c r="I28" s="17">
        <v>7</v>
      </c>
      <c r="J28" s="31">
        <f t="shared" si="1"/>
        <v>16.66666666666667</v>
      </c>
    </row>
    <row r="29" spans="1:10" ht="14.25">
      <c r="A29" s="38" t="s">
        <v>73</v>
      </c>
      <c r="B29" s="17">
        <v>5</v>
      </c>
      <c r="C29" s="17">
        <v>1</v>
      </c>
      <c r="D29" s="31">
        <f t="shared" si="0"/>
        <v>-80</v>
      </c>
      <c r="E29" s="17">
        <v>1</v>
      </c>
      <c r="F29" s="17">
        <v>0</v>
      </c>
      <c r="G29" s="113" t="s">
        <v>322</v>
      </c>
      <c r="H29" s="17">
        <v>9</v>
      </c>
      <c r="I29" s="17">
        <v>4</v>
      </c>
      <c r="J29" s="31">
        <f t="shared" si="1"/>
        <v>-55.55555555555556</v>
      </c>
    </row>
    <row r="30" spans="1:10" ht="14.25">
      <c r="A30" s="38" t="s">
        <v>74</v>
      </c>
      <c r="B30" s="17">
        <v>4</v>
      </c>
      <c r="C30" s="17">
        <v>3</v>
      </c>
      <c r="D30" s="31">
        <f t="shared" si="0"/>
        <v>-25</v>
      </c>
      <c r="E30" s="17">
        <v>0</v>
      </c>
      <c r="F30" s="17">
        <v>0</v>
      </c>
      <c r="G30" s="31"/>
      <c r="H30" s="17">
        <v>10</v>
      </c>
      <c r="I30" s="17">
        <v>4</v>
      </c>
      <c r="J30" s="31">
        <f t="shared" si="1"/>
        <v>-60</v>
      </c>
    </row>
    <row r="31" spans="1:10" ht="14.25">
      <c r="A31" s="38" t="s">
        <v>75</v>
      </c>
      <c r="B31" s="17">
        <v>2</v>
      </c>
      <c r="C31" s="17">
        <v>1</v>
      </c>
      <c r="D31" s="31">
        <f t="shared" si="0"/>
        <v>-50</v>
      </c>
      <c r="E31" s="17">
        <v>2</v>
      </c>
      <c r="F31" s="17">
        <v>0</v>
      </c>
      <c r="G31" s="113" t="s">
        <v>322</v>
      </c>
      <c r="H31" s="17">
        <v>0</v>
      </c>
      <c r="I31" s="17">
        <v>1</v>
      </c>
      <c r="J31" s="111" t="s">
        <v>321</v>
      </c>
    </row>
    <row r="32" spans="1:10" ht="14.25">
      <c r="A32" s="38" t="s">
        <v>76</v>
      </c>
      <c r="B32" s="17">
        <v>1</v>
      </c>
      <c r="C32" s="17">
        <v>0</v>
      </c>
      <c r="D32" s="113" t="s">
        <v>322</v>
      </c>
      <c r="E32" s="17">
        <v>0</v>
      </c>
      <c r="F32" s="17">
        <v>0</v>
      </c>
      <c r="G32" s="31"/>
      <c r="H32" s="17">
        <v>3</v>
      </c>
      <c r="I32" s="17">
        <v>0</v>
      </c>
      <c r="J32" s="113" t="s">
        <v>322</v>
      </c>
    </row>
    <row r="33" spans="1:10" ht="14.25">
      <c r="A33" s="38" t="s">
        <v>77</v>
      </c>
      <c r="B33" s="17">
        <v>0</v>
      </c>
      <c r="C33" s="17">
        <v>0</v>
      </c>
      <c r="D33" s="31"/>
      <c r="E33" s="17">
        <v>0</v>
      </c>
      <c r="F33" s="17">
        <v>0</v>
      </c>
      <c r="G33" s="31"/>
      <c r="H33" s="17">
        <v>0</v>
      </c>
      <c r="I33" s="17">
        <v>0</v>
      </c>
      <c r="J33" s="31"/>
    </row>
    <row r="34" spans="1:10" ht="15">
      <c r="A34" s="39" t="s">
        <v>78</v>
      </c>
      <c r="B34" s="24">
        <v>85</v>
      </c>
      <c r="C34" s="24">
        <v>175</v>
      </c>
      <c r="D34" s="33">
        <f t="shared" si="0"/>
        <v>105.88235294117646</v>
      </c>
      <c r="E34" s="24">
        <v>22</v>
      </c>
      <c r="F34" s="24">
        <v>44</v>
      </c>
      <c r="G34" s="33">
        <f>F34*100/E34-100</f>
        <v>100</v>
      </c>
      <c r="H34" s="24">
        <v>165</v>
      </c>
      <c r="I34" s="24">
        <v>243</v>
      </c>
      <c r="J34" s="33">
        <f t="shared" si="1"/>
        <v>47.27272727272728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32:G34 D33:D34 J15:J18 D20:D31 G7:G8 D12:D18 G10:G11 G19:G20 G27:G28 G30 J33:J34 G23:G24 J27:J30 D7:D10 G14:G17 J20:J25 J7:J10 J12:J13">
    <cfRule type="cellIs" priority="1" dxfId="154" operator="lessThanOrEqual" stopIfTrue="1">
      <formula>0</formula>
    </cfRule>
    <cfRule type="cellIs" priority="2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45"/>
  <sheetViews>
    <sheetView workbookViewId="0" topLeftCell="A1">
      <selection activeCell="B6" sqref="B6"/>
    </sheetView>
  </sheetViews>
  <sheetFormatPr defaultColWidth="9.140625" defaultRowHeight="15"/>
  <cols>
    <col min="1" max="1" width="28.57421875" style="1" customWidth="1"/>
    <col min="2" max="13" width="10.8515625" style="1" customWidth="1"/>
    <col min="14" max="16384" width="9.140625" style="1" customWidth="1"/>
  </cols>
  <sheetData>
    <row r="1" spans="1:13" ht="18">
      <c r="A1" s="121" t="s">
        <v>98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4" spans="1:13" s="14" customFormat="1" ht="14.25">
      <c r="A4" s="122" t="s">
        <v>42</v>
      </c>
      <c r="B4" s="122" t="s">
        <v>99</v>
      </c>
      <c r="C4" s="122"/>
      <c r="D4" s="122" t="s">
        <v>100</v>
      </c>
      <c r="E4" s="122"/>
      <c r="F4" s="122" t="s">
        <v>101</v>
      </c>
      <c r="G4" s="122"/>
      <c r="H4" s="122" t="s">
        <v>102</v>
      </c>
      <c r="I4" s="122"/>
      <c r="J4" s="122" t="s">
        <v>103</v>
      </c>
      <c r="K4" s="122"/>
      <c r="L4" s="122" t="s">
        <v>104</v>
      </c>
      <c r="M4" s="122"/>
    </row>
    <row r="5" spans="1:13" s="14" customFormat="1" ht="28.5">
      <c r="A5" s="122"/>
      <c r="B5" s="72" t="s">
        <v>105</v>
      </c>
      <c r="C5" s="72" t="s">
        <v>106</v>
      </c>
      <c r="D5" s="72" t="s">
        <v>105</v>
      </c>
      <c r="E5" s="72" t="s">
        <v>106</v>
      </c>
      <c r="F5" s="72" t="s">
        <v>105</v>
      </c>
      <c r="G5" s="72" t="s">
        <v>106</v>
      </c>
      <c r="H5" s="72" t="s">
        <v>105</v>
      </c>
      <c r="I5" s="72" t="s">
        <v>106</v>
      </c>
      <c r="J5" s="72" t="s">
        <v>105</v>
      </c>
      <c r="K5" s="72" t="s">
        <v>106</v>
      </c>
      <c r="L5" s="72" t="s">
        <v>105</v>
      </c>
      <c r="M5" s="72" t="s">
        <v>106</v>
      </c>
    </row>
    <row r="6" spans="1:13" ht="14.25">
      <c r="A6" s="41" t="s">
        <v>51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14.25">
      <c r="A7" s="41" t="s">
        <v>52</v>
      </c>
      <c r="B7" s="15">
        <v>19</v>
      </c>
      <c r="C7" s="42">
        <f>B7*100/(B7+D7+F7+H7+J7+L7)</f>
        <v>79.16666666666667</v>
      </c>
      <c r="D7" s="15">
        <v>0</v>
      </c>
      <c r="E7" s="42">
        <f>D7*100/(D7+F7+H7+J7+L7+B7)</f>
        <v>0</v>
      </c>
      <c r="F7" s="15">
        <v>2</v>
      </c>
      <c r="G7" s="42">
        <f>F7*100/(B7+D7+F7+H7+J7+L7)</f>
        <v>8.333333333333334</v>
      </c>
      <c r="H7" s="15">
        <v>2</v>
      </c>
      <c r="I7" s="42">
        <f>H7*100/(B7+D7+F7+H7+J7+L7)</f>
        <v>8.333333333333334</v>
      </c>
      <c r="J7" s="15">
        <v>0</v>
      </c>
      <c r="K7" s="42">
        <f>J7*100/(B7+D7+F7+H7+J7+L7)</f>
        <v>0</v>
      </c>
      <c r="L7" s="15">
        <v>1</v>
      </c>
      <c r="M7" s="42">
        <f>L7*100/(B7+D7+F7+H7+J7+L7)</f>
        <v>4.166666666666667</v>
      </c>
    </row>
    <row r="8" spans="1:13" ht="14.25">
      <c r="A8" s="41" t="s">
        <v>53</v>
      </c>
      <c r="B8" s="15">
        <v>1</v>
      </c>
      <c r="C8" s="42">
        <f aca="true" t="shared" si="0" ref="C8:C31">B8*100/(B8+D8+F8+H8+J8+L8)</f>
        <v>4.761904761904762</v>
      </c>
      <c r="D8" s="15">
        <v>1</v>
      </c>
      <c r="E8" s="42">
        <f aca="true" t="shared" si="1" ref="E8:E33">D8*100/(D8+F8+H8+J8+L8+B8)</f>
        <v>4.761904761904762</v>
      </c>
      <c r="F8" s="15">
        <v>8</v>
      </c>
      <c r="G8" s="42">
        <f aca="true" t="shared" si="2" ref="G8:G33">F8*100/(B8+D8+F8+H8+J8+L8)</f>
        <v>38.095238095238095</v>
      </c>
      <c r="H8" s="15">
        <v>7</v>
      </c>
      <c r="I8" s="42">
        <f aca="true" t="shared" si="3" ref="I8:I33">H8*100/(B8+D8+F8+H8+J8+L8)</f>
        <v>33.333333333333336</v>
      </c>
      <c r="J8" s="15">
        <v>1</v>
      </c>
      <c r="K8" s="42">
        <f aca="true" t="shared" si="4" ref="K8:K33">J8*100/(B8+D8+F8+H8+J8+L8)</f>
        <v>4.761904761904762</v>
      </c>
      <c r="L8" s="15">
        <v>3</v>
      </c>
      <c r="M8" s="42">
        <f aca="true" t="shared" si="5" ref="M8:M33">L8*100/(B8+D8+F8+H8+J8+L8)</f>
        <v>14.285714285714286</v>
      </c>
    </row>
    <row r="9" spans="1:13" ht="14.25">
      <c r="A9" s="41" t="s">
        <v>54</v>
      </c>
      <c r="B9" s="15">
        <v>10</v>
      </c>
      <c r="C9" s="42">
        <f t="shared" si="0"/>
        <v>45.45454545454545</v>
      </c>
      <c r="D9" s="15">
        <v>5</v>
      </c>
      <c r="E9" s="42">
        <f t="shared" si="1"/>
        <v>22.727272727272727</v>
      </c>
      <c r="F9" s="15">
        <v>4</v>
      </c>
      <c r="G9" s="42">
        <f t="shared" si="2"/>
        <v>18.181818181818183</v>
      </c>
      <c r="H9" s="15">
        <v>2</v>
      </c>
      <c r="I9" s="42">
        <f t="shared" si="3"/>
        <v>9.090909090909092</v>
      </c>
      <c r="J9" s="15">
        <v>1</v>
      </c>
      <c r="K9" s="42">
        <f t="shared" si="4"/>
        <v>4.545454545454546</v>
      </c>
      <c r="L9" s="15">
        <v>0</v>
      </c>
      <c r="M9" s="42">
        <f t="shared" si="5"/>
        <v>0</v>
      </c>
    </row>
    <row r="10" spans="1:13" ht="14.25">
      <c r="A10" s="41" t="s">
        <v>55</v>
      </c>
      <c r="B10" s="15">
        <v>1</v>
      </c>
      <c r="C10" s="42">
        <f t="shared" si="0"/>
        <v>16.666666666666668</v>
      </c>
      <c r="D10" s="15">
        <v>2</v>
      </c>
      <c r="E10" s="42">
        <f t="shared" si="1"/>
        <v>33.333333333333336</v>
      </c>
      <c r="F10" s="15">
        <v>0</v>
      </c>
      <c r="G10" s="42">
        <f t="shared" si="2"/>
        <v>0</v>
      </c>
      <c r="H10" s="15">
        <v>2</v>
      </c>
      <c r="I10" s="42">
        <f t="shared" si="3"/>
        <v>33.333333333333336</v>
      </c>
      <c r="J10" s="15">
        <v>0</v>
      </c>
      <c r="K10" s="42">
        <f t="shared" si="4"/>
        <v>0</v>
      </c>
      <c r="L10" s="15">
        <v>1</v>
      </c>
      <c r="M10" s="42">
        <f t="shared" si="5"/>
        <v>16.666666666666668</v>
      </c>
    </row>
    <row r="11" spans="1:13" ht="14.25">
      <c r="A11" s="41" t="s">
        <v>56</v>
      </c>
      <c r="B11" s="15">
        <v>4</v>
      </c>
      <c r="C11" s="42">
        <f t="shared" si="0"/>
        <v>22.22222222222222</v>
      </c>
      <c r="D11" s="15">
        <v>3</v>
      </c>
      <c r="E11" s="42">
        <f t="shared" si="1"/>
        <v>16.666666666666668</v>
      </c>
      <c r="F11" s="15">
        <v>2</v>
      </c>
      <c r="G11" s="42">
        <f t="shared" si="2"/>
        <v>11.11111111111111</v>
      </c>
      <c r="H11" s="15">
        <v>2</v>
      </c>
      <c r="I11" s="42">
        <f t="shared" si="3"/>
        <v>11.11111111111111</v>
      </c>
      <c r="J11" s="15">
        <v>1</v>
      </c>
      <c r="K11" s="42">
        <f t="shared" si="4"/>
        <v>5.555555555555555</v>
      </c>
      <c r="L11" s="15">
        <v>6</v>
      </c>
      <c r="M11" s="42">
        <f t="shared" si="5"/>
        <v>33.333333333333336</v>
      </c>
    </row>
    <row r="12" spans="1:13" ht="14.25">
      <c r="A12" s="41" t="s">
        <v>57</v>
      </c>
      <c r="B12" s="15">
        <v>15</v>
      </c>
      <c r="C12" s="42">
        <f t="shared" si="0"/>
        <v>60</v>
      </c>
      <c r="D12" s="15">
        <v>3</v>
      </c>
      <c r="E12" s="42">
        <f t="shared" si="1"/>
        <v>12</v>
      </c>
      <c r="F12" s="15">
        <v>2</v>
      </c>
      <c r="G12" s="42">
        <f t="shared" si="2"/>
        <v>8</v>
      </c>
      <c r="H12" s="15">
        <v>4</v>
      </c>
      <c r="I12" s="42">
        <f t="shared" si="3"/>
        <v>16</v>
      </c>
      <c r="J12" s="15">
        <v>1</v>
      </c>
      <c r="K12" s="42">
        <f t="shared" si="4"/>
        <v>4</v>
      </c>
      <c r="L12" s="15">
        <v>0</v>
      </c>
      <c r="M12" s="42">
        <f t="shared" si="5"/>
        <v>0</v>
      </c>
    </row>
    <row r="13" spans="1:13" ht="14.25">
      <c r="A13" s="41" t="s">
        <v>58</v>
      </c>
      <c r="B13" s="15">
        <v>5</v>
      </c>
      <c r="C13" s="42">
        <f t="shared" si="0"/>
        <v>25</v>
      </c>
      <c r="D13" s="15">
        <v>5</v>
      </c>
      <c r="E13" s="42">
        <f t="shared" si="1"/>
        <v>25</v>
      </c>
      <c r="F13" s="15">
        <v>3</v>
      </c>
      <c r="G13" s="42">
        <f t="shared" si="2"/>
        <v>15</v>
      </c>
      <c r="H13" s="15">
        <v>3</v>
      </c>
      <c r="I13" s="42">
        <f t="shared" si="3"/>
        <v>15</v>
      </c>
      <c r="J13" s="15">
        <v>3</v>
      </c>
      <c r="K13" s="42">
        <f t="shared" si="4"/>
        <v>15</v>
      </c>
      <c r="L13" s="15">
        <v>1</v>
      </c>
      <c r="M13" s="42">
        <f t="shared" si="5"/>
        <v>5</v>
      </c>
    </row>
    <row r="14" spans="1:13" ht="14.25">
      <c r="A14" s="41" t="s">
        <v>59</v>
      </c>
      <c r="B14" s="15">
        <v>0</v>
      </c>
      <c r="C14" s="42">
        <f t="shared" si="0"/>
        <v>0</v>
      </c>
      <c r="D14" s="15">
        <v>1</v>
      </c>
      <c r="E14" s="42">
        <f t="shared" si="1"/>
        <v>50</v>
      </c>
      <c r="F14" s="15">
        <v>1</v>
      </c>
      <c r="G14" s="42">
        <f t="shared" si="2"/>
        <v>50</v>
      </c>
      <c r="H14" s="15">
        <v>0</v>
      </c>
      <c r="I14" s="42">
        <f t="shared" si="3"/>
        <v>0</v>
      </c>
      <c r="J14" s="15">
        <v>0</v>
      </c>
      <c r="K14" s="42">
        <f t="shared" si="4"/>
        <v>0</v>
      </c>
      <c r="L14" s="15">
        <v>0</v>
      </c>
      <c r="M14" s="42">
        <f t="shared" si="5"/>
        <v>0</v>
      </c>
    </row>
    <row r="15" spans="1:13" ht="14.25">
      <c r="A15" s="41" t="s">
        <v>60</v>
      </c>
      <c r="B15" s="15">
        <v>14</v>
      </c>
      <c r="C15" s="42">
        <f t="shared" si="0"/>
        <v>53.84615384615385</v>
      </c>
      <c r="D15" s="15">
        <v>2</v>
      </c>
      <c r="E15" s="42">
        <f t="shared" si="1"/>
        <v>7.6923076923076925</v>
      </c>
      <c r="F15" s="15">
        <v>6</v>
      </c>
      <c r="G15" s="42">
        <f t="shared" si="2"/>
        <v>23.076923076923077</v>
      </c>
      <c r="H15" s="15">
        <v>0</v>
      </c>
      <c r="I15" s="42">
        <f t="shared" si="3"/>
        <v>0</v>
      </c>
      <c r="J15" s="15">
        <v>3</v>
      </c>
      <c r="K15" s="42">
        <f t="shared" si="4"/>
        <v>11.538461538461538</v>
      </c>
      <c r="L15" s="15">
        <v>1</v>
      </c>
      <c r="M15" s="42">
        <f t="shared" si="5"/>
        <v>3.8461538461538463</v>
      </c>
    </row>
    <row r="16" spans="1:13" ht="14.25">
      <c r="A16" s="41" t="s">
        <v>61</v>
      </c>
      <c r="B16" s="15">
        <v>1</v>
      </c>
      <c r="C16" s="42">
        <f t="shared" si="0"/>
        <v>50</v>
      </c>
      <c r="D16" s="15">
        <v>0</v>
      </c>
      <c r="E16" s="42">
        <f t="shared" si="1"/>
        <v>0</v>
      </c>
      <c r="F16" s="15">
        <v>0</v>
      </c>
      <c r="G16" s="42">
        <f t="shared" si="2"/>
        <v>0</v>
      </c>
      <c r="H16" s="15">
        <v>1</v>
      </c>
      <c r="I16" s="42">
        <f t="shared" si="3"/>
        <v>50</v>
      </c>
      <c r="J16" s="15">
        <v>0</v>
      </c>
      <c r="K16" s="42">
        <f t="shared" si="4"/>
        <v>0</v>
      </c>
      <c r="L16" s="15">
        <v>0</v>
      </c>
      <c r="M16" s="42">
        <f t="shared" si="5"/>
        <v>0</v>
      </c>
    </row>
    <row r="17" spans="1:13" ht="14.25">
      <c r="A17" s="41" t="s">
        <v>62</v>
      </c>
      <c r="B17" s="15">
        <v>23</v>
      </c>
      <c r="C17" s="42">
        <f t="shared" si="0"/>
        <v>69.6969696969697</v>
      </c>
      <c r="D17" s="15">
        <v>3</v>
      </c>
      <c r="E17" s="42">
        <f t="shared" si="1"/>
        <v>9.090909090909092</v>
      </c>
      <c r="F17" s="15">
        <v>1</v>
      </c>
      <c r="G17" s="42">
        <f t="shared" si="2"/>
        <v>3.0303030303030303</v>
      </c>
      <c r="H17" s="15">
        <v>2</v>
      </c>
      <c r="I17" s="42">
        <f t="shared" si="3"/>
        <v>6.0606060606060606</v>
      </c>
      <c r="J17" s="15">
        <v>3</v>
      </c>
      <c r="K17" s="42">
        <f t="shared" si="4"/>
        <v>9.090909090909092</v>
      </c>
      <c r="L17" s="15">
        <v>1</v>
      </c>
      <c r="M17" s="42">
        <f t="shared" si="5"/>
        <v>3.0303030303030303</v>
      </c>
    </row>
    <row r="18" spans="1:13" ht="14.25">
      <c r="A18" s="41" t="s">
        <v>63</v>
      </c>
      <c r="B18" s="15">
        <v>0</v>
      </c>
      <c r="C18" s="42">
        <f t="shared" si="0"/>
        <v>0</v>
      </c>
      <c r="D18" s="15">
        <v>0</v>
      </c>
      <c r="E18" s="42">
        <f t="shared" si="1"/>
        <v>0</v>
      </c>
      <c r="F18" s="15">
        <v>0</v>
      </c>
      <c r="G18" s="42">
        <f t="shared" si="2"/>
        <v>0</v>
      </c>
      <c r="H18" s="15">
        <v>2</v>
      </c>
      <c r="I18" s="42">
        <f t="shared" si="3"/>
        <v>100</v>
      </c>
      <c r="J18" s="15">
        <v>0</v>
      </c>
      <c r="K18" s="42">
        <f t="shared" si="4"/>
        <v>0</v>
      </c>
      <c r="L18" s="15">
        <v>0</v>
      </c>
      <c r="M18" s="42">
        <f t="shared" si="5"/>
        <v>0</v>
      </c>
    </row>
    <row r="19" spans="1:13" ht="14.25">
      <c r="A19" s="41" t="s">
        <v>64</v>
      </c>
      <c r="B19" s="15">
        <v>297</v>
      </c>
      <c r="C19" s="42">
        <f t="shared" si="0"/>
        <v>91.1042944785276</v>
      </c>
      <c r="D19" s="15">
        <v>11</v>
      </c>
      <c r="E19" s="42">
        <f t="shared" si="1"/>
        <v>3.374233128834356</v>
      </c>
      <c r="F19" s="15">
        <v>4</v>
      </c>
      <c r="G19" s="42">
        <f t="shared" si="2"/>
        <v>1.2269938650306749</v>
      </c>
      <c r="H19" s="15">
        <v>9</v>
      </c>
      <c r="I19" s="42">
        <f t="shared" si="3"/>
        <v>2.7607361963190185</v>
      </c>
      <c r="J19" s="15">
        <v>0</v>
      </c>
      <c r="K19" s="42">
        <f t="shared" si="4"/>
        <v>0</v>
      </c>
      <c r="L19" s="15">
        <v>5</v>
      </c>
      <c r="M19" s="42">
        <f t="shared" si="5"/>
        <v>1.5337423312883436</v>
      </c>
    </row>
    <row r="20" spans="1:13" ht="14.25">
      <c r="A20" s="41" t="s">
        <v>65</v>
      </c>
      <c r="B20" s="15">
        <v>1</v>
      </c>
      <c r="C20" s="42">
        <f t="shared" si="0"/>
        <v>5.2631578947368425</v>
      </c>
      <c r="D20" s="15">
        <v>8</v>
      </c>
      <c r="E20" s="42">
        <f t="shared" si="1"/>
        <v>42.10526315789474</v>
      </c>
      <c r="F20" s="15">
        <v>8</v>
      </c>
      <c r="G20" s="42">
        <f t="shared" si="2"/>
        <v>42.10526315789474</v>
      </c>
      <c r="H20" s="15">
        <v>1</v>
      </c>
      <c r="I20" s="42">
        <f t="shared" si="3"/>
        <v>5.2631578947368425</v>
      </c>
      <c r="J20" s="15">
        <v>1</v>
      </c>
      <c r="K20" s="42">
        <f t="shared" si="4"/>
        <v>5.2631578947368425</v>
      </c>
      <c r="L20" s="15">
        <v>0</v>
      </c>
      <c r="M20" s="42">
        <f t="shared" si="5"/>
        <v>0</v>
      </c>
    </row>
    <row r="21" spans="1:13" ht="14.25">
      <c r="A21" s="41" t="s">
        <v>66</v>
      </c>
      <c r="B21" s="15">
        <v>1</v>
      </c>
      <c r="C21" s="42">
        <f t="shared" si="0"/>
        <v>20</v>
      </c>
      <c r="D21" s="15">
        <v>0</v>
      </c>
      <c r="E21" s="42">
        <f t="shared" si="1"/>
        <v>0</v>
      </c>
      <c r="F21" s="15">
        <v>0</v>
      </c>
      <c r="G21" s="42">
        <f t="shared" si="2"/>
        <v>0</v>
      </c>
      <c r="H21" s="15">
        <v>1</v>
      </c>
      <c r="I21" s="42">
        <f t="shared" si="3"/>
        <v>20</v>
      </c>
      <c r="J21" s="15">
        <v>0</v>
      </c>
      <c r="K21" s="42">
        <f t="shared" si="4"/>
        <v>0</v>
      </c>
      <c r="L21" s="15">
        <v>3</v>
      </c>
      <c r="M21" s="42">
        <f t="shared" si="5"/>
        <v>60</v>
      </c>
    </row>
    <row r="22" spans="1:13" ht="14.25">
      <c r="A22" s="41" t="s">
        <v>67</v>
      </c>
      <c r="B22" s="15">
        <v>19</v>
      </c>
      <c r="C22" s="42">
        <f t="shared" si="0"/>
        <v>43.18181818181818</v>
      </c>
      <c r="D22" s="15">
        <v>6</v>
      </c>
      <c r="E22" s="42">
        <f t="shared" si="1"/>
        <v>13.636363636363637</v>
      </c>
      <c r="F22" s="15">
        <v>7</v>
      </c>
      <c r="G22" s="42">
        <f t="shared" si="2"/>
        <v>15.909090909090908</v>
      </c>
      <c r="H22" s="15">
        <v>6</v>
      </c>
      <c r="I22" s="42">
        <f t="shared" si="3"/>
        <v>13.636363636363637</v>
      </c>
      <c r="J22" s="15">
        <v>4</v>
      </c>
      <c r="K22" s="42">
        <f t="shared" si="4"/>
        <v>9.090909090909092</v>
      </c>
      <c r="L22" s="15">
        <v>2</v>
      </c>
      <c r="M22" s="42">
        <f t="shared" si="5"/>
        <v>4.545454545454546</v>
      </c>
    </row>
    <row r="23" spans="1:13" ht="14.25">
      <c r="A23" s="41" t="s">
        <v>68</v>
      </c>
      <c r="B23" s="15">
        <v>22</v>
      </c>
      <c r="C23" s="42">
        <f t="shared" si="0"/>
        <v>68.75</v>
      </c>
      <c r="D23" s="15">
        <v>0</v>
      </c>
      <c r="E23" s="42">
        <f t="shared" si="1"/>
        <v>0</v>
      </c>
      <c r="F23" s="15">
        <v>3</v>
      </c>
      <c r="G23" s="42">
        <f t="shared" si="2"/>
        <v>9.375</v>
      </c>
      <c r="H23" s="15">
        <v>7</v>
      </c>
      <c r="I23" s="42">
        <f t="shared" si="3"/>
        <v>21.875</v>
      </c>
      <c r="J23" s="15">
        <v>0</v>
      </c>
      <c r="K23" s="42">
        <f t="shared" si="4"/>
        <v>0</v>
      </c>
      <c r="L23" s="15">
        <v>0</v>
      </c>
      <c r="M23" s="42">
        <f t="shared" si="5"/>
        <v>0</v>
      </c>
    </row>
    <row r="24" spans="1:13" ht="14.25">
      <c r="A24" s="41" t="s">
        <v>69</v>
      </c>
      <c r="B24" s="15">
        <v>1</v>
      </c>
      <c r="C24" s="42">
        <f t="shared" si="0"/>
        <v>12.5</v>
      </c>
      <c r="D24" s="15">
        <v>3</v>
      </c>
      <c r="E24" s="42">
        <f t="shared" si="1"/>
        <v>37.5</v>
      </c>
      <c r="F24" s="15">
        <v>2</v>
      </c>
      <c r="G24" s="42">
        <f t="shared" si="2"/>
        <v>25</v>
      </c>
      <c r="H24" s="15">
        <v>1</v>
      </c>
      <c r="I24" s="42">
        <f t="shared" si="3"/>
        <v>12.5</v>
      </c>
      <c r="J24" s="15">
        <v>1</v>
      </c>
      <c r="K24" s="42">
        <f t="shared" si="4"/>
        <v>12.5</v>
      </c>
      <c r="L24" s="15">
        <v>0</v>
      </c>
      <c r="M24" s="42">
        <f t="shared" si="5"/>
        <v>0</v>
      </c>
    </row>
    <row r="25" spans="1:13" ht="14.25">
      <c r="A25" s="41" t="s">
        <v>70</v>
      </c>
      <c r="B25" s="15">
        <v>2</v>
      </c>
      <c r="C25" s="42">
        <f t="shared" si="0"/>
        <v>13.333333333333334</v>
      </c>
      <c r="D25" s="15">
        <v>9</v>
      </c>
      <c r="E25" s="42">
        <f t="shared" si="1"/>
        <v>60</v>
      </c>
      <c r="F25" s="15">
        <v>1</v>
      </c>
      <c r="G25" s="42">
        <f t="shared" si="2"/>
        <v>6.666666666666667</v>
      </c>
      <c r="H25" s="15">
        <v>2</v>
      </c>
      <c r="I25" s="42">
        <f t="shared" si="3"/>
        <v>13.333333333333334</v>
      </c>
      <c r="J25" s="15">
        <v>0</v>
      </c>
      <c r="K25" s="42">
        <f t="shared" si="4"/>
        <v>0</v>
      </c>
      <c r="L25" s="15">
        <v>1</v>
      </c>
      <c r="M25" s="42">
        <f t="shared" si="5"/>
        <v>6.666666666666667</v>
      </c>
    </row>
    <row r="26" spans="1:13" ht="14.25">
      <c r="A26" s="41" t="s">
        <v>71</v>
      </c>
      <c r="B26" s="15">
        <v>3</v>
      </c>
      <c r="C26" s="42">
        <f t="shared" si="0"/>
        <v>33.333333333333336</v>
      </c>
      <c r="D26" s="15">
        <v>0</v>
      </c>
      <c r="E26" s="42">
        <f t="shared" si="1"/>
        <v>0</v>
      </c>
      <c r="F26" s="15">
        <v>2</v>
      </c>
      <c r="G26" s="42">
        <f t="shared" si="2"/>
        <v>22.22222222222222</v>
      </c>
      <c r="H26" s="15">
        <v>2</v>
      </c>
      <c r="I26" s="42">
        <f t="shared" si="3"/>
        <v>22.22222222222222</v>
      </c>
      <c r="J26" s="15">
        <v>1</v>
      </c>
      <c r="K26" s="42">
        <f t="shared" si="4"/>
        <v>11.11111111111111</v>
      </c>
      <c r="L26" s="15">
        <v>1</v>
      </c>
      <c r="M26" s="42">
        <f t="shared" si="5"/>
        <v>11.11111111111111</v>
      </c>
    </row>
    <row r="27" spans="1:13" ht="14.25">
      <c r="A27" s="41" t="s">
        <v>72</v>
      </c>
      <c r="B27" s="15">
        <v>4</v>
      </c>
      <c r="C27" s="42">
        <f t="shared" si="0"/>
        <v>20</v>
      </c>
      <c r="D27" s="15">
        <v>0</v>
      </c>
      <c r="E27" s="42">
        <f t="shared" si="1"/>
        <v>0</v>
      </c>
      <c r="F27" s="15">
        <v>3</v>
      </c>
      <c r="G27" s="42">
        <f t="shared" si="2"/>
        <v>15</v>
      </c>
      <c r="H27" s="15">
        <v>11</v>
      </c>
      <c r="I27" s="42">
        <f t="shared" si="3"/>
        <v>55</v>
      </c>
      <c r="J27" s="15">
        <v>2</v>
      </c>
      <c r="K27" s="42">
        <f t="shared" si="4"/>
        <v>10</v>
      </c>
      <c r="L27" s="15">
        <v>0</v>
      </c>
      <c r="M27" s="42">
        <f t="shared" si="5"/>
        <v>0</v>
      </c>
    </row>
    <row r="28" spans="1:13" ht="14.25">
      <c r="A28" s="41" t="s">
        <v>73</v>
      </c>
      <c r="B28" s="15">
        <v>2</v>
      </c>
      <c r="C28" s="42">
        <f t="shared" si="0"/>
        <v>22.22222222222222</v>
      </c>
      <c r="D28" s="15">
        <v>2</v>
      </c>
      <c r="E28" s="42">
        <f t="shared" si="1"/>
        <v>22.22222222222222</v>
      </c>
      <c r="F28" s="15">
        <v>0</v>
      </c>
      <c r="G28" s="42">
        <f t="shared" si="2"/>
        <v>0</v>
      </c>
      <c r="H28" s="15">
        <v>2</v>
      </c>
      <c r="I28" s="42">
        <f t="shared" si="3"/>
        <v>22.22222222222222</v>
      </c>
      <c r="J28" s="15">
        <v>2</v>
      </c>
      <c r="K28" s="42">
        <f t="shared" si="4"/>
        <v>22.22222222222222</v>
      </c>
      <c r="L28" s="15">
        <v>1</v>
      </c>
      <c r="M28" s="42">
        <f t="shared" si="5"/>
        <v>11.11111111111111</v>
      </c>
    </row>
    <row r="29" spans="1:13" ht="14.25">
      <c r="A29" s="41" t="s">
        <v>74</v>
      </c>
      <c r="B29" s="15">
        <v>5</v>
      </c>
      <c r="C29" s="42">
        <f t="shared" si="0"/>
        <v>29.41176470588235</v>
      </c>
      <c r="D29" s="15">
        <v>5</v>
      </c>
      <c r="E29" s="42">
        <f t="shared" si="1"/>
        <v>29.41176470588235</v>
      </c>
      <c r="F29" s="15">
        <v>1</v>
      </c>
      <c r="G29" s="42">
        <f t="shared" si="2"/>
        <v>5.882352941176471</v>
      </c>
      <c r="H29" s="15">
        <v>0</v>
      </c>
      <c r="I29" s="42">
        <f t="shared" si="3"/>
        <v>0</v>
      </c>
      <c r="J29" s="15">
        <v>5</v>
      </c>
      <c r="K29" s="42">
        <f t="shared" si="4"/>
        <v>29.41176470588235</v>
      </c>
      <c r="L29" s="15">
        <v>1</v>
      </c>
      <c r="M29" s="42">
        <f t="shared" si="5"/>
        <v>5.882352941176471</v>
      </c>
    </row>
    <row r="30" spans="1:13" ht="14.25">
      <c r="A30" s="41" t="s">
        <v>75</v>
      </c>
      <c r="B30" s="15">
        <v>1</v>
      </c>
      <c r="C30" s="42">
        <f t="shared" si="0"/>
        <v>14.285714285714286</v>
      </c>
      <c r="D30" s="15">
        <v>1</v>
      </c>
      <c r="E30" s="42">
        <f t="shared" si="1"/>
        <v>14.285714285714286</v>
      </c>
      <c r="F30" s="15">
        <v>1</v>
      </c>
      <c r="G30" s="42">
        <f t="shared" si="2"/>
        <v>14.285714285714286</v>
      </c>
      <c r="H30" s="15">
        <v>2</v>
      </c>
      <c r="I30" s="42">
        <f t="shared" si="3"/>
        <v>28.571428571428573</v>
      </c>
      <c r="J30" s="15">
        <v>1</v>
      </c>
      <c r="K30" s="42">
        <f t="shared" si="4"/>
        <v>14.285714285714286</v>
      </c>
      <c r="L30" s="15">
        <v>1</v>
      </c>
      <c r="M30" s="42">
        <f t="shared" si="5"/>
        <v>14.285714285714286</v>
      </c>
    </row>
    <row r="31" spans="1:13" ht="14.25">
      <c r="A31" s="41" t="s">
        <v>76</v>
      </c>
      <c r="B31" s="15">
        <v>2</v>
      </c>
      <c r="C31" s="42">
        <f t="shared" si="0"/>
        <v>40</v>
      </c>
      <c r="D31" s="15">
        <v>3</v>
      </c>
      <c r="E31" s="42">
        <f t="shared" si="1"/>
        <v>60</v>
      </c>
      <c r="F31" s="15">
        <v>0</v>
      </c>
      <c r="G31" s="42">
        <f t="shared" si="2"/>
        <v>0</v>
      </c>
      <c r="H31" s="15">
        <v>0</v>
      </c>
      <c r="I31" s="42">
        <f t="shared" si="3"/>
        <v>0</v>
      </c>
      <c r="J31" s="15">
        <v>0</v>
      </c>
      <c r="K31" s="42">
        <f t="shared" si="4"/>
        <v>0</v>
      </c>
      <c r="L31" s="15">
        <v>0</v>
      </c>
      <c r="M31" s="42">
        <f t="shared" si="5"/>
        <v>0</v>
      </c>
    </row>
    <row r="32" spans="1:13" ht="14.25">
      <c r="A32" s="41" t="s">
        <v>77</v>
      </c>
      <c r="B32" s="15">
        <v>0</v>
      </c>
      <c r="C32" s="42"/>
      <c r="D32" s="15">
        <v>0</v>
      </c>
      <c r="E32" s="42"/>
      <c r="F32" s="15">
        <v>0</v>
      </c>
      <c r="G32" s="42"/>
      <c r="H32" s="15">
        <v>0</v>
      </c>
      <c r="I32" s="42"/>
      <c r="J32" s="15">
        <v>0</v>
      </c>
      <c r="K32" s="42"/>
      <c r="L32" s="15">
        <v>0</v>
      </c>
      <c r="M32" s="42"/>
    </row>
    <row r="33" spans="1:13" ht="15">
      <c r="A33" s="32" t="s">
        <v>78</v>
      </c>
      <c r="B33" s="32">
        <v>453</v>
      </c>
      <c r="C33" s="43">
        <f>B33*100/(B33+D33+F33+H33+J33+L33)</f>
        <v>63.17991631799163</v>
      </c>
      <c r="D33" s="32">
        <v>73</v>
      </c>
      <c r="E33" s="43">
        <f t="shared" si="1"/>
        <v>10.181311018131101</v>
      </c>
      <c r="F33" s="32">
        <v>61</v>
      </c>
      <c r="G33" s="43">
        <f t="shared" si="2"/>
        <v>8.507670850767084</v>
      </c>
      <c r="H33" s="32">
        <v>71</v>
      </c>
      <c r="I33" s="43">
        <f t="shared" si="3"/>
        <v>9.902370990237099</v>
      </c>
      <c r="J33" s="32">
        <v>30</v>
      </c>
      <c r="K33" s="43">
        <f t="shared" si="4"/>
        <v>4.184100418410042</v>
      </c>
      <c r="L33" s="32">
        <v>29</v>
      </c>
      <c r="M33" s="43">
        <f t="shared" si="5"/>
        <v>4.044630404463041</v>
      </c>
    </row>
    <row r="35" ht="14.25">
      <c r="C35" s="9"/>
    </row>
    <row r="36" spans="2:3" ht="14.25">
      <c r="B36" s="9"/>
      <c r="C36" s="9"/>
    </row>
    <row r="45" ht="14.25">
      <c r="C45" s="9"/>
    </row>
  </sheetData>
  <sheetProtection formatCells="0" formatColumns="0" formatRows="0" insertColumns="0" insertRows="0" insertHyperlinks="0" deleteColumns="0" deleteRows="0" sort="0" autoFilter="0" pivotTables="0"/>
  <mergeCells count="9">
    <mergeCell ref="A1:M1"/>
    <mergeCell ref="A2:M2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00390625" style="1" customWidth="1"/>
    <col min="11" max="13" width="10.8515625" style="1" customWidth="1"/>
    <col min="14" max="16384" width="9.140625" style="1" customWidth="1"/>
  </cols>
  <sheetData>
    <row r="1" spans="1:10" ht="18">
      <c r="A1" s="121" t="s">
        <v>10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4.25">
      <c r="A5" s="122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 t="s">
        <v>51</v>
      </c>
      <c r="B7" s="17">
        <v>0</v>
      </c>
      <c r="C7" s="17">
        <v>0</v>
      </c>
      <c r="D7" s="31"/>
      <c r="E7" s="17">
        <v>0</v>
      </c>
      <c r="F7" s="17">
        <v>0</v>
      </c>
      <c r="G7" s="31"/>
      <c r="H7" s="17">
        <v>0</v>
      </c>
      <c r="I7" s="17">
        <v>0</v>
      </c>
      <c r="J7" s="31"/>
    </row>
    <row r="8" spans="1:10" ht="14.25">
      <c r="A8" s="20" t="s">
        <v>52</v>
      </c>
      <c r="B8" s="17">
        <v>8</v>
      </c>
      <c r="C8" s="17">
        <v>8</v>
      </c>
      <c r="D8" s="31">
        <f>C8*100/B8-100</f>
        <v>0</v>
      </c>
      <c r="E8" s="17">
        <v>3</v>
      </c>
      <c r="F8" s="17">
        <v>2</v>
      </c>
      <c r="G8" s="31">
        <f>F8*100/E8-100</f>
        <v>-33.33333333333333</v>
      </c>
      <c r="H8" s="17">
        <v>5</v>
      </c>
      <c r="I8" s="17">
        <v>9</v>
      </c>
      <c r="J8" s="31">
        <f>I8*100/H8-100</f>
        <v>80</v>
      </c>
    </row>
    <row r="9" spans="1:10" ht="14.25">
      <c r="A9" s="20" t="s">
        <v>53</v>
      </c>
      <c r="B9" s="17">
        <v>18</v>
      </c>
      <c r="C9" s="17">
        <v>10</v>
      </c>
      <c r="D9" s="31">
        <f aca="true" t="shared" si="0" ref="D9:D34">C9*100/B9-100</f>
        <v>-44.44444444444444</v>
      </c>
      <c r="E9" s="17">
        <v>3</v>
      </c>
      <c r="F9" s="17">
        <v>1</v>
      </c>
      <c r="G9" s="31">
        <f>F9*100/E9-100</f>
        <v>-66.66666666666666</v>
      </c>
      <c r="H9" s="17">
        <v>17</v>
      </c>
      <c r="I9" s="17">
        <v>10</v>
      </c>
      <c r="J9" s="31">
        <f aca="true" t="shared" si="1" ref="J9:J34">I9*100/H9-100</f>
        <v>-41.1764705882353</v>
      </c>
    </row>
    <row r="10" spans="1:10" ht="14.25">
      <c r="A10" s="20" t="s">
        <v>54</v>
      </c>
      <c r="B10" s="17">
        <v>10</v>
      </c>
      <c r="C10" s="17">
        <v>16</v>
      </c>
      <c r="D10" s="31">
        <f t="shared" si="0"/>
        <v>60</v>
      </c>
      <c r="E10" s="17">
        <v>0</v>
      </c>
      <c r="F10" s="17">
        <v>2</v>
      </c>
      <c r="G10" s="111" t="s">
        <v>321</v>
      </c>
      <c r="H10" s="17">
        <v>11</v>
      </c>
      <c r="I10" s="17">
        <v>36</v>
      </c>
      <c r="J10" s="31">
        <f t="shared" si="1"/>
        <v>227.27272727272725</v>
      </c>
    </row>
    <row r="11" spans="1:10" ht="14.25">
      <c r="A11" s="20" t="s">
        <v>55</v>
      </c>
      <c r="B11" s="17">
        <v>6</v>
      </c>
      <c r="C11" s="17">
        <v>8</v>
      </c>
      <c r="D11" s="31">
        <f t="shared" si="0"/>
        <v>33.33333333333334</v>
      </c>
      <c r="E11" s="17">
        <v>2</v>
      </c>
      <c r="F11" s="17">
        <v>2</v>
      </c>
      <c r="G11" s="31">
        <f>F11*100/E11-100</f>
        <v>0</v>
      </c>
      <c r="H11" s="17">
        <v>7</v>
      </c>
      <c r="I11" s="17">
        <v>7</v>
      </c>
      <c r="J11" s="31">
        <f t="shared" si="1"/>
        <v>0</v>
      </c>
    </row>
    <row r="12" spans="1:10" ht="14.25">
      <c r="A12" s="20" t="s">
        <v>56</v>
      </c>
      <c r="B12" s="17">
        <v>1</v>
      </c>
      <c r="C12" s="17">
        <v>3</v>
      </c>
      <c r="D12" s="31">
        <f t="shared" si="0"/>
        <v>200</v>
      </c>
      <c r="E12" s="17">
        <v>0</v>
      </c>
      <c r="F12" s="17">
        <v>1</v>
      </c>
      <c r="G12" s="111" t="s">
        <v>321</v>
      </c>
      <c r="H12" s="17">
        <v>1</v>
      </c>
      <c r="I12" s="17">
        <v>3</v>
      </c>
      <c r="J12" s="31">
        <f t="shared" si="1"/>
        <v>200</v>
      </c>
    </row>
    <row r="13" spans="1:10" ht="14.25">
      <c r="A13" s="20" t="s">
        <v>57</v>
      </c>
      <c r="B13" s="17">
        <v>10</v>
      </c>
      <c r="C13" s="17">
        <v>11</v>
      </c>
      <c r="D13" s="31">
        <f t="shared" si="0"/>
        <v>10</v>
      </c>
      <c r="E13" s="17">
        <v>2</v>
      </c>
      <c r="F13" s="17">
        <v>2</v>
      </c>
      <c r="G13" s="31">
        <f>F13*100/E13-100</f>
        <v>0</v>
      </c>
      <c r="H13" s="17">
        <v>12</v>
      </c>
      <c r="I13" s="17">
        <v>12</v>
      </c>
      <c r="J13" s="31">
        <f t="shared" si="1"/>
        <v>0</v>
      </c>
    </row>
    <row r="14" spans="1:10" ht="14.25">
      <c r="A14" s="20" t="s">
        <v>58</v>
      </c>
      <c r="B14" s="17">
        <v>0</v>
      </c>
      <c r="C14" s="17">
        <v>3</v>
      </c>
      <c r="D14" s="111" t="s">
        <v>321</v>
      </c>
      <c r="E14" s="17">
        <v>0</v>
      </c>
      <c r="F14" s="17">
        <v>2</v>
      </c>
      <c r="G14" s="111" t="s">
        <v>321</v>
      </c>
      <c r="H14" s="17">
        <v>0</v>
      </c>
      <c r="I14" s="17">
        <v>4</v>
      </c>
      <c r="J14" s="111" t="s">
        <v>321</v>
      </c>
    </row>
    <row r="15" spans="1:10" ht="14.25">
      <c r="A15" s="20" t="s">
        <v>59</v>
      </c>
      <c r="B15" s="17">
        <v>2</v>
      </c>
      <c r="C15" s="17">
        <v>4</v>
      </c>
      <c r="D15" s="31">
        <f t="shared" si="0"/>
        <v>100</v>
      </c>
      <c r="E15" s="17">
        <v>0</v>
      </c>
      <c r="F15" s="17">
        <v>0</v>
      </c>
      <c r="G15" s="31"/>
      <c r="H15" s="17">
        <v>2</v>
      </c>
      <c r="I15" s="17">
        <v>4</v>
      </c>
      <c r="J15" s="31">
        <f t="shared" si="1"/>
        <v>100</v>
      </c>
    </row>
    <row r="16" spans="1:10" ht="14.25">
      <c r="A16" s="20" t="s">
        <v>60</v>
      </c>
      <c r="B16" s="17">
        <v>4</v>
      </c>
      <c r="C16" s="17">
        <v>2</v>
      </c>
      <c r="D16" s="31">
        <f t="shared" si="0"/>
        <v>-50</v>
      </c>
      <c r="E16" s="17">
        <v>1</v>
      </c>
      <c r="F16" s="17">
        <v>1</v>
      </c>
      <c r="G16" s="31">
        <f>F16*100/E16-100</f>
        <v>0</v>
      </c>
      <c r="H16" s="17">
        <v>8</v>
      </c>
      <c r="I16" s="17">
        <v>1</v>
      </c>
      <c r="J16" s="31">
        <f t="shared" si="1"/>
        <v>-87.5</v>
      </c>
    </row>
    <row r="17" spans="1:10" ht="14.25">
      <c r="A17" s="20" t="s">
        <v>61</v>
      </c>
      <c r="B17" s="17">
        <v>0</v>
      </c>
      <c r="C17" s="17">
        <v>0</v>
      </c>
      <c r="D17" s="31"/>
      <c r="E17" s="17">
        <v>0</v>
      </c>
      <c r="F17" s="17">
        <v>0</v>
      </c>
      <c r="G17" s="31"/>
      <c r="H17" s="17">
        <v>0</v>
      </c>
      <c r="I17" s="17">
        <v>0</v>
      </c>
      <c r="J17" s="31"/>
    </row>
    <row r="18" spans="1:10" ht="14.25">
      <c r="A18" s="20" t="s">
        <v>62</v>
      </c>
      <c r="B18" s="17">
        <v>5</v>
      </c>
      <c r="C18" s="17">
        <v>2</v>
      </c>
      <c r="D18" s="31">
        <f t="shared" si="0"/>
        <v>-60</v>
      </c>
      <c r="E18" s="17">
        <v>0</v>
      </c>
      <c r="F18" s="17">
        <v>0</v>
      </c>
      <c r="G18" s="31"/>
      <c r="H18" s="17">
        <v>6</v>
      </c>
      <c r="I18" s="17">
        <v>2</v>
      </c>
      <c r="J18" s="31">
        <f t="shared" si="1"/>
        <v>-66.66666666666666</v>
      </c>
    </row>
    <row r="19" spans="1:10" ht="14.25">
      <c r="A19" s="20" t="s">
        <v>63</v>
      </c>
      <c r="B19" s="17">
        <v>0</v>
      </c>
      <c r="C19" s="17">
        <v>0</v>
      </c>
      <c r="D19" s="31"/>
      <c r="E19" s="17">
        <v>0</v>
      </c>
      <c r="F19" s="17">
        <v>0</v>
      </c>
      <c r="G19" s="31"/>
      <c r="H19" s="17">
        <v>0</v>
      </c>
      <c r="I19" s="17">
        <v>0</v>
      </c>
      <c r="J19" s="31"/>
    </row>
    <row r="20" spans="1:10" ht="14.25">
      <c r="A20" s="20" t="s">
        <v>64</v>
      </c>
      <c r="B20" s="17">
        <v>51</v>
      </c>
      <c r="C20" s="17">
        <v>116</v>
      </c>
      <c r="D20" s="31">
        <f t="shared" si="0"/>
        <v>127.45098039215685</v>
      </c>
      <c r="E20" s="17">
        <v>9</v>
      </c>
      <c r="F20" s="17">
        <v>9</v>
      </c>
      <c r="G20" s="31">
        <f>F20*100/E20-100</f>
        <v>0</v>
      </c>
      <c r="H20" s="17">
        <v>60</v>
      </c>
      <c r="I20" s="17">
        <v>136</v>
      </c>
      <c r="J20" s="31">
        <f t="shared" si="1"/>
        <v>126.66666666666666</v>
      </c>
    </row>
    <row r="21" spans="1:10" ht="14.25">
      <c r="A21" s="20" t="s">
        <v>65</v>
      </c>
      <c r="B21" s="17">
        <v>6</v>
      </c>
      <c r="C21" s="17">
        <v>5</v>
      </c>
      <c r="D21" s="31">
        <f t="shared" si="0"/>
        <v>-16.66666666666667</v>
      </c>
      <c r="E21" s="17">
        <v>1</v>
      </c>
      <c r="F21" s="17">
        <v>0</v>
      </c>
      <c r="G21" s="113" t="s">
        <v>322</v>
      </c>
      <c r="H21" s="17">
        <v>6</v>
      </c>
      <c r="I21" s="17">
        <v>7</v>
      </c>
      <c r="J21" s="31">
        <f t="shared" si="1"/>
        <v>16.66666666666667</v>
      </c>
    </row>
    <row r="22" spans="1:10" ht="14.25">
      <c r="A22" s="20" t="s">
        <v>66</v>
      </c>
      <c r="B22" s="17">
        <v>6</v>
      </c>
      <c r="C22" s="17">
        <v>4</v>
      </c>
      <c r="D22" s="31">
        <f t="shared" si="0"/>
        <v>-33.33333333333333</v>
      </c>
      <c r="E22" s="17">
        <v>1</v>
      </c>
      <c r="F22" s="17">
        <v>0</v>
      </c>
      <c r="G22" s="113" t="s">
        <v>322</v>
      </c>
      <c r="H22" s="17">
        <v>6</v>
      </c>
      <c r="I22" s="17">
        <v>4</v>
      </c>
      <c r="J22" s="31">
        <f t="shared" si="1"/>
        <v>-33.33333333333333</v>
      </c>
    </row>
    <row r="23" spans="1:10" ht="14.25">
      <c r="A23" s="20" t="s">
        <v>67</v>
      </c>
      <c r="B23" s="17">
        <v>3</v>
      </c>
      <c r="C23" s="17">
        <v>9</v>
      </c>
      <c r="D23" s="31">
        <f t="shared" si="0"/>
        <v>200</v>
      </c>
      <c r="E23" s="17">
        <v>1</v>
      </c>
      <c r="F23" s="17">
        <v>1</v>
      </c>
      <c r="G23" s="31">
        <f>F23*100/E23-100</f>
        <v>0</v>
      </c>
      <c r="H23" s="17">
        <v>2</v>
      </c>
      <c r="I23" s="17">
        <v>9</v>
      </c>
      <c r="J23" s="31">
        <f t="shared" si="1"/>
        <v>350</v>
      </c>
    </row>
    <row r="24" spans="1:10" ht="14.25">
      <c r="A24" s="20" t="s">
        <v>68</v>
      </c>
      <c r="B24" s="17">
        <v>5</v>
      </c>
      <c r="C24" s="17">
        <v>5</v>
      </c>
      <c r="D24" s="31">
        <f t="shared" si="0"/>
        <v>0</v>
      </c>
      <c r="E24" s="17">
        <v>1</v>
      </c>
      <c r="F24" s="17">
        <v>0</v>
      </c>
      <c r="G24" s="113" t="s">
        <v>322</v>
      </c>
      <c r="H24" s="17">
        <v>7</v>
      </c>
      <c r="I24" s="17">
        <v>7</v>
      </c>
      <c r="J24" s="31">
        <f t="shared" si="1"/>
        <v>0</v>
      </c>
    </row>
    <row r="25" spans="1:10" ht="14.25">
      <c r="A25" s="20" t="s">
        <v>69</v>
      </c>
      <c r="B25" s="17">
        <v>1</v>
      </c>
      <c r="C25" s="17">
        <v>2</v>
      </c>
      <c r="D25" s="31">
        <f t="shared" si="0"/>
        <v>100</v>
      </c>
      <c r="E25" s="17">
        <v>1</v>
      </c>
      <c r="F25" s="17">
        <v>0</v>
      </c>
      <c r="G25" s="113" t="s">
        <v>322</v>
      </c>
      <c r="H25" s="17">
        <v>0</v>
      </c>
      <c r="I25" s="17">
        <v>4</v>
      </c>
      <c r="J25" s="111" t="s">
        <v>321</v>
      </c>
    </row>
    <row r="26" spans="1:10" ht="14.25">
      <c r="A26" s="20" t="s">
        <v>70</v>
      </c>
      <c r="B26" s="17">
        <v>0</v>
      </c>
      <c r="C26" s="17">
        <v>3</v>
      </c>
      <c r="D26" s="111" t="s">
        <v>321</v>
      </c>
      <c r="E26" s="17">
        <v>0</v>
      </c>
      <c r="F26" s="17">
        <v>2</v>
      </c>
      <c r="G26" s="111" t="s">
        <v>321</v>
      </c>
      <c r="H26" s="17">
        <v>0</v>
      </c>
      <c r="I26" s="17">
        <v>1</v>
      </c>
      <c r="J26" s="111" t="s">
        <v>321</v>
      </c>
    </row>
    <row r="27" spans="1:10" ht="14.25">
      <c r="A27" s="20" t="s">
        <v>71</v>
      </c>
      <c r="B27" s="17">
        <v>1</v>
      </c>
      <c r="C27" s="17">
        <v>0</v>
      </c>
      <c r="D27" s="113" t="s">
        <v>322</v>
      </c>
      <c r="E27" s="17">
        <v>0</v>
      </c>
      <c r="F27" s="17">
        <v>0</v>
      </c>
      <c r="G27" s="31"/>
      <c r="H27" s="17">
        <v>1</v>
      </c>
      <c r="I27" s="17">
        <v>0</v>
      </c>
      <c r="J27" s="113" t="s">
        <v>322</v>
      </c>
    </row>
    <row r="28" spans="1:10" ht="14.25">
      <c r="A28" s="20" t="s">
        <v>72</v>
      </c>
      <c r="B28" s="17">
        <v>3</v>
      </c>
      <c r="C28" s="17">
        <v>1</v>
      </c>
      <c r="D28" s="31">
        <f t="shared" si="0"/>
        <v>-66.66666666666666</v>
      </c>
      <c r="E28" s="17">
        <v>0</v>
      </c>
      <c r="F28" s="17">
        <v>0</v>
      </c>
      <c r="G28" s="31"/>
      <c r="H28" s="17">
        <v>4</v>
      </c>
      <c r="I28" s="17">
        <v>1</v>
      </c>
      <c r="J28" s="31">
        <f t="shared" si="1"/>
        <v>-75</v>
      </c>
    </row>
    <row r="29" spans="1:10" ht="14.25">
      <c r="A29" s="20" t="s">
        <v>73</v>
      </c>
      <c r="B29" s="17">
        <v>8</v>
      </c>
      <c r="C29" s="17">
        <v>1</v>
      </c>
      <c r="D29" s="31">
        <f t="shared" si="0"/>
        <v>-87.5</v>
      </c>
      <c r="E29" s="17">
        <v>1</v>
      </c>
      <c r="F29" s="17">
        <v>0</v>
      </c>
      <c r="G29" s="113" t="s">
        <v>322</v>
      </c>
      <c r="H29" s="17">
        <v>7</v>
      </c>
      <c r="I29" s="17">
        <v>1</v>
      </c>
      <c r="J29" s="31">
        <f t="shared" si="1"/>
        <v>-85.71428571428571</v>
      </c>
    </row>
    <row r="30" spans="1:10" ht="14.25">
      <c r="A30" s="20" t="s">
        <v>74</v>
      </c>
      <c r="B30" s="17">
        <v>3</v>
      </c>
      <c r="C30" s="17">
        <v>2</v>
      </c>
      <c r="D30" s="31">
        <f t="shared" si="0"/>
        <v>-33.33333333333333</v>
      </c>
      <c r="E30" s="17">
        <v>0</v>
      </c>
      <c r="F30" s="17">
        <v>1</v>
      </c>
      <c r="G30" s="111" t="s">
        <v>321</v>
      </c>
      <c r="H30" s="17">
        <v>5</v>
      </c>
      <c r="I30" s="17">
        <v>1</v>
      </c>
      <c r="J30" s="31">
        <f t="shared" si="1"/>
        <v>-80</v>
      </c>
    </row>
    <row r="31" spans="1:10" ht="14.25">
      <c r="A31" s="20" t="s">
        <v>75</v>
      </c>
      <c r="B31" s="17">
        <v>1</v>
      </c>
      <c r="C31" s="17">
        <v>0</v>
      </c>
      <c r="D31" s="113" t="s">
        <v>322</v>
      </c>
      <c r="E31" s="17">
        <v>1</v>
      </c>
      <c r="F31" s="17">
        <v>0</v>
      </c>
      <c r="G31" s="113" t="s">
        <v>322</v>
      </c>
      <c r="H31" s="17">
        <v>0</v>
      </c>
      <c r="I31" s="17">
        <v>0</v>
      </c>
      <c r="J31" s="31"/>
    </row>
    <row r="32" spans="1:10" ht="14.25">
      <c r="A32" s="20" t="s">
        <v>76</v>
      </c>
      <c r="B32" s="17">
        <v>4</v>
      </c>
      <c r="C32" s="17">
        <v>0</v>
      </c>
      <c r="D32" s="113" t="s">
        <v>322</v>
      </c>
      <c r="E32" s="17">
        <v>0</v>
      </c>
      <c r="F32" s="17">
        <v>0</v>
      </c>
      <c r="G32" s="31"/>
      <c r="H32" s="17">
        <v>7</v>
      </c>
      <c r="I32" s="17">
        <v>0</v>
      </c>
      <c r="J32" s="113" t="s">
        <v>322</v>
      </c>
    </row>
    <row r="33" spans="1:10" ht="14.25">
      <c r="A33" s="20" t="s">
        <v>77</v>
      </c>
      <c r="B33" s="17">
        <v>0</v>
      </c>
      <c r="C33" s="17">
        <v>0</v>
      </c>
      <c r="D33" s="31"/>
      <c r="E33" s="17">
        <v>0</v>
      </c>
      <c r="F33" s="17">
        <v>0</v>
      </c>
      <c r="G33" s="31"/>
      <c r="H33" s="17">
        <v>0</v>
      </c>
      <c r="I33" s="17">
        <v>0</v>
      </c>
      <c r="J33" s="31"/>
    </row>
    <row r="34" spans="1:10" ht="15">
      <c r="A34" s="23" t="s">
        <v>78</v>
      </c>
      <c r="B34" s="24">
        <v>156</v>
      </c>
      <c r="C34" s="24">
        <v>215</v>
      </c>
      <c r="D34" s="33">
        <f t="shared" si="0"/>
        <v>37.82051282051282</v>
      </c>
      <c r="E34" s="24">
        <v>27</v>
      </c>
      <c r="F34" s="24">
        <v>26</v>
      </c>
      <c r="G34" s="33">
        <f>F34*100/E34-100</f>
        <v>-3.7037037037037095</v>
      </c>
      <c r="H34" s="24">
        <v>174</v>
      </c>
      <c r="I34" s="24">
        <v>259</v>
      </c>
      <c r="J34" s="33">
        <f t="shared" si="1"/>
        <v>48.85057471264369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32:G34 D33:D34 J28:J31 D28:D30 D15:D25 G23 G15:G20 G27:G28 J33:J34 G13 D8:D13 G8:G9 G11 J8:J13 J15:J24">
    <cfRule type="cellIs" priority="1" dxfId="154" operator="lessThanOrEqual" stopIfTrue="1">
      <formula>0</formula>
    </cfRule>
    <cfRule type="cellIs" priority="2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6"/>
  <sheetViews>
    <sheetView workbookViewId="0" topLeftCell="A1">
      <selection activeCell="B6" sqref="B6"/>
    </sheetView>
  </sheetViews>
  <sheetFormatPr defaultColWidth="9.140625" defaultRowHeight="15"/>
  <cols>
    <col min="1" max="1" width="28.57421875" style="1" customWidth="1"/>
    <col min="2" max="11" width="12.00390625" style="1" customWidth="1"/>
    <col min="12" max="13" width="10.8515625" style="1" customWidth="1"/>
    <col min="14" max="16384" width="9.140625" style="1" customWidth="1"/>
  </cols>
  <sheetData>
    <row r="1" spans="1:11" ht="18">
      <c r="A1" s="121" t="s">
        <v>11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4" spans="1:11" s="14" customFormat="1" ht="14.25">
      <c r="A4" s="122" t="s">
        <v>42</v>
      </c>
      <c r="B4" s="122" t="s">
        <v>107</v>
      </c>
      <c r="C4" s="122"/>
      <c r="D4" s="122" t="s">
        <v>108</v>
      </c>
      <c r="E4" s="122"/>
      <c r="F4" s="122" t="s">
        <v>109</v>
      </c>
      <c r="G4" s="122"/>
      <c r="H4" s="122" t="s">
        <v>110</v>
      </c>
      <c r="I4" s="122"/>
      <c r="J4" s="122" t="s">
        <v>111</v>
      </c>
      <c r="K4" s="122"/>
    </row>
    <row r="5" spans="1:11" s="14" customFormat="1" ht="14.25">
      <c r="A5" s="122"/>
      <c r="B5" s="67" t="s">
        <v>112</v>
      </c>
      <c r="C5" s="67" t="s">
        <v>106</v>
      </c>
      <c r="D5" s="67" t="s">
        <v>112</v>
      </c>
      <c r="E5" s="67" t="s">
        <v>106</v>
      </c>
      <c r="F5" s="67" t="s">
        <v>112</v>
      </c>
      <c r="G5" s="67" t="s">
        <v>106</v>
      </c>
      <c r="H5" s="67" t="s">
        <v>112</v>
      </c>
      <c r="I5" s="67" t="s">
        <v>106</v>
      </c>
      <c r="J5" s="67" t="s">
        <v>112</v>
      </c>
      <c r="K5" s="67" t="s">
        <v>106</v>
      </c>
    </row>
    <row r="6" spans="1:11" ht="14.25">
      <c r="A6" s="20" t="s">
        <v>51</v>
      </c>
      <c r="B6" s="15">
        <v>0</v>
      </c>
      <c r="C6" s="17"/>
      <c r="D6" s="15">
        <v>0</v>
      </c>
      <c r="E6" s="17"/>
      <c r="F6" s="15">
        <v>0</v>
      </c>
      <c r="G6" s="17"/>
      <c r="H6" s="15">
        <v>0</v>
      </c>
      <c r="I6" s="17"/>
      <c r="J6" s="15">
        <v>0</v>
      </c>
      <c r="K6" s="17"/>
    </row>
    <row r="7" spans="1:11" ht="14.25">
      <c r="A7" s="20" t="s">
        <v>52</v>
      </c>
      <c r="B7" s="15">
        <v>0</v>
      </c>
      <c r="C7" s="17">
        <f aca="true" t="shared" si="0" ref="C7:C33">B7*100/(B7+D7+F7+H7+J7)</f>
        <v>0</v>
      </c>
      <c r="D7" s="15">
        <v>0</v>
      </c>
      <c r="E7" s="17">
        <f aca="true" t="shared" si="1" ref="E7:E33">D7*100/(B7+D7+F7+H7+J7)</f>
        <v>0</v>
      </c>
      <c r="F7" s="15">
        <v>1</v>
      </c>
      <c r="G7" s="31">
        <f aca="true" t="shared" si="2" ref="G7:G33">F7*100/(B7+D7+F7+H7+J7)</f>
        <v>12.5</v>
      </c>
      <c r="H7" s="15">
        <v>0</v>
      </c>
      <c r="I7" s="17">
        <f aca="true" t="shared" si="3" ref="I7:I33">H7*100/(B7+D7+F7+H7+J7)</f>
        <v>0</v>
      </c>
      <c r="J7" s="15">
        <v>7</v>
      </c>
      <c r="K7" s="31">
        <f aca="true" t="shared" si="4" ref="K7:K33">J7*100/(B7+D7+F7+H7+J7)</f>
        <v>87.5</v>
      </c>
    </row>
    <row r="8" spans="1:11" ht="14.25">
      <c r="A8" s="20" t="s">
        <v>53</v>
      </c>
      <c r="B8" s="15">
        <v>0</v>
      </c>
      <c r="C8" s="17">
        <f t="shared" si="0"/>
        <v>0</v>
      </c>
      <c r="D8" s="15">
        <v>0</v>
      </c>
      <c r="E8" s="17">
        <f t="shared" si="1"/>
        <v>0</v>
      </c>
      <c r="F8" s="15">
        <v>2</v>
      </c>
      <c r="G8" s="31">
        <f t="shared" si="2"/>
        <v>20</v>
      </c>
      <c r="H8" s="15">
        <v>2</v>
      </c>
      <c r="I8" s="17">
        <f t="shared" si="3"/>
        <v>20</v>
      </c>
      <c r="J8" s="15">
        <v>6</v>
      </c>
      <c r="K8" s="31">
        <f t="shared" si="4"/>
        <v>60</v>
      </c>
    </row>
    <row r="9" spans="1:11" ht="14.25">
      <c r="A9" s="20" t="s">
        <v>54</v>
      </c>
      <c r="B9" s="15">
        <v>0</v>
      </c>
      <c r="C9" s="17">
        <f t="shared" si="0"/>
        <v>0</v>
      </c>
      <c r="D9" s="15">
        <v>0</v>
      </c>
      <c r="E9" s="17">
        <f t="shared" si="1"/>
        <v>0</v>
      </c>
      <c r="F9" s="15">
        <v>1</v>
      </c>
      <c r="G9" s="31">
        <f t="shared" si="2"/>
        <v>6.25</v>
      </c>
      <c r="H9" s="15">
        <v>14</v>
      </c>
      <c r="I9" s="17">
        <f t="shared" si="3"/>
        <v>87.5</v>
      </c>
      <c r="J9" s="15">
        <v>1</v>
      </c>
      <c r="K9" s="31">
        <f t="shared" si="4"/>
        <v>6.25</v>
      </c>
    </row>
    <row r="10" spans="1:11" ht="14.25">
      <c r="A10" s="20" t="s">
        <v>55</v>
      </c>
      <c r="B10" s="15">
        <v>0</v>
      </c>
      <c r="C10" s="17">
        <f t="shared" si="0"/>
        <v>0</v>
      </c>
      <c r="D10" s="15">
        <v>0</v>
      </c>
      <c r="E10" s="17">
        <f t="shared" si="1"/>
        <v>0</v>
      </c>
      <c r="F10" s="15">
        <v>7</v>
      </c>
      <c r="G10" s="31">
        <f t="shared" si="2"/>
        <v>87.5</v>
      </c>
      <c r="H10" s="15">
        <v>1</v>
      </c>
      <c r="I10" s="17">
        <f t="shared" si="3"/>
        <v>12.5</v>
      </c>
      <c r="J10" s="15">
        <v>0</v>
      </c>
      <c r="K10" s="31">
        <f t="shared" si="4"/>
        <v>0</v>
      </c>
    </row>
    <row r="11" spans="1:11" ht="14.25">
      <c r="A11" s="20" t="s">
        <v>56</v>
      </c>
      <c r="B11" s="15">
        <v>0</v>
      </c>
      <c r="C11" s="17">
        <f t="shared" si="0"/>
        <v>0</v>
      </c>
      <c r="D11" s="15">
        <v>1</v>
      </c>
      <c r="E11" s="31">
        <f t="shared" si="1"/>
        <v>33.333333333333336</v>
      </c>
      <c r="F11" s="15">
        <v>1</v>
      </c>
      <c r="G11" s="31">
        <f t="shared" si="2"/>
        <v>33.333333333333336</v>
      </c>
      <c r="H11" s="15">
        <v>0</v>
      </c>
      <c r="I11" s="17">
        <f t="shared" si="3"/>
        <v>0</v>
      </c>
      <c r="J11" s="15">
        <v>1</v>
      </c>
      <c r="K11" s="31">
        <f t="shared" si="4"/>
        <v>33.333333333333336</v>
      </c>
    </row>
    <row r="12" spans="1:11" ht="14.25">
      <c r="A12" s="20" t="s">
        <v>57</v>
      </c>
      <c r="B12" s="15">
        <v>0</v>
      </c>
      <c r="C12" s="17">
        <f t="shared" si="0"/>
        <v>0</v>
      </c>
      <c r="D12" s="15">
        <v>0</v>
      </c>
      <c r="E12" s="17">
        <f t="shared" si="1"/>
        <v>0</v>
      </c>
      <c r="F12" s="15">
        <v>4</v>
      </c>
      <c r="G12" s="31">
        <f t="shared" si="2"/>
        <v>36.36363636363637</v>
      </c>
      <c r="H12" s="15">
        <v>0</v>
      </c>
      <c r="I12" s="17">
        <f t="shared" si="3"/>
        <v>0</v>
      </c>
      <c r="J12" s="15">
        <v>7</v>
      </c>
      <c r="K12" s="31">
        <f t="shared" si="4"/>
        <v>63.63636363636363</v>
      </c>
    </row>
    <row r="13" spans="1:11" ht="14.25">
      <c r="A13" s="20" t="s">
        <v>58</v>
      </c>
      <c r="B13" s="15">
        <v>0</v>
      </c>
      <c r="C13" s="17">
        <f t="shared" si="0"/>
        <v>0</v>
      </c>
      <c r="D13" s="15">
        <v>0</v>
      </c>
      <c r="E13" s="17">
        <f t="shared" si="1"/>
        <v>0</v>
      </c>
      <c r="F13" s="15">
        <v>2</v>
      </c>
      <c r="G13" s="31">
        <f t="shared" si="2"/>
        <v>66.66666666666667</v>
      </c>
      <c r="H13" s="15">
        <v>0</v>
      </c>
      <c r="I13" s="17">
        <f t="shared" si="3"/>
        <v>0</v>
      </c>
      <c r="J13" s="15">
        <v>1</v>
      </c>
      <c r="K13" s="31">
        <f t="shared" si="4"/>
        <v>33.333333333333336</v>
      </c>
    </row>
    <row r="14" spans="1:11" ht="14.25">
      <c r="A14" s="20" t="s">
        <v>59</v>
      </c>
      <c r="B14" s="15">
        <v>0</v>
      </c>
      <c r="C14" s="17">
        <f t="shared" si="0"/>
        <v>0</v>
      </c>
      <c r="D14" s="15">
        <v>1</v>
      </c>
      <c r="E14" s="17">
        <f t="shared" si="1"/>
        <v>25</v>
      </c>
      <c r="F14" s="15">
        <v>1</v>
      </c>
      <c r="G14" s="31">
        <f t="shared" si="2"/>
        <v>25</v>
      </c>
      <c r="H14" s="15">
        <v>0</v>
      </c>
      <c r="I14" s="17">
        <f t="shared" si="3"/>
        <v>0</v>
      </c>
      <c r="J14" s="15">
        <v>2</v>
      </c>
      <c r="K14" s="31">
        <f t="shared" si="4"/>
        <v>50</v>
      </c>
    </row>
    <row r="15" spans="1:11" ht="14.25">
      <c r="A15" s="20" t="s">
        <v>60</v>
      </c>
      <c r="B15" s="15">
        <v>0</v>
      </c>
      <c r="C15" s="17">
        <f t="shared" si="0"/>
        <v>0</v>
      </c>
      <c r="D15" s="15">
        <v>0</v>
      </c>
      <c r="E15" s="17">
        <f t="shared" si="1"/>
        <v>0</v>
      </c>
      <c r="F15" s="15">
        <v>2</v>
      </c>
      <c r="G15" s="31">
        <f t="shared" si="2"/>
        <v>100</v>
      </c>
      <c r="H15" s="15">
        <v>0</v>
      </c>
      <c r="I15" s="17">
        <f t="shared" si="3"/>
        <v>0</v>
      </c>
      <c r="J15" s="15">
        <v>0</v>
      </c>
      <c r="K15" s="31">
        <f t="shared" si="4"/>
        <v>0</v>
      </c>
    </row>
    <row r="16" spans="1:11" ht="14.25">
      <c r="A16" s="20" t="s">
        <v>61</v>
      </c>
      <c r="B16" s="15">
        <v>0</v>
      </c>
      <c r="C16" s="17"/>
      <c r="D16" s="15">
        <v>0</v>
      </c>
      <c r="E16" s="17"/>
      <c r="F16" s="15">
        <v>0</v>
      </c>
      <c r="G16" s="31"/>
      <c r="H16" s="15">
        <v>0</v>
      </c>
      <c r="I16" s="17"/>
      <c r="J16" s="15">
        <v>0</v>
      </c>
      <c r="K16" s="31"/>
    </row>
    <row r="17" spans="1:11" ht="14.25">
      <c r="A17" s="20" t="s">
        <v>62</v>
      </c>
      <c r="B17" s="15">
        <v>0</v>
      </c>
      <c r="C17" s="17">
        <f t="shared" si="0"/>
        <v>0</v>
      </c>
      <c r="D17" s="15">
        <v>0</v>
      </c>
      <c r="E17" s="17">
        <f t="shared" si="1"/>
        <v>0</v>
      </c>
      <c r="F17" s="15">
        <v>1</v>
      </c>
      <c r="G17" s="31">
        <f t="shared" si="2"/>
        <v>50</v>
      </c>
      <c r="H17" s="15">
        <v>0</v>
      </c>
      <c r="I17" s="17">
        <f t="shared" si="3"/>
        <v>0</v>
      </c>
      <c r="J17" s="15">
        <v>1</v>
      </c>
      <c r="K17" s="31">
        <f t="shared" si="4"/>
        <v>50</v>
      </c>
    </row>
    <row r="18" spans="1:11" ht="14.25">
      <c r="A18" s="20" t="s">
        <v>63</v>
      </c>
      <c r="B18" s="15">
        <v>0</v>
      </c>
      <c r="C18" s="17"/>
      <c r="D18" s="15">
        <v>0</v>
      </c>
      <c r="E18" s="17"/>
      <c r="F18" s="15">
        <v>0</v>
      </c>
      <c r="G18" s="31"/>
      <c r="H18" s="15">
        <v>0</v>
      </c>
      <c r="I18" s="17"/>
      <c r="J18" s="15">
        <v>0</v>
      </c>
      <c r="K18" s="31"/>
    </row>
    <row r="19" spans="1:11" ht="14.25">
      <c r="A19" s="20" t="s">
        <v>64</v>
      </c>
      <c r="B19" s="15">
        <v>0</v>
      </c>
      <c r="C19" s="17">
        <f t="shared" si="0"/>
        <v>0</v>
      </c>
      <c r="D19" s="15">
        <v>94</v>
      </c>
      <c r="E19" s="31">
        <f t="shared" si="1"/>
        <v>81.03448275862068</v>
      </c>
      <c r="F19" s="15">
        <v>6</v>
      </c>
      <c r="G19" s="31">
        <f t="shared" si="2"/>
        <v>5.172413793103448</v>
      </c>
      <c r="H19" s="15">
        <v>3</v>
      </c>
      <c r="I19" s="31">
        <f t="shared" si="3"/>
        <v>2.586206896551724</v>
      </c>
      <c r="J19" s="15">
        <v>13</v>
      </c>
      <c r="K19" s="31">
        <f t="shared" si="4"/>
        <v>11.206896551724139</v>
      </c>
    </row>
    <row r="20" spans="1:11" ht="14.25">
      <c r="A20" s="20" t="s">
        <v>65</v>
      </c>
      <c r="B20" s="15">
        <v>0</v>
      </c>
      <c r="C20" s="17">
        <f t="shared" si="0"/>
        <v>0</v>
      </c>
      <c r="D20" s="15">
        <v>2</v>
      </c>
      <c r="E20" s="17">
        <f t="shared" si="1"/>
        <v>40</v>
      </c>
      <c r="F20" s="15">
        <v>2</v>
      </c>
      <c r="G20" s="31">
        <f t="shared" si="2"/>
        <v>40</v>
      </c>
      <c r="H20" s="15">
        <v>0</v>
      </c>
      <c r="I20" s="17">
        <f t="shared" si="3"/>
        <v>0</v>
      </c>
      <c r="J20" s="15">
        <v>1</v>
      </c>
      <c r="K20" s="31">
        <f t="shared" si="4"/>
        <v>20</v>
      </c>
    </row>
    <row r="21" spans="1:11" ht="14.25">
      <c r="A21" s="20" t="s">
        <v>66</v>
      </c>
      <c r="B21" s="15">
        <v>0</v>
      </c>
      <c r="C21" s="17">
        <f t="shared" si="0"/>
        <v>0</v>
      </c>
      <c r="D21" s="15">
        <v>0</v>
      </c>
      <c r="E21" s="17">
        <f t="shared" si="1"/>
        <v>0</v>
      </c>
      <c r="F21" s="15">
        <v>1</v>
      </c>
      <c r="G21" s="31">
        <f t="shared" si="2"/>
        <v>25</v>
      </c>
      <c r="H21" s="15">
        <v>2</v>
      </c>
      <c r="I21" s="17">
        <f t="shared" si="3"/>
        <v>50</v>
      </c>
      <c r="J21" s="15">
        <v>1</v>
      </c>
      <c r="K21" s="31">
        <f t="shared" si="4"/>
        <v>25</v>
      </c>
    </row>
    <row r="22" spans="1:11" ht="14.25">
      <c r="A22" s="20" t="s">
        <v>67</v>
      </c>
      <c r="B22" s="15">
        <v>0</v>
      </c>
      <c r="C22" s="17">
        <f t="shared" si="0"/>
        <v>0</v>
      </c>
      <c r="D22" s="15">
        <v>1</v>
      </c>
      <c r="E22" s="31">
        <f t="shared" si="1"/>
        <v>11.11111111111111</v>
      </c>
      <c r="F22" s="15">
        <v>0</v>
      </c>
      <c r="G22" s="31">
        <f t="shared" si="2"/>
        <v>0</v>
      </c>
      <c r="H22" s="15">
        <v>1</v>
      </c>
      <c r="I22" s="31">
        <f t="shared" si="3"/>
        <v>11.11111111111111</v>
      </c>
      <c r="J22" s="15">
        <v>7</v>
      </c>
      <c r="K22" s="31">
        <f t="shared" si="4"/>
        <v>77.77777777777777</v>
      </c>
    </row>
    <row r="23" spans="1:11" ht="14.25">
      <c r="A23" s="20" t="s">
        <v>68</v>
      </c>
      <c r="B23" s="15">
        <v>0</v>
      </c>
      <c r="C23" s="17">
        <f t="shared" si="0"/>
        <v>0</v>
      </c>
      <c r="D23" s="15">
        <v>3</v>
      </c>
      <c r="E23" s="17">
        <f t="shared" si="1"/>
        <v>60</v>
      </c>
      <c r="F23" s="15">
        <v>1</v>
      </c>
      <c r="G23" s="31">
        <f t="shared" si="2"/>
        <v>20</v>
      </c>
      <c r="H23" s="15">
        <v>0</v>
      </c>
      <c r="I23" s="17">
        <f t="shared" si="3"/>
        <v>0</v>
      </c>
      <c r="J23" s="15">
        <v>1</v>
      </c>
      <c r="K23" s="31">
        <f t="shared" si="4"/>
        <v>20</v>
      </c>
    </row>
    <row r="24" spans="1:11" ht="14.25">
      <c r="A24" s="20" t="s">
        <v>69</v>
      </c>
      <c r="B24" s="15">
        <v>0</v>
      </c>
      <c r="C24" s="17">
        <f t="shared" si="0"/>
        <v>0</v>
      </c>
      <c r="D24" s="15">
        <v>0</v>
      </c>
      <c r="E24" s="17">
        <f t="shared" si="1"/>
        <v>0</v>
      </c>
      <c r="F24" s="15">
        <v>2</v>
      </c>
      <c r="G24" s="31">
        <f t="shared" si="2"/>
        <v>100</v>
      </c>
      <c r="H24" s="15">
        <v>0</v>
      </c>
      <c r="I24" s="17">
        <f t="shared" si="3"/>
        <v>0</v>
      </c>
      <c r="J24" s="15">
        <v>0</v>
      </c>
      <c r="K24" s="31">
        <f t="shared" si="4"/>
        <v>0</v>
      </c>
    </row>
    <row r="25" spans="1:11" ht="14.25">
      <c r="A25" s="20" t="s">
        <v>70</v>
      </c>
      <c r="B25" s="15">
        <v>0</v>
      </c>
      <c r="C25" s="17">
        <f t="shared" si="0"/>
        <v>0</v>
      </c>
      <c r="D25" s="15">
        <v>0</v>
      </c>
      <c r="E25" s="17">
        <f t="shared" si="1"/>
        <v>0</v>
      </c>
      <c r="F25" s="15">
        <v>1</v>
      </c>
      <c r="G25" s="31">
        <f t="shared" si="2"/>
        <v>33.333333333333336</v>
      </c>
      <c r="H25" s="15">
        <v>0</v>
      </c>
      <c r="I25" s="17">
        <f t="shared" si="3"/>
        <v>0</v>
      </c>
      <c r="J25" s="15">
        <v>2</v>
      </c>
      <c r="K25" s="31">
        <f t="shared" si="4"/>
        <v>66.66666666666667</v>
      </c>
    </row>
    <row r="26" spans="1:11" ht="14.25">
      <c r="A26" s="20" t="s">
        <v>71</v>
      </c>
      <c r="B26" s="15">
        <v>0</v>
      </c>
      <c r="C26" s="17"/>
      <c r="D26" s="15">
        <v>0</v>
      </c>
      <c r="E26" s="17"/>
      <c r="F26" s="15">
        <v>0</v>
      </c>
      <c r="G26" s="31"/>
      <c r="H26" s="15">
        <v>0</v>
      </c>
      <c r="I26" s="17"/>
      <c r="J26" s="15">
        <v>0</v>
      </c>
      <c r="K26" s="31"/>
    </row>
    <row r="27" spans="1:11" ht="14.25">
      <c r="A27" s="20" t="s">
        <v>72</v>
      </c>
      <c r="B27" s="15">
        <v>0</v>
      </c>
      <c r="C27" s="17">
        <f t="shared" si="0"/>
        <v>0</v>
      </c>
      <c r="D27" s="15">
        <v>0</v>
      </c>
      <c r="E27" s="17">
        <f t="shared" si="1"/>
        <v>0</v>
      </c>
      <c r="F27" s="15">
        <v>0</v>
      </c>
      <c r="G27" s="31">
        <f t="shared" si="2"/>
        <v>0</v>
      </c>
      <c r="H27" s="15">
        <v>0</v>
      </c>
      <c r="I27" s="17">
        <f t="shared" si="3"/>
        <v>0</v>
      </c>
      <c r="J27" s="15">
        <v>1</v>
      </c>
      <c r="K27" s="31">
        <f t="shared" si="4"/>
        <v>100</v>
      </c>
    </row>
    <row r="28" spans="1:11" ht="14.25">
      <c r="A28" s="20" t="s">
        <v>73</v>
      </c>
      <c r="B28" s="15">
        <v>0</v>
      </c>
      <c r="C28" s="17">
        <f t="shared" si="0"/>
        <v>0</v>
      </c>
      <c r="D28" s="15">
        <v>0</v>
      </c>
      <c r="E28" s="17">
        <f t="shared" si="1"/>
        <v>0</v>
      </c>
      <c r="F28" s="15">
        <v>1</v>
      </c>
      <c r="G28" s="31">
        <f t="shared" si="2"/>
        <v>100</v>
      </c>
      <c r="H28" s="15">
        <v>0</v>
      </c>
      <c r="I28" s="17">
        <f t="shared" si="3"/>
        <v>0</v>
      </c>
      <c r="J28" s="15">
        <v>0</v>
      </c>
      <c r="K28" s="31">
        <f t="shared" si="4"/>
        <v>0</v>
      </c>
    </row>
    <row r="29" spans="1:11" ht="14.25">
      <c r="A29" s="20" t="s">
        <v>74</v>
      </c>
      <c r="B29" s="15">
        <v>0</v>
      </c>
      <c r="C29" s="17">
        <f t="shared" si="0"/>
        <v>0</v>
      </c>
      <c r="D29" s="15">
        <v>0</v>
      </c>
      <c r="E29" s="17">
        <f t="shared" si="1"/>
        <v>0</v>
      </c>
      <c r="F29" s="15">
        <v>1</v>
      </c>
      <c r="G29" s="31">
        <f t="shared" si="2"/>
        <v>50</v>
      </c>
      <c r="H29" s="15">
        <v>0</v>
      </c>
      <c r="I29" s="17">
        <f t="shared" si="3"/>
        <v>0</v>
      </c>
      <c r="J29" s="15">
        <v>1</v>
      </c>
      <c r="K29" s="31">
        <f t="shared" si="4"/>
        <v>50</v>
      </c>
    </row>
    <row r="30" spans="1:11" ht="14.25">
      <c r="A30" s="20" t="s">
        <v>75</v>
      </c>
      <c r="B30" s="15">
        <v>0</v>
      </c>
      <c r="C30" s="17"/>
      <c r="D30" s="15">
        <v>0</v>
      </c>
      <c r="E30" s="17"/>
      <c r="F30" s="15">
        <v>0</v>
      </c>
      <c r="G30" s="31"/>
      <c r="H30" s="15">
        <v>0</v>
      </c>
      <c r="I30" s="17"/>
      <c r="J30" s="15">
        <v>0</v>
      </c>
      <c r="K30" s="31"/>
    </row>
    <row r="31" spans="1:11" ht="14.25">
      <c r="A31" s="20" t="s">
        <v>76</v>
      </c>
      <c r="B31" s="15">
        <v>0</v>
      </c>
      <c r="C31" s="17"/>
      <c r="D31" s="15">
        <v>0</v>
      </c>
      <c r="E31" s="17"/>
      <c r="F31" s="15">
        <v>0</v>
      </c>
      <c r="G31" s="31"/>
      <c r="H31" s="15">
        <v>0</v>
      </c>
      <c r="I31" s="17"/>
      <c r="J31" s="15">
        <v>0</v>
      </c>
      <c r="K31" s="31"/>
    </row>
    <row r="32" spans="1:11" ht="14.25">
      <c r="A32" s="20" t="s">
        <v>77</v>
      </c>
      <c r="B32" s="15">
        <v>0</v>
      </c>
      <c r="C32" s="17"/>
      <c r="D32" s="15">
        <v>0</v>
      </c>
      <c r="E32" s="17"/>
      <c r="F32" s="15">
        <v>0</v>
      </c>
      <c r="G32" s="31"/>
      <c r="H32" s="15">
        <v>0</v>
      </c>
      <c r="I32" s="17"/>
      <c r="J32" s="15">
        <v>0</v>
      </c>
      <c r="K32" s="31"/>
    </row>
    <row r="33" spans="1:12" ht="15">
      <c r="A33" s="23" t="s">
        <v>78</v>
      </c>
      <c r="B33" s="32">
        <v>0</v>
      </c>
      <c r="C33" s="24">
        <f t="shared" si="0"/>
        <v>0</v>
      </c>
      <c r="D33" s="32">
        <v>102</v>
      </c>
      <c r="E33" s="33">
        <f t="shared" si="1"/>
        <v>47.44186046511628</v>
      </c>
      <c r="F33" s="32">
        <v>37</v>
      </c>
      <c r="G33" s="33">
        <f t="shared" si="2"/>
        <v>17.209302325581394</v>
      </c>
      <c r="H33" s="32">
        <v>23</v>
      </c>
      <c r="I33" s="33">
        <f t="shared" si="3"/>
        <v>10.69767441860465</v>
      </c>
      <c r="J33" s="32">
        <v>53</v>
      </c>
      <c r="K33" s="33">
        <f t="shared" si="4"/>
        <v>24.651162790697676</v>
      </c>
      <c r="L33" s="12"/>
    </row>
    <row r="35" spans="2:4" ht="14.25">
      <c r="B35" s="9"/>
      <c r="C35" s="9"/>
      <c r="D35" s="9"/>
    </row>
    <row r="36" ht="14.25">
      <c r="C36" s="9"/>
    </row>
  </sheetData>
  <sheetProtection formatCells="0" formatColumns="0" formatRows="0" insertColumns="0" insertRows="0" insertHyperlinks="0" deleteColumns="0" deleteRows="0" sort="0" autoFilter="0" pivotTables="0"/>
  <mergeCells count="8">
    <mergeCell ref="A1:K1"/>
    <mergeCell ref="A2:K2"/>
    <mergeCell ref="A4:A5"/>
    <mergeCell ref="B4:C4"/>
    <mergeCell ref="D4:E4"/>
    <mergeCell ref="F4:G4"/>
    <mergeCell ref="H4:I4"/>
    <mergeCell ref="J4:K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00390625" style="1" customWidth="1"/>
    <col min="11" max="13" width="10.8515625" style="1" customWidth="1"/>
    <col min="14" max="16384" width="9.140625" style="1" customWidth="1"/>
  </cols>
  <sheetData>
    <row r="1" spans="1:10" ht="18">
      <c r="A1" s="121" t="s">
        <v>12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4.25">
      <c r="A5" s="122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 t="s">
        <v>51</v>
      </c>
      <c r="B7" s="17">
        <v>0</v>
      </c>
      <c r="C7" s="17">
        <v>0</v>
      </c>
      <c r="D7" s="31"/>
      <c r="E7" s="17">
        <v>0</v>
      </c>
      <c r="F7" s="17">
        <v>0</v>
      </c>
      <c r="G7" s="17"/>
      <c r="H7" s="17">
        <v>0</v>
      </c>
      <c r="I7" s="17">
        <v>0</v>
      </c>
      <c r="J7" s="17"/>
    </row>
    <row r="8" spans="1:10" ht="14.25">
      <c r="A8" s="20" t="s">
        <v>52</v>
      </c>
      <c r="B8" s="17">
        <v>4</v>
      </c>
      <c r="C8" s="17">
        <v>5</v>
      </c>
      <c r="D8" s="31">
        <f>C8*100/B8-100</f>
        <v>25</v>
      </c>
      <c r="E8" s="17">
        <v>1</v>
      </c>
      <c r="F8" s="17">
        <v>1</v>
      </c>
      <c r="G8" s="31">
        <f>F8*100/E8-100</f>
        <v>0</v>
      </c>
      <c r="H8" s="17">
        <v>12</v>
      </c>
      <c r="I8" s="17">
        <v>16</v>
      </c>
      <c r="J8" s="31">
        <f aca="true" t="shared" si="0" ref="J8:J34">I8*100/H8-100</f>
        <v>33.33333333333334</v>
      </c>
    </row>
    <row r="9" spans="1:10" ht="14.25">
      <c r="A9" s="20" t="s">
        <v>53</v>
      </c>
      <c r="B9" s="17">
        <v>7</v>
      </c>
      <c r="C9" s="17">
        <v>5</v>
      </c>
      <c r="D9" s="31">
        <f aca="true" t="shared" si="1" ref="D9:D34">C9*100/B9-100</f>
        <v>-28.57142857142857</v>
      </c>
      <c r="E9" s="17">
        <v>0</v>
      </c>
      <c r="F9" s="17">
        <v>0</v>
      </c>
      <c r="G9" s="31"/>
      <c r="H9" s="17">
        <v>47</v>
      </c>
      <c r="I9" s="17">
        <v>27</v>
      </c>
      <c r="J9" s="31">
        <f t="shared" si="0"/>
        <v>-42.5531914893617</v>
      </c>
    </row>
    <row r="10" spans="1:10" ht="14.25">
      <c r="A10" s="20" t="s">
        <v>54</v>
      </c>
      <c r="B10" s="17">
        <v>20</v>
      </c>
      <c r="C10" s="17">
        <v>25</v>
      </c>
      <c r="D10" s="31">
        <f t="shared" si="1"/>
        <v>25</v>
      </c>
      <c r="E10" s="17">
        <v>1</v>
      </c>
      <c r="F10" s="17">
        <v>16</v>
      </c>
      <c r="G10" s="31">
        <f>F10*100/E10-100</f>
        <v>1500</v>
      </c>
      <c r="H10" s="17">
        <v>76</v>
      </c>
      <c r="I10" s="17">
        <v>106</v>
      </c>
      <c r="J10" s="31">
        <f t="shared" si="0"/>
        <v>39.47368421052633</v>
      </c>
    </row>
    <row r="11" spans="1:10" ht="14.25">
      <c r="A11" s="20" t="s">
        <v>55</v>
      </c>
      <c r="B11" s="17">
        <v>3</v>
      </c>
      <c r="C11" s="17">
        <v>5</v>
      </c>
      <c r="D11" s="31">
        <f t="shared" si="1"/>
        <v>66.66666666666666</v>
      </c>
      <c r="E11" s="17">
        <v>0</v>
      </c>
      <c r="F11" s="17">
        <v>0</v>
      </c>
      <c r="G11" s="31"/>
      <c r="H11" s="17">
        <v>6</v>
      </c>
      <c r="I11" s="17">
        <v>16</v>
      </c>
      <c r="J11" s="31">
        <f t="shared" si="0"/>
        <v>166.66666666666669</v>
      </c>
    </row>
    <row r="12" spans="1:10" ht="14.25">
      <c r="A12" s="20" t="s">
        <v>56</v>
      </c>
      <c r="B12" s="17">
        <v>3</v>
      </c>
      <c r="C12" s="17">
        <v>0</v>
      </c>
      <c r="D12" s="113" t="s">
        <v>322</v>
      </c>
      <c r="E12" s="17">
        <v>0</v>
      </c>
      <c r="F12" s="17">
        <v>0</v>
      </c>
      <c r="G12" s="31"/>
      <c r="H12" s="17">
        <v>4</v>
      </c>
      <c r="I12" s="17">
        <v>0</v>
      </c>
      <c r="J12" s="113" t="s">
        <v>322</v>
      </c>
    </row>
    <row r="13" spans="1:10" ht="14.25">
      <c r="A13" s="20" t="s">
        <v>57</v>
      </c>
      <c r="B13" s="17">
        <v>1</v>
      </c>
      <c r="C13" s="17">
        <v>2</v>
      </c>
      <c r="D13" s="31">
        <f t="shared" si="1"/>
        <v>100</v>
      </c>
      <c r="E13" s="17">
        <v>0</v>
      </c>
      <c r="F13" s="17">
        <v>0</v>
      </c>
      <c r="G13" s="31"/>
      <c r="H13" s="17">
        <v>1</v>
      </c>
      <c r="I13" s="17">
        <v>2</v>
      </c>
      <c r="J13" s="31">
        <f t="shared" si="0"/>
        <v>100</v>
      </c>
    </row>
    <row r="14" spans="1:10" ht="14.25">
      <c r="A14" s="20" t="s">
        <v>58</v>
      </c>
      <c r="B14" s="17">
        <v>10</v>
      </c>
      <c r="C14" s="17">
        <v>7</v>
      </c>
      <c r="D14" s="31">
        <f t="shared" si="1"/>
        <v>-30</v>
      </c>
      <c r="E14" s="17">
        <v>1</v>
      </c>
      <c r="F14" s="17">
        <v>0</v>
      </c>
      <c r="G14" s="113" t="s">
        <v>322</v>
      </c>
      <c r="H14" s="17">
        <v>63</v>
      </c>
      <c r="I14" s="17">
        <v>12</v>
      </c>
      <c r="J14" s="31">
        <f t="shared" si="0"/>
        <v>-80.95238095238095</v>
      </c>
    </row>
    <row r="15" spans="1:10" ht="14.25">
      <c r="A15" s="20" t="s">
        <v>59</v>
      </c>
      <c r="B15" s="17">
        <v>4</v>
      </c>
      <c r="C15" s="17">
        <v>5</v>
      </c>
      <c r="D15" s="31">
        <f t="shared" si="1"/>
        <v>25</v>
      </c>
      <c r="E15" s="17">
        <v>6</v>
      </c>
      <c r="F15" s="17">
        <v>4</v>
      </c>
      <c r="G15" s="31">
        <f>F15*100/E15-100</f>
        <v>-33.33333333333333</v>
      </c>
      <c r="H15" s="17">
        <v>16</v>
      </c>
      <c r="I15" s="17">
        <v>20</v>
      </c>
      <c r="J15" s="31">
        <f t="shared" si="0"/>
        <v>25</v>
      </c>
    </row>
    <row r="16" spans="1:10" ht="14.25">
      <c r="A16" s="20" t="s">
        <v>60</v>
      </c>
      <c r="B16" s="17">
        <v>12</v>
      </c>
      <c r="C16" s="17">
        <v>12</v>
      </c>
      <c r="D16" s="31">
        <f t="shared" si="1"/>
        <v>0</v>
      </c>
      <c r="E16" s="17">
        <v>1</v>
      </c>
      <c r="F16" s="17">
        <v>0</v>
      </c>
      <c r="G16" s="113" t="s">
        <v>322</v>
      </c>
      <c r="H16" s="17">
        <v>33</v>
      </c>
      <c r="I16" s="17">
        <v>18</v>
      </c>
      <c r="J16" s="31">
        <f t="shared" si="0"/>
        <v>-45.45454545454545</v>
      </c>
    </row>
    <row r="17" spans="1:10" ht="14.25">
      <c r="A17" s="20" t="s">
        <v>61</v>
      </c>
      <c r="B17" s="17">
        <v>11</v>
      </c>
      <c r="C17" s="17">
        <v>8</v>
      </c>
      <c r="D17" s="31">
        <f t="shared" si="1"/>
        <v>-27.272727272727266</v>
      </c>
      <c r="E17" s="17">
        <v>0</v>
      </c>
      <c r="F17" s="17">
        <v>0</v>
      </c>
      <c r="G17" s="31"/>
      <c r="H17" s="17">
        <v>15</v>
      </c>
      <c r="I17" s="17">
        <v>15</v>
      </c>
      <c r="J17" s="31">
        <f t="shared" si="0"/>
        <v>0</v>
      </c>
    </row>
    <row r="18" spans="1:10" ht="14.25">
      <c r="A18" s="20" t="s">
        <v>62</v>
      </c>
      <c r="B18" s="17">
        <v>1</v>
      </c>
      <c r="C18" s="17">
        <v>5</v>
      </c>
      <c r="D18" s="31">
        <f t="shared" si="1"/>
        <v>400</v>
      </c>
      <c r="E18" s="17">
        <v>1</v>
      </c>
      <c r="F18" s="17">
        <v>0</v>
      </c>
      <c r="G18" s="113" t="s">
        <v>322</v>
      </c>
      <c r="H18" s="17">
        <v>0</v>
      </c>
      <c r="I18" s="17">
        <v>18</v>
      </c>
      <c r="J18" s="111" t="s">
        <v>321</v>
      </c>
    </row>
    <row r="19" spans="1:10" ht="14.25">
      <c r="A19" s="20" t="s">
        <v>63</v>
      </c>
      <c r="B19" s="17">
        <v>2</v>
      </c>
      <c r="C19" s="17">
        <v>0</v>
      </c>
      <c r="D19" s="113" t="s">
        <v>322</v>
      </c>
      <c r="E19" s="17">
        <v>0</v>
      </c>
      <c r="F19" s="17">
        <v>0</v>
      </c>
      <c r="G19" s="31"/>
      <c r="H19" s="17">
        <v>3</v>
      </c>
      <c r="I19" s="17">
        <v>0</v>
      </c>
      <c r="J19" s="113" t="s">
        <v>322</v>
      </c>
    </row>
    <row r="20" spans="1:10" ht="14.25">
      <c r="A20" s="20" t="s">
        <v>64</v>
      </c>
      <c r="B20" s="17">
        <v>10</v>
      </c>
      <c r="C20" s="17">
        <v>7</v>
      </c>
      <c r="D20" s="31">
        <f t="shared" si="1"/>
        <v>-30</v>
      </c>
      <c r="E20" s="17">
        <v>3</v>
      </c>
      <c r="F20" s="17">
        <v>1</v>
      </c>
      <c r="G20" s="31">
        <f>F20*100/E20-100</f>
        <v>-66.66666666666666</v>
      </c>
      <c r="H20" s="17">
        <v>26</v>
      </c>
      <c r="I20" s="17">
        <v>14</v>
      </c>
      <c r="J20" s="31">
        <f t="shared" si="0"/>
        <v>-46.15384615384615</v>
      </c>
    </row>
    <row r="21" spans="1:10" ht="14.25">
      <c r="A21" s="20" t="s">
        <v>65</v>
      </c>
      <c r="B21" s="17">
        <v>3</v>
      </c>
      <c r="C21" s="17">
        <v>6</v>
      </c>
      <c r="D21" s="31">
        <f t="shared" si="1"/>
        <v>100</v>
      </c>
      <c r="E21" s="17">
        <v>1</v>
      </c>
      <c r="F21" s="17">
        <v>0</v>
      </c>
      <c r="G21" s="113" t="s">
        <v>322</v>
      </c>
      <c r="H21" s="17">
        <v>4</v>
      </c>
      <c r="I21" s="17">
        <v>27</v>
      </c>
      <c r="J21" s="31">
        <f t="shared" si="0"/>
        <v>575</v>
      </c>
    </row>
    <row r="22" spans="1:10" ht="14.25">
      <c r="A22" s="20" t="s">
        <v>66</v>
      </c>
      <c r="B22" s="17">
        <v>7</v>
      </c>
      <c r="C22" s="17">
        <v>12</v>
      </c>
      <c r="D22" s="31">
        <f t="shared" si="1"/>
        <v>71.42857142857142</v>
      </c>
      <c r="E22" s="17">
        <v>0</v>
      </c>
      <c r="F22" s="17">
        <v>0</v>
      </c>
      <c r="G22" s="31"/>
      <c r="H22" s="17">
        <v>12</v>
      </c>
      <c r="I22" s="17">
        <v>15</v>
      </c>
      <c r="J22" s="31">
        <f t="shared" si="0"/>
        <v>25</v>
      </c>
    </row>
    <row r="23" spans="1:10" ht="14.25">
      <c r="A23" s="20" t="s">
        <v>67</v>
      </c>
      <c r="B23" s="17">
        <v>7</v>
      </c>
      <c r="C23" s="17">
        <v>8</v>
      </c>
      <c r="D23" s="31">
        <f t="shared" si="1"/>
        <v>14.285714285714292</v>
      </c>
      <c r="E23" s="17">
        <v>0</v>
      </c>
      <c r="F23" s="17">
        <v>1</v>
      </c>
      <c r="G23" s="111" t="s">
        <v>321</v>
      </c>
      <c r="H23" s="17">
        <v>30</v>
      </c>
      <c r="I23" s="17">
        <v>23</v>
      </c>
      <c r="J23" s="31">
        <f t="shared" si="0"/>
        <v>-23.33333333333333</v>
      </c>
    </row>
    <row r="24" spans="1:10" ht="14.25">
      <c r="A24" s="20" t="s">
        <v>68</v>
      </c>
      <c r="B24" s="17">
        <v>3</v>
      </c>
      <c r="C24" s="17">
        <v>4</v>
      </c>
      <c r="D24" s="31">
        <f t="shared" si="1"/>
        <v>33.33333333333334</v>
      </c>
      <c r="E24" s="17">
        <v>0</v>
      </c>
      <c r="F24" s="17">
        <v>1</v>
      </c>
      <c r="G24" s="111" t="s">
        <v>321</v>
      </c>
      <c r="H24" s="17">
        <v>5</v>
      </c>
      <c r="I24" s="17">
        <v>4</v>
      </c>
      <c r="J24" s="31">
        <f t="shared" si="0"/>
        <v>-20</v>
      </c>
    </row>
    <row r="25" spans="1:10" ht="14.25">
      <c r="A25" s="20" t="s">
        <v>69</v>
      </c>
      <c r="B25" s="17">
        <v>2</v>
      </c>
      <c r="C25" s="17">
        <v>3</v>
      </c>
      <c r="D25" s="31">
        <f t="shared" si="1"/>
        <v>50</v>
      </c>
      <c r="E25" s="17">
        <v>1</v>
      </c>
      <c r="F25" s="17">
        <v>0</v>
      </c>
      <c r="G25" s="113" t="s">
        <v>322</v>
      </c>
      <c r="H25" s="17">
        <v>12</v>
      </c>
      <c r="I25" s="17">
        <v>14</v>
      </c>
      <c r="J25" s="31">
        <f t="shared" si="0"/>
        <v>16.66666666666667</v>
      </c>
    </row>
    <row r="26" spans="1:10" ht="14.25">
      <c r="A26" s="20" t="s">
        <v>70</v>
      </c>
      <c r="B26" s="17">
        <v>0</v>
      </c>
      <c r="C26" s="17">
        <v>1</v>
      </c>
      <c r="D26" s="111" t="s">
        <v>321</v>
      </c>
      <c r="E26" s="17">
        <v>0</v>
      </c>
      <c r="F26" s="17">
        <v>0</v>
      </c>
      <c r="G26" s="31"/>
      <c r="H26" s="17">
        <v>0</v>
      </c>
      <c r="I26" s="17">
        <v>2</v>
      </c>
      <c r="J26" s="111" t="s">
        <v>321</v>
      </c>
    </row>
    <row r="27" spans="1:10" ht="14.25">
      <c r="A27" s="20" t="s">
        <v>71</v>
      </c>
      <c r="B27" s="17">
        <v>1</v>
      </c>
      <c r="C27" s="17">
        <v>3</v>
      </c>
      <c r="D27" s="31">
        <f t="shared" si="1"/>
        <v>200</v>
      </c>
      <c r="E27" s="17">
        <v>0</v>
      </c>
      <c r="F27" s="17">
        <v>0</v>
      </c>
      <c r="G27" s="31"/>
      <c r="H27" s="17">
        <v>1</v>
      </c>
      <c r="I27" s="17">
        <v>4</v>
      </c>
      <c r="J27" s="31">
        <f t="shared" si="0"/>
        <v>300</v>
      </c>
    </row>
    <row r="28" spans="1:10" ht="14.25">
      <c r="A28" s="20" t="s">
        <v>72</v>
      </c>
      <c r="B28" s="17">
        <v>1</v>
      </c>
      <c r="C28" s="17">
        <v>1</v>
      </c>
      <c r="D28" s="31">
        <f t="shared" si="1"/>
        <v>0</v>
      </c>
      <c r="E28" s="17">
        <v>0</v>
      </c>
      <c r="F28" s="17">
        <v>0</v>
      </c>
      <c r="G28" s="31"/>
      <c r="H28" s="17">
        <v>2</v>
      </c>
      <c r="I28" s="17">
        <v>1</v>
      </c>
      <c r="J28" s="31">
        <f t="shared" si="0"/>
        <v>-50</v>
      </c>
    </row>
    <row r="29" spans="1:10" ht="14.25">
      <c r="A29" s="20" t="s">
        <v>73</v>
      </c>
      <c r="B29" s="17">
        <v>1</v>
      </c>
      <c r="C29" s="17">
        <v>3</v>
      </c>
      <c r="D29" s="31">
        <f t="shared" si="1"/>
        <v>200</v>
      </c>
      <c r="E29" s="17">
        <v>0</v>
      </c>
      <c r="F29" s="17">
        <v>2</v>
      </c>
      <c r="G29" s="111" t="s">
        <v>321</v>
      </c>
      <c r="H29" s="17">
        <v>3</v>
      </c>
      <c r="I29" s="17">
        <v>7</v>
      </c>
      <c r="J29" s="31">
        <f t="shared" si="0"/>
        <v>133.33333333333334</v>
      </c>
    </row>
    <row r="30" spans="1:10" ht="14.25">
      <c r="A30" s="20" t="s">
        <v>74</v>
      </c>
      <c r="B30" s="17">
        <v>5</v>
      </c>
      <c r="C30" s="17">
        <v>7</v>
      </c>
      <c r="D30" s="31">
        <f t="shared" si="1"/>
        <v>40</v>
      </c>
      <c r="E30" s="17">
        <v>0</v>
      </c>
      <c r="F30" s="17">
        <v>1</v>
      </c>
      <c r="G30" s="111" t="s">
        <v>321</v>
      </c>
      <c r="H30" s="17">
        <v>14</v>
      </c>
      <c r="I30" s="17">
        <v>13</v>
      </c>
      <c r="J30" s="31">
        <f t="shared" si="0"/>
        <v>-7.142857142857139</v>
      </c>
    </row>
    <row r="31" spans="1:10" ht="14.25">
      <c r="A31" s="20" t="s">
        <v>75</v>
      </c>
      <c r="B31" s="17">
        <v>4</v>
      </c>
      <c r="C31" s="17">
        <v>0</v>
      </c>
      <c r="D31" s="113" t="s">
        <v>322</v>
      </c>
      <c r="E31" s="17">
        <v>1</v>
      </c>
      <c r="F31" s="17">
        <v>0</v>
      </c>
      <c r="G31" s="113" t="s">
        <v>322</v>
      </c>
      <c r="H31" s="17">
        <v>12</v>
      </c>
      <c r="I31" s="17">
        <v>0</v>
      </c>
      <c r="J31" s="113" t="s">
        <v>322</v>
      </c>
    </row>
    <row r="32" spans="1:10" ht="14.25">
      <c r="A32" s="20" t="s">
        <v>76</v>
      </c>
      <c r="B32" s="17">
        <v>0</v>
      </c>
      <c r="C32" s="17">
        <v>0</v>
      </c>
      <c r="D32" s="31"/>
      <c r="E32" s="17">
        <v>0</v>
      </c>
      <c r="F32" s="17">
        <v>0</v>
      </c>
      <c r="G32" s="31"/>
      <c r="H32" s="17">
        <v>0</v>
      </c>
      <c r="I32" s="17">
        <v>0</v>
      </c>
      <c r="J32" s="31"/>
    </row>
    <row r="33" spans="1:10" ht="14.25">
      <c r="A33" s="20" t="s">
        <v>77</v>
      </c>
      <c r="B33" s="17">
        <v>0</v>
      </c>
      <c r="C33" s="17">
        <v>0</v>
      </c>
      <c r="D33" s="31"/>
      <c r="E33" s="17">
        <v>0</v>
      </c>
      <c r="F33" s="17">
        <v>0</v>
      </c>
      <c r="G33" s="31"/>
      <c r="H33" s="17">
        <v>0</v>
      </c>
      <c r="I33" s="17">
        <v>0</v>
      </c>
      <c r="J33" s="31"/>
    </row>
    <row r="34" spans="1:10" ht="15">
      <c r="A34" s="23" t="s">
        <v>78</v>
      </c>
      <c r="B34" s="24">
        <v>122</v>
      </c>
      <c r="C34" s="24">
        <v>134</v>
      </c>
      <c r="D34" s="33">
        <f t="shared" si="1"/>
        <v>9.836065573770497</v>
      </c>
      <c r="E34" s="24">
        <v>17</v>
      </c>
      <c r="F34" s="24">
        <v>27</v>
      </c>
      <c r="G34" s="33">
        <f>F34*100/E34-100</f>
        <v>58.823529411764696</v>
      </c>
      <c r="H34" s="24">
        <v>397</v>
      </c>
      <c r="I34" s="24">
        <v>374</v>
      </c>
      <c r="J34" s="33">
        <f t="shared" si="0"/>
        <v>-5.793450881612088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32:G34 D32:D34 D8:D11 D13:D18 G26:G28 G8:G13 G15 G17 G19:G20 D27:D30 G22 J32:J34 J13:J17 J8:J11 D20:D25 J20:J25 J27:J30">
    <cfRule type="cellIs" priority="1" dxfId="154" operator="lessThanOrEqual" stopIfTrue="1">
      <formula>0</formula>
    </cfRule>
    <cfRule type="cellIs" priority="2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64"/>
  <sheetViews>
    <sheetView workbookViewId="0" topLeftCell="A1">
      <selection activeCell="B6" sqref="B6"/>
    </sheetView>
  </sheetViews>
  <sheetFormatPr defaultColWidth="9.140625" defaultRowHeight="15"/>
  <cols>
    <col min="1" max="1" width="22.8515625" style="1" customWidth="1"/>
    <col min="2" max="16" width="7.7109375" style="1" customWidth="1"/>
    <col min="17" max="16384" width="9.140625" style="1" customWidth="1"/>
  </cols>
  <sheetData>
    <row r="1" spans="1:16" ht="18">
      <c r="A1" s="121" t="s">
        <v>13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4" spans="1:16" s="14" customFormat="1" ht="14.25">
      <c r="A4" s="122" t="s">
        <v>42</v>
      </c>
      <c r="B4" s="122" t="s">
        <v>107</v>
      </c>
      <c r="C4" s="122"/>
      <c r="D4" s="122"/>
      <c r="E4" s="122" t="s">
        <v>108</v>
      </c>
      <c r="F4" s="122"/>
      <c r="G4" s="122"/>
      <c r="H4" s="122" t="s">
        <v>109</v>
      </c>
      <c r="I4" s="122"/>
      <c r="J4" s="122"/>
      <c r="K4" s="122" t="s">
        <v>110</v>
      </c>
      <c r="L4" s="122"/>
      <c r="M4" s="122"/>
      <c r="N4" s="122" t="s">
        <v>113</v>
      </c>
      <c r="O4" s="122"/>
      <c r="P4" s="122"/>
    </row>
    <row r="5" spans="1:16" s="14" customFormat="1" ht="28.5">
      <c r="A5" s="122"/>
      <c r="B5" s="67" t="s">
        <v>112</v>
      </c>
      <c r="C5" s="67" t="s">
        <v>92</v>
      </c>
      <c r="D5" s="67" t="s">
        <v>114</v>
      </c>
      <c r="E5" s="67" t="s">
        <v>112</v>
      </c>
      <c r="F5" s="67" t="s">
        <v>92</v>
      </c>
      <c r="G5" s="67" t="s">
        <v>114</v>
      </c>
      <c r="H5" s="67" t="s">
        <v>112</v>
      </c>
      <c r="I5" s="67" t="s">
        <v>92</v>
      </c>
      <c r="J5" s="67" t="s">
        <v>114</v>
      </c>
      <c r="K5" s="67" t="s">
        <v>112</v>
      </c>
      <c r="L5" s="67" t="s">
        <v>92</v>
      </c>
      <c r="M5" s="67" t="s">
        <v>114</v>
      </c>
      <c r="N5" s="67" t="s">
        <v>112</v>
      </c>
      <c r="O5" s="67" t="s">
        <v>92</v>
      </c>
      <c r="P5" s="67" t="s">
        <v>114</v>
      </c>
    </row>
    <row r="6" spans="1:16" ht="14.25">
      <c r="A6" s="20" t="s">
        <v>51</v>
      </c>
      <c r="B6" s="15">
        <v>0</v>
      </c>
      <c r="C6" s="31"/>
      <c r="D6" s="31"/>
      <c r="E6" s="15">
        <v>0</v>
      </c>
      <c r="F6" s="31"/>
      <c r="G6" s="17"/>
      <c r="H6" s="15">
        <v>0</v>
      </c>
      <c r="I6" s="31"/>
      <c r="J6" s="17"/>
      <c r="K6" s="15">
        <v>0</v>
      </c>
      <c r="L6" s="31"/>
      <c r="M6" s="17"/>
      <c r="N6" s="15">
        <v>0</v>
      </c>
      <c r="O6" s="31"/>
      <c r="P6" s="17"/>
    </row>
    <row r="7" spans="1:16" ht="14.25">
      <c r="A7" s="20" t="s">
        <v>52</v>
      </c>
      <c r="B7" s="15">
        <v>0</v>
      </c>
      <c r="C7" s="96"/>
      <c r="D7" s="31"/>
      <c r="E7" s="15">
        <v>127</v>
      </c>
      <c r="F7" s="31">
        <v>-64.62395543175487</v>
      </c>
      <c r="G7" s="31">
        <f>E7*100/(B7+E7+H7+K7+N7)</f>
        <v>31.051344743276285</v>
      </c>
      <c r="H7" s="15">
        <v>112</v>
      </c>
      <c r="I7" s="31">
        <v>-41.666666666666664</v>
      </c>
      <c r="J7" s="31">
        <f>H7*100/(B7+E7+H7+K7+N7)</f>
        <v>27.383863080684595</v>
      </c>
      <c r="K7" s="15">
        <v>32</v>
      </c>
      <c r="L7" s="31">
        <v>10.34482758620689</v>
      </c>
      <c r="M7" s="31">
        <f>K7*100/(B7+E7+H7+K7+N7)</f>
        <v>7.823960880195599</v>
      </c>
      <c r="N7" s="15">
        <v>138</v>
      </c>
      <c r="O7" s="31">
        <v>-34.59715639810426</v>
      </c>
      <c r="P7" s="31">
        <f aca="true" t="shared" si="0" ref="P7:P31">N7*100/(B7+E7+H7+K7+N7)</f>
        <v>33.74083129584352</v>
      </c>
    </row>
    <row r="8" spans="1:16" ht="14.25">
      <c r="A8" s="20" t="s">
        <v>53</v>
      </c>
      <c r="B8" s="15">
        <v>0</v>
      </c>
      <c r="C8" s="31"/>
      <c r="D8" s="31"/>
      <c r="E8" s="15">
        <v>195</v>
      </c>
      <c r="F8" s="31">
        <v>-28.57142857142857</v>
      </c>
      <c r="G8" s="31">
        <f aca="true" t="shared" si="1" ref="G8:G33">E8*100/(B8+E8+H8+K8+N8)</f>
        <v>45.5607476635514</v>
      </c>
      <c r="H8" s="15">
        <v>96</v>
      </c>
      <c r="I8" s="31">
        <v>50</v>
      </c>
      <c r="J8" s="31">
        <f aca="true" t="shared" si="2" ref="J8:J33">H8*100/(B8+E8+H8+K8+N8)</f>
        <v>22.429906542056074</v>
      </c>
      <c r="K8" s="15">
        <v>24</v>
      </c>
      <c r="L8" s="31">
        <v>-77.57009345794393</v>
      </c>
      <c r="M8" s="31">
        <f aca="true" t="shared" si="3" ref="M8:M33">K8*100/(B8+E8+H8+K8+N8)</f>
        <v>5.607476635514018</v>
      </c>
      <c r="N8" s="15">
        <v>113</v>
      </c>
      <c r="O8" s="31">
        <v>-44.8780487804878</v>
      </c>
      <c r="P8" s="31">
        <f t="shared" si="0"/>
        <v>26.401869158878505</v>
      </c>
    </row>
    <row r="9" spans="1:16" ht="14.25">
      <c r="A9" s="20" t="s">
        <v>54</v>
      </c>
      <c r="B9" s="15">
        <v>2</v>
      </c>
      <c r="C9" s="96"/>
      <c r="D9" s="31"/>
      <c r="E9" s="15">
        <v>796</v>
      </c>
      <c r="F9" s="31">
        <v>-21.343873517786562</v>
      </c>
      <c r="G9" s="31">
        <f t="shared" si="1"/>
        <v>52.92553191489362</v>
      </c>
      <c r="H9" s="15">
        <v>183</v>
      </c>
      <c r="I9" s="31">
        <v>-17.567567567567565</v>
      </c>
      <c r="J9" s="31">
        <f t="shared" si="2"/>
        <v>12.167553191489361</v>
      </c>
      <c r="K9" s="15">
        <v>442</v>
      </c>
      <c r="L9" s="31">
        <v>-36.857142857142854</v>
      </c>
      <c r="M9" s="31">
        <f t="shared" si="3"/>
        <v>29.388297872340427</v>
      </c>
      <c r="N9" s="15">
        <v>81</v>
      </c>
      <c r="O9" s="31">
        <v>-67.72908366533864</v>
      </c>
      <c r="P9" s="31">
        <f t="shared" si="0"/>
        <v>5.38563829787234</v>
      </c>
    </row>
    <row r="10" spans="1:16" ht="14.25">
      <c r="A10" s="20" t="s">
        <v>55</v>
      </c>
      <c r="B10" s="15">
        <v>0</v>
      </c>
      <c r="C10" s="31"/>
      <c r="D10" s="31"/>
      <c r="E10" s="15">
        <v>1</v>
      </c>
      <c r="F10" s="31"/>
      <c r="G10" s="31">
        <f t="shared" si="1"/>
        <v>0.17421602787456447</v>
      </c>
      <c r="H10" s="15">
        <v>208</v>
      </c>
      <c r="I10" s="31">
        <v>-24.90974729241877</v>
      </c>
      <c r="J10" s="31">
        <f t="shared" si="2"/>
        <v>36.23693379790941</v>
      </c>
      <c r="K10" s="15">
        <v>250</v>
      </c>
      <c r="L10" s="31">
        <v>-35.732647814910024</v>
      </c>
      <c r="M10" s="31">
        <f t="shared" si="3"/>
        <v>43.55400696864111</v>
      </c>
      <c r="N10" s="15">
        <v>115</v>
      </c>
      <c r="O10" s="31">
        <v>-46.75925925925926</v>
      </c>
      <c r="P10" s="31">
        <f t="shared" si="0"/>
        <v>20.034843205574912</v>
      </c>
    </row>
    <row r="11" spans="1:16" ht="14.25">
      <c r="A11" s="20" t="s">
        <v>56</v>
      </c>
      <c r="B11" s="15">
        <v>4</v>
      </c>
      <c r="C11" s="31"/>
      <c r="D11" s="31"/>
      <c r="E11" s="15">
        <v>225</v>
      </c>
      <c r="F11" s="31">
        <v>-43.75</v>
      </c>
      <c r="G11" s="31">
        <f t="shared" si="1"/>
        <v>44.031311154598825</v>
      </c>
      <c r="H11" s="15">
        <v>156</v>
      </c>
      <c r="I11" s="31">
        <v>-35.26970954356847</v>
      </c>
      <c r="J11" s="31">
        <f t="shared" si="2"/>
        <v>30.528375733855185</v>
      </c>
      <c r="K11" s="15">
        <v>6</v>
      </c>
      <c r="L11" s="31">
        <v>-53.84615384615385</v>
      </c>
      <c r="M11" s="31">
        <f t="shared" si="3"/>
        <v>1.1741682974559686</v>
      </c>
      <c r="N11" s="15">
        <v>120</v>
      </c>
      <c r="O11" s="31">
        <v>-31.034482758620683</v>
      </c>
      <c r="P11" s="31">
        <f t="shared" si="0"/>
        <v>23.483365949119374</v>
      </c>
    </row>
    <row r="12" spans="1:16" ht="14.25">
      <c r="A12" s="20" t="s">
        <v>57</v>
      </c>
      <c r="B12" s="15">
        <v>0</v>
      </c>
      <c r="C12" s="31"/>
      <c r="D12" s="31"/>
      <c r="E12" s="15">
        <v>68</v>
      </c>
      <c r="F12" s="31">
        <v>-36.44859813084112</v>
      </c>
      <c r="G12" s="31">
        <f t="shared" si="1"/>
        <v>20.118343195266274</v>
      </c>
      <c r="H12" s="15">
        <v>86</v>
      </c>
      <c r="I12" s="31">
        <v>-27.11864406779661</v>
      </c>
      <c r="J12" s="31">
        <f t="shared" si="2"/>
        <v>25.443786982248522</v>
      </c>
      <c r="K12" s="15">
        <v>5</v>
      </c>
      <c r="L12" s="42">
        <v>-78.26086956521739</v>
      </c>
      <c r="M12" s="31">
        <f t="shared" si="3"/>
        <v>1.4792899408284024</v>
      </c>
      <c r="N12" s="15">
        <v>179</v>
      </c>
      <c r="O12" s="31">
        <v>-26.337448559670776</v>
      </c>
      <c r="P12" s="31">
        <f t="shared" si="0"/>
        <v>52.9585798816568</v>
      </c>
    </row>
    <row r="13" spans="1:16" ht="14.25">
      <c r="A13" s="20" t="s">
        <v>58</v>
      </c>
      <c r="B13" s="15">
        <v>0</v>
      </c>
      <c r="C13" s="96"/>
      <c r="D13" s="31"/>
      <c r="E13" s="15">
        <v>536</v>
      </c>
      <c r="F13" s="31">
        <v>-19.1553544494721</v>
      </c>
      <c r="G13" s="31">
        <f t="shared" si="1"/>
        <v>66.33663366336634</v>
      </c>
      <c r="H13" s="15">
        <v>182</v>
      </c>
      <c r="I13" s="31">
        <v>-35.68904593639576</v>
      </c>
      <c r="J13" s="31">
        <f t="shared" si="2"/>
        <v>22.524752475247524</v>
      </c>
      <c r="K13" s="15">
        <v>12</v>
      </c>
      <c r="L13" s="42">
        <v>-72.72727272727272</v>
      </c>
      <c r="M13" s="31">
        <f t="shared" si="3"/>
        <v>1.4851485148514851</v>
      </c>
      <c r="N13" s="15">
        <v>78</v>
      </c>
      <c r="O13" s="31">
        <v>-38.58267716535433</v>
      </c>
      <c r="P13" s="31">
        <f t="shared" si="0"/>
        <v>9.653465346534654</v>
      </c>
    </row>
    <row r="14" spans="1:16" ht="14.25">
      <c r="A14" s="20" t="s">
        <v>59</v>
      </c>
      <c r="B14" s="15">
        <v>0</v>
      </c>
      <c r="C14" s="31"/>
      <c r="D14" s="31"/>
      <c r="E14" s="15">
        <v>182</v>
      </c>
      <c r="F14" s="31">
        <v>-37.241379310344826</v>
      </c>
      <c r="G14" s="31">
        <f t="shared" si="1"/>
        <v>37.295081967213115</v>
      </c>
      <c r="H14" s="15">
        <v>68</v>
      </c>
      <c r="I14" s="31">
        <v>-39.285714285714285</v>
      </c>
      <c r="J14" s="31">
        <f t="shared" si="2"/>
        <v>13.934426229508198</v>
      </c>
      <c r="K14" s="15">
        <v>13</v>
      </c>
      <c r="L14" s="31">
        <v>-13.333333333333329</v>
      </c>
      <c r="M14" s="31">
        <f t="shared" si="3"/>
        <v>2.6639344262295084</v>
      </c>
      <c r="N14" s="15">
        <v>225</v>
      </c>
      <c r="O14" s="31">
        <v>17.801047120418843</v>
      </c>
      <c r="P14" s="31">
        <f t="shared" si="0"/>
        <v>46.10655737704918</v>
      </c>
    </row>
    <row r="15" spans="1:16" ht="14.25">
      <c r="A15" s="20" t="s">
        <v>60</v>
      </c>
      <c r="B15" s="15">
        <v>0</v>
      </c>
      <c r="C15" s="96"/>
      <c r="D15" s="31"/>
      <c r="E15" s="15">
        <v>0</v>
      </c>
      <c r="F15" s="31"/>
      <c r="G15" s="31">
        <f t="shared" si="1"/>
        <v>0</v>
      </c>
      <c r="H15" s="15">
        <v>286</v>
      </c>
      <c r="I15" s="31">
        <v>-23.324396782841816</v>
      </c>
      <c r="J15" s="31">
        <f t="shared" si="2"/>
        <v>32.98731257208766</v>
      </c>
      <c r="K15" s="15">
        <v>30</v>
      </c>
      <c r="L15" s="31">
        <v>-16.66666666666667</v>
      </c>
      <c r="M15" s="31">
        <f t="shared" si="3"/>
        <v>3.4602076124567476</v>
      </c>
      <c r="N15" s="15">
        <v>551</v>
      </c>
      <c r="O15" s="31">
        <v>-6.610169491525426</v>
      </c>
      <c r="P15" s="31">
        <f t="shared" si="0"/>
        <v>63.55247981545559</v>
      </c>
    </row>
    <row r="16" spans="1:16" ht="14.25">
      <c r="A16" s="20" t="s">
        <v>61</v>
      </c>
      <c r="B16" s="15">
        <v>1860</v>
      </c>
      <c r="C16" s="47">
        <v>-33.02124594886568</v>
      </c>
      <c r="D16" s="31">
        <f>B16*100/(N16+K16+H16+E16+B16)</f>
        <v>99.8389694041868</v>
      </c>
      <c r="E16" s="15">
        <v>1</v>
      </c>
      <c r="F16" s="31"/>
      <c r="G16" s="31">
        <f t="shared" si="1"/>
        <v>0.05367686527106817</v>
      </c>
      <c r="H16" s="15">
        <v>0</v>
      </c>
      <c r="I16" s="31"/>
      <c r="J16" s="31">
        <f t="shared" si="2"/>
        <v>0</v>
      </c>
      <c r="K16" s="15">
        <v>0</v>
      </c>
      <c r="L16" s="31"/>
      <c r="M16" s="31">
        <f t="shared" si="3"/>
        <v>0</v>
      </c>
      <c r="N16" s="15">
        <v>2</v>
      </c>
      <c r="O16" s="31"/>
      <c r="P16" s="31">
        <f t="shared" si="0"/>
        <v>0.10735373054213634</v>
      </c>
    </row>
    <row r="17" spans="1:16" ht="14.25">
      <c r="A17" s="20" t="s">
        <v>62</v>
      </c>
      <c r="B17" s="15">
        <v>0</v>
      </c>
      <c r="C17" s="31"/>
      <c r="D17" s="31"/>
      <c r="E17" s="15">
        <v>110</v>
      </c>
      <c r="F17" s="31">
        <v>-55.645161290322584</v>
      </c>
      <c r="G17" s="31">
        <f t="shared" si="1"/>
        <v>46.21848739495798</v>
      </c>
      <c r="H17" s="15">
        <v>48</v>
      </c>
      <c r="I17" s="31">
        <v>-49.473684210526315</v>
      </c>
      <c r="J17" s="31">
        <f t="shared" si="2"/>
        <v>20.168067226890756</v>
      </c>
      <c r="K17" s="15">
        <v>17</v>
      </c>
      <c r="L17" s="15">
        <v>-45.16129032258065</v>
      </c>
      <c r="M17" s="31">
        <f t="shared" si="3"/>
        <v>7.142857142857143</v>
      </c>
      <c r="N17" s="15">
        <v>63</v>
      </c>
      <c r="O17" s="31">
        <v>-32.97872340425532</v>
      </c>
      <c r="P17" s="31">
        <f t="shared" si="0"/>
        <v>26.470588235294116</v>
      </c>
    </row>
    <row r="18" spans="1:16" ht="14.25">
      <c r="A18" s="20" t="s">
        <v>63</v>
      </c>
      <c r="B18" s="15">
        <v>0</v>
      </c>
      <c r="C18" s="31"/>
      <c r="D18" s="31"/>
      <c r="E18" s="15">
        <v>28</v>
      </c>
      <c r="F18" s="31"/>
      <c r="G18" s="31">
        <f t="shared" si="1"/>
        <v>16.666666666666668</v>
      </c>
      <c r="H18" s="15">
        <v>47</v>
      </c>
      <c r="I18" s="31">
        <v>-32.85714285714286</v>
      </c>
      <c r="J18" s="31">
        <f t="shared" si="2"/>
        <v>27.976190476190474</v>
      </c>
      <c r="K18" s="15">
        <v>75</v>
      </c>
      <c r="L18" s="31">
        <v>-60.9375</v>
      </c>
      <c r="M18" s="31">
        <f t="shared" si="3"/>
        <v>44.642857142857146</v>
      </c>
      <c r="N18" s="15">
        <v>18</v>
      </c>
      <c r="O18" s="42">
        <v>-58.13953488372093</v>
      </c>
      <c r="P18" s="31">
        <f t="shared" si="0"/>
        <v>10.714285714285714</v>
      </c>
    </row>
    <row r="19" spans="1:16" ht="14.25">
      <c r="A19" s="20" t="s">
        <v>64</v>
      </c>
      <c r="B19" s="15">
        <v>0</v>
      </c>
      <c r="C19" s="96"/>
      <c r="D19" s="31"/>
      <c r="E19" s="15">
        <v>656</v>
      </c>
      <c r="F19" s="31">
        <v>-32.16132368148914</v>
      </c>
      <c r="G19" s="31">
        <f t="shared" si="1"/>
        <v>58.31111111111111</v>
      </c>
      <c r="H19" s="15">
        <v>115</v>
      </c>
      <c r="I19" s="31">
        <v>-54</v>
      </c>
      <c r="J19" s="31">
        <f t="shared" si="2"/>
        <v>10.222222222222221</v>
      </c>
      <c r="K19" s="15">
        <v>64</v>
      </c>
      <c r="L19" s="31">
        <v>-16.883116883116884</v>
      </c>
      <c r="M19" s="31">
        <f t="shared" si="3"/>
        <v>5.688888888888889</v>
      </c>
      <c r="N19" s="15">
        <v>290</v>
      </c>
      <c r="O19" s="31">
        <v>-36.12334801762115</v>
      </c>
      <c r="P19" s="31">
        <f t="shared" si="0"/>
        <v>25.77777777777778</v>
      </c>
    </row>
    <row r="20" spans="1:16" ht="14.25">
      <c r="A20" s="20" t="s">
        <v>65</v>
      </c>
      <c r="B20" s="15">
        <v>0</v>
      </c>
      <c r="C20" s="96"/>
      <c r="D20" s="31"/>
      <c r="E20" s="15">
        <v>401</v>
      </c>
      <c r="F20" s="31">
        <v>-23.61904761904762</v>
      </c>
      <c r="G20" s="31">
        <f t="shared" si="1"/>
        <v>65.95394736842105</v>
      </c>
      <c r="H20" s="15">
        <v>84</v>
      </c>
      <c r="I20" s="31">
        <v>-34.883720930232556</v>
      </c>
      <c r="J20" s="31">
        <f t="shared" si="2"/>
        <v>13.81578947368421</v>
      </c>
      <c r="K20" s="15">
        <v>24</v>
      </c>
      <c r="L20" s="31">
        <v>-67.56756756756756</v>
      </c>
      <c r="M20" s="31">
        <f t="shared" si="3"/>
        <v>3.9473684210526314</v>
      </c>
      <c r="N20" s="15">
        <v>99</v>
      </c>
      <c r="O20" s="31">
        <v>-39.263803680981596</v>
      </c>
      <c r="P20" s="31">
        <f t="shared" si="0"/>
        <v>16.282894736842106</v>
      </c>
    </row>
    <row r="21" spans="1:16" ht="14.25">
      <c r="A21" s="20" t="s">
        <v>66</v>
      </c>
      <c r="B21" s="15">
        <v>1</v>
      </c>
      <c r="C21" s="96"/>
      <c r="D21" s="31"/>
      <c r="E21" s="15">
        <v>987</v>
      </c>
      <c r="F21" s="31">
        <v>-24.77134146341463</v>
      </c>
      <c r="G21" s="31">
        <f t="shared" si="1"/>
        <v>72.04379562043796</v>
      </c>
      <c r="H21" s="15">
        <v>164</v>
      </c>
      <c r="I21" s="31">
        <v>-54.69613259668508</v>
      </c>
      <c r="J21" s="31">
        <f t="shared" si="2"/>
        <v>11.97080291970803</v>
      </c>
      <c r="K21" s="15">
        <v>49</v>
      </c>
      <c r="L21" s="31">
        <v>-18.33333333333333</v>
      </c>
      <c r="M21" s="31">
        <f t="shared" si="3"/>
        <v>3.576642335766423</v>
      </c>
      <c r="N21" s="15">
        <v>169</v>
      </c>
      <c r="O21" s="31">
        <v>-52.79329608938548</v>
      </c>
      <c r="P21" s="31">
        <f t="shared" si="0"/>
        <v>12.335766423357665</v>
      </c>
    </row>
    <row r="22" spans="1:16" ht="14.25">
      <c r="A22" s="20" t="s">
        <v>67</v>
      </c>
      <c r="B22" s="15">
        <v>0</v>
      </c>
      <c r="C22" s="31"/>
      <c r="D22" s="31"/>
      <c r="E22" s="15">
        <v>226</v>
      </c>
      <c r="F22" s="31">
        <v>-36.15819209039548</v>
      </c>
      <c r="G22" s="31">
        <f t="shared" si="1"/>
        <v>41.391941391941394</v>
      </c>
      <c r="H22" s="15">
        <v>102</v>
      </c>
      <c r="I22" s="31">
        <v>-37.423312883435585</v>
      </c>
      <c r="J22" s="31">
        <f t="shared" si="2"/>
        <v>18.681318681318682</v>
      </c>
      <c r="K22" s="15">
        <v>99</v>
      </c>
      <c r="L22" s="31">
        <v>-40.36144578313253</v>
      </c>
      <c r="M22" s="31">
        <f t="shared" si="3"/>
        <v>18.13186813186813</v>
      </c>
      <c r="N22" s="15">
        <v>119</v>
      </c>
      <c r="O22" s="31">
        <v>-23.225806451612897</v>
      </c>
      <c r="P22" s="31">
        <f t="shared" si="0"/>
        <v>21.794871794871796</v>
      </c>
    </row>
    <row r="23" spans="1:16" ht="14.25">
      <c r="A23" s="20" t="s">
        <v>68</v>
      </c>
      <c r="B23" s="15">
        <v>0</v>
      </c>
      <c r="C23" s="31"/>
      <c r="D23" s="31"/>
      <c r="E23" s="15">
        <v>119</v>
      </c>
      <c r="F23" s="31">
        <v>-50</v>
      </c>
      <c r="G23" s="31">
        <f t="shared" si="1"/>
        <v>42.5</v>
      </c>
      <c r="H23" s="15">
        <v>53</v>
      </c>
      <c r="I23" s="31">
        <v>-36.904761904761905</v>
      </c>
      <c r="J23" s="31">
        <f t="shared" si="2"/>
        <v>18.928571428571427</v>
      </c>
      <c r="K23" s="15">
        <v>10</v>
      </c>
      <c r="L23" s="31">
        <v>-23.07692307692308</v>
      </c>
      <c r="M23" s="31">
        <f t="shared" si="3"/>
        <v>3.5714285714285716</v>
      </c>
      <c r="N23" s="15">
        <v>98</v>
      </c>
      <c r="O23" s="31">
        <v>-27.407407407407405</v>
      </c>
      <c r="P23" s="31">
        <f t="shared" si="0"/>
        <v>35</v>
      </c>
    </row>
    <row r="24" spans="1:16" ht="14.25">
      <c r="A24" s="20" t="s">
        <v>69</v>
      </c>
      <c r="B24" s="15">
        <v>0</v>
      </c>
      <c r="C24" s="96"/>
      <c r="D24" s="31"/>
      <c r="E24" s="15">
        <v>155</v>
      </c>
      <c r="F24" s="31">
        <v>-30.180180180180187</v>
      </c>
      <c r="G24" s="31">
        <f t="shared" si="1"/>
        <v>42.119565217391305</v>
      </c>
      <c r="H24" s="15">
        <v>149</v>
      </c>
      <c r="I24" s="31">
        <v>-33.18385650224215</v>
      </c>
      <c r="J24" s="31">
        <f t="shared" si="2"/>
        <v>40.48913043478261</v>
      </c>
      <c r="K24" s="15">
        <v>3</v>
      </c>
      <c r="L24" s="42">
        <v>-78.57142857142857</v>
      </c>
      <c r="M24" s="31">
        <f t="shared" si="3"/>
        <v>0.8152173913043478</v>
      </c>
      <c r="N24" s="15">
        <v>61</v>
      </c>
      <c r="O24" s="31">
        <v>-33.69565217391305</v>
      </c>
      <c r="P24" s="31">
        <f t="shared" si="0"/>
        <v>16.57608695652174</v>
      </c>
    </row>
    <row r="25" spans="1:16" ht="14.25">
      <c r="A25" s="20" t="s">
        <v>70</v>
      </c>
      <c r="B25" s="15">
        <v>0</v>
      </c>
      <c r="C25" s="31"/>
      <c r="D25" s="31"/>
      <c r="E25" s="15">
        <v>99</v>
      </c>
      <c r="F25" s="31">
        <v>-50.99009900990099</v>
      </c>
      <c r="G25" s="31">
        <f t="shared" si="1"/>
        <v>51.295336787564764</v>
      </c>
      <c r="H25" s="15">
        <v>29</v>
      </c>
      <c r="I25" s="31">
        <v>-66.66666666666666</v>
      </c>
      <c r="J25" s="31">
        <f t="shared" si="2"/>
        <v>15.025906735751295</v>
      </c>
      <c r="K25" s="15">
        <v>9</v>
      </c>
      <c r="L25" s="31">
        <v>-57.142857142857146</v>
      </c>
      <c r="M25" s="31">
        <f t="shared" si="3"/>
        <v>4.66321243523316</v>
      </c>
      <c r="N25" s="15">
        <v>56</v>
      </c>
      <c r="O25" s="31">
        <v>-43.43434343434343</v>
      </c>
      <c r="P25" s="31">
        <f t="shared" si="0"/>
        <v>29.015544041450777</v>
      </c>
    </row>
    <row r="26" spans="1:16" ht="14.25">
      <c r="A26" s="20" t="s">
        <v>71</v>
      </c>
      <c r="B26" s="15">
        <v>1</v>
      </c>
      <c r="C26" s="96"/>
      <c r="D26" s="31"/>
      <c r="E26" s="15">
        <v>907</v>
      </c>
      <c r="F26" s="31">
        <v>-25.34979423868313</v>
      </c>
      <c r="G26" s="31">
        <f t="shared" si="1"/>
        <v>81.49146451033243</v>
      </c>
      <c r="H26" s="15">
        <v>101</v>
      </c>
      <c r="I26" s="31">
        <v>-14.406779661016955</v>
      </c>
      <c r="J26" s="31">
        <f t="shared" si="2"/>
        <v>9.074573225516621</v>
      </c>
      <c r="K26" s="15">
        <v>11</v>
      </c>
      <c r="L26" s="42">
        <v>-38.888888888888886</v>
      </c>
      <c r="M26" s="31">
        <f t="shared" si="3"/>
        <v>0.9883198562443846</v>
      </c>
      <c r="N26" s="15">
        <v>93</v>
      </c>
      <c r="O26" s="31">
        <v>-10.57692307692308</v>
      </c>
      <c r="P26" s="31">
        <f t="shared" si="0"/>
        <v>8.355795148247978</v>
      </c>
    </row>
    <row r="27" spans="1:16" ht="14.25">
      <c r="A27" s="20" t="s">
        <v>72</v>
      </c>
      <c r="B27" s="15">
        <v>0</v>
      </c>
      <c r="C27" s="96"/>
      <c r="D27" s="31"/>
      <c r="E27" s="15">
        <v>213</v>
      </c>
      <c r="F27" s="31">
        <v>-41.16022099447514</v>
      </c>
      <c r="G27" s="31">
        <f t="shared" si="1"/>
        <v>48.51936218678816</v>
      </c>
      <c r="H27" s="15">
        <v>97</v>
      </c>
      <c r="I27" s="31">
        <v>-11.818181818181813</v>
      </c>
      <c r="J27" s="31">
        <f t="shared" si="2"/>
        <v>22.095671981776764</v>
      </c>
      <c r="K27" s="15">
        <v>20</v>
      </c>
      <c r="L27" s="31">
        <v>-62.96296296296296</v>
      </c>
      <c r="M27" s="31">
        <f t="shared" si="3"/>
        <v>4.555808656036446</v>
      </c>
      <c r="N27" s="15">
        <v>109</v>
      </c>
      <c r="O27" s="31">
        <v>-23.776223776223773</v>
      </c>
      <c r="P27" s="31">
        <f t="shared" si="0"/>
        <v>24.829157175398635</v>
      </c>
    </row>
    <row r="28" spans="1:16" ht="14.25">
      <c r="A28" s="20" t="s">
        <v>73</v>
      </c>
      <c r="B28" s="15">
        <v>1</v>
      </c>
      <c r="C28" s="31"/>
      <c r="D28" s="31"/>
      <c r="E28" s="15">
        <v>201</v>
      </c>
      <c r="F28" s="31">
        <v>-36.990595611285265</v>
      </c>
      <c r="G28" s="31">
        <f t="shared" si="1"/>
        <v>47.5177304964539</v>
      </c>
      <c r="H28" s="15">
        <v>91</v>
      </c>
      <c r="I28" s="31">
        <v>-43.125</v>
      </c>
      <c r="J28" s="31">
        <f t="shared" si="2"/>
        <v>21.513002364066192</v>
      </c>
      <c r="K28" s="15">
        <v>50</v>
      </c>
      <c r="L28" s="31">
        <v>-39.75903614457831</v>
      </c>
      <c r="M28" s="31">
        <f t="shared" si="3"/>
        <v>11.82033096926714</v>
      </c>
      <c r="N28" s="15">
        <v>80</v>
      </c>
      <c r="O28" s="31">
        <v>-40.74074074074074</v>
      </c>
      <c r="P28" s="31">
        <f t="shared" si="0"/>
        <v>18.912529550827422</v>
      </c>
    </row>
    <row r="29" spans="1:16" ht="14.25">
      <c r="A29" s="20" t="s">
        <v>74</v>
      </c>
      <c r="B29" s="15">
        <v>0</v>
      </c>
      <c r="C29" s="96"/>
      <c r="D29" s="31"/>
      <c r="E29" s="15">
        <v>216</v>
      </c>
      <c r="F29" s="31">
        <v>-41.935483870967744</v>
      </c>
      <c r="G29" s="31">
        <f t="shared" si="1"/>
        <v>42.023346303501945</v>
      </c>
      <c r="H29" s="15">
        <v>160</v>
      </c>
      <c r="I29" s="31">
        <v>-38.69731800766284</v>
      </c>
      <c r="J29" s="31">
        <f t="shared" si="2"/>
        <v>31.1284046692607</v>
      </c>
      <c r="K29" s="15">
        <v>11</v>
      </c>
      <c r="L29" s="42">
        <v>-38.888888888888886</v>
      </c>
      <c r="M29" s="31">
        <f t="shared" si="3"/>
        <v>2.140077821011673</v>
      </c>
      <c r="N29" s="15">
        <v>127</v>
      </c>
      <c r="O29" s="31">
        <v>-44.29824561403509</v>
      </c>
      <c r="P29" s="31">
        <f t="shared" si="0"/>
        <v>24.708171206225682</v>
      </c>
    </row>
    <row r="30" spans="1:16" ht="14.25">
      <c r="A30" s="20" t="s">
        <v>75</v>
      </c>
      <c r="B30" s="15">
        <v>0</v>
      </c>
      <c r="C30" s="96"/>
      <c r="D30" s="31"/>
      <c r="E30" s="15">
        <v>153</v>
      </c>
      <c r="F30" s="31">
        <v>-29.81651376146789</v>
      </c>
      <c r="G30" s="31">
        <f t="shared" si="1"/>
        <v>42.26519337016575</v>
      </c>
      <c r="H30" s="15">
        <v>120</v>
      </c>
      <c r="I30" s="31">
        <v>-40.88669950738916</v>
      </c>
      <c r="J30" s="31">
        <f t="shared" si="2"/>
        <v>33.149171270718234</v>
      </c>
      <c r="K30" s="15">
        <v>5</v>
      </c>
      <c r="L30" s="31">
        <v>-61.53846153846154</v>
      </c>
      <c r="M30" s="31">
        <f t="shared" si="3"/>
        <v>1.3812154696132597</v>
      </c>
      <c r="N30" s="15">
        <v>84</v>
      </c>
      <c r="O30" s="31">
        <v>-39.568345323741006</v>
      </c>
      <c r="P30" s="31">
        <f t="shared" si="0"/>
        <v>23.204419889502763</v>
      </c>
    </row>
    <row r="31" spans="1:16" ht="14.25">
      <c r="A31" s="20" t="s">
        <v>76</v>
      </c>
      <c r="B31" s="15">
        <v>0</v>
      </c>
      <c r="C31" s="31"/>
      <c r="D31" s="31"/>
      <c r="E31" s="15">
        <v>91</v>
      </c>
      <c r="F31" s="31">
        <v>-39.735099337748345</v>
      </c>
      <c r="G31" s="31">
        <f t="shared" si="1"/>
        <v>33.7037037037037</v>
      </c>
      <c r="H31" s="15">
        <v>37</v>
      </c>
      <c r="I31" s="31">
        <v>37.03703703703704</v>
      </c>
      <c r="J31" s="31">
        <f t="shared" si="2"/>
        <v>13.703703703703704</v>
      </c>
      <c r="K31" s="15">
        <v>10</v>
      </c>
      <c r="L31" s="31">
        <v>100</v>
      </c>
      <c r="M31" s="31">
        <f t="shared" si="3"/>
        <v>3.7037037037037037</v>
      </c>
      <c r="N31" s="15">
        <v>132</v>
      </c>
      <c r="O31" s="31">
        <v>0</v>
      </c>
      <c r="P31" s="31">
        <f t="shared" si="0"/>
        <v>48.888888888888886</v>
      </c>
    </row>
    <row r="32" spans="1:16" ht="14.25">
      <c r="A32" s="20" t="s">
        <v>77</v>
      </c>
      <c r="B32" s="15">
        <v>0</v>
      </c>
      <c r="C32" s="31"/>
      <c r="D32" s="31"/>
      <c r="E32" s="15">
        <v>0</v>
      </c>
      <c r="F32" s="31"/>
      <c r="G32" s="31"/>
      <c r="H32" s="15">
        <v>0</v>
      </c>
      <c r="I32" s="31"/>
      <c r="J32" s="31"/>
      <c r="K32" s="15">
        <v>0</v>
      </c>
      <c r="L32" s="31"/>
      <c r="M32" s="31"/>
      <c r="N32" s="15">
        <v>0</v>
      </c>
      <c r="O32" s="31"/>
      <c r="P32" s="117"/>
    </row>
    <row r="33" spans="1:16" ht="15.75" customHeight="1">
      <c r="A33" s="23" t="s">
        <v>78</v>
      </c>
      <c r="B33" s="32">
        <v>1869</v>
      </c>
      <c r="C33" s="33">
        <v>-33.02124594886568</v>
      </c>
      <c r="D33" s="33">
        <f>B33*100/(N33+K33+H33+E33+B33)</f>
        <v>11.823875498197001</v>
      </c>
      <c r="E33" s="32">
        <v>6693</v>
      </c>
      <c r="F33" s="33">
        <v>-31.766744826180044</v>
      </c>
      <c r="G33" s="33">
        <f t="shared" si="1"/>
        <v>42.342000379578664</v>
      </c>
      <c r="H33" s="32">
        <v>2774</v>
      </c>
      <c r="I33" s="33">
        <v>-34.327651515151516</v>
      </c>
      <c r="J33" s="33">
        <f t="shared" si="2"/>
        <v>17.549187069020054</v>
      </c>
      <c r="K33" s="32">
        <v>1271</v>
      </c>
      <c r="L33" s="33">
        <v>-42.09567198177677</v>
      </c>
      <c r="M33" s="33">
        <f t="shared" si="3"/>
        <v>8.0407414436642</v>
      </c>
      <c r="N33" s="32">
        <v>3200</v>
      </c>
      <c r="O33" s="116">
        <v>-31.653139683895773</v>
      </c>
      <c r="P33" s="33">
        <f>N33*100/(B33+E33+H33+K33+N33)</f>
        <v>20.24419560954008</v>
      </c>
    </row>
    <row r="34" spans="1:16" ht="13.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15"/>
    </row>
    <row r="35" spans="1:17" ht="14.25" hidden="1">
      <c r="A35" s="45" t="s">
        <v>51</v>
      </c>
      <c r="B35" s="46">
        <v>0</v>
      </c>
      <c r="C35" s="47" t="e">
        <f>B6*100/B35-100</f>
        <v>#DIV/0!</v>
      </c>
      <c r="D35" s="28"/>
      <c r="E35" s="46">
        <v>0</v>
      </c>
      <c r="F35" s="47" t="e">
        <f aca="true" t="shared" si="4" ref="F35:F62">E6*100/E35-100</f>
        <v>#DIV/0!</v>
      </c>
      <c r="G35" s="28"/>
      <c r="H35" s="46">
        <v>0</v>
      </c>
      <c r="I35" s="47" t="e">
        <f aca="true" t="shared" si="5" ref="I35:I62">H6*100/H35-100</f>
        <v>#DIV/0!</v>
      </c>
      <c r="J35" s="28"/>
      <c r="K35" s="46">
        <v>0</v>
      </c>
      <c r="L35" s="47" t="e">
        <f aca="true" t="shared" si="6" ref="L35:L62">K6*100/K35-100</f>
        <v>#DIV/0!</v>
      </c>
      <c r="M35" s="28"/>
      <c r="N35" s="46">
        <v>0</v>
      </c>
      <c r="O35" s="47" t="e">
        <f aca="true" t="shared" si="7" ref="O35:O62">N6*100/N35-100</f>
        <v>#DIV/0!</v>
      </c>
      <c r="P35" s="114"/>
      <c r="Q35" s="9"/>
    </row>
    <row r="36" spans="1:16" ht="14.25" hidden="1">
      <c r="A36" s="45" t="s">
        <v>52</v>
      </c>
      <c r="B36" s="46">
        <v>0</v>
      </c>
      <c r="C36" s="47" t="e">
        <f aca="true" t="shared" si="8" ref="C36:C62">B7*100/B36-100</f>
        <v>#DIV/0!</v>
      </c>
      <c r="D36" s="28"/>
      <c r="E36" s="46">
        <v>359</v>
      </c>
      <c r="F36" s="47">
        <f t="shared" si="4"/>
        <v>-64.62395543175487</v>
      </c>
      <c r="G36" s="28"/>
      <c r="H36" s="46">
        <v>192</v>
      </c>
      <c r="I36" s="47">
        <f t="shared" si="5"/>
        <v>-41.666666666666664</v>
      </c>
      <c r="J36" s="28"/>
      <c r="K36" s="46">
        <v>29</v>
      </c>
      <c r="L36" s="47">
        <f t="shared" si="6"/>
        <v>10.34482758620689</v>
      </c>
      <c r="M36" s="28"/>
      <c r="N36" s="46">
        <v>211</v>
      </c>
      <c r="O36" s="47">
        <f t="shared" si="7"/>
        <v>-34.59715639810426</v>
      </c>
      <c r="P36" s="44"/>
    </row>
    <row r="37" spans="1:16" ht="14.25" hidden="1">
      <c r="A37" s="45" t="s">
        <v>53</v>
      </c>
      <c r="B37" s="46">
        <v>0</v>
      </c>
      <c r="C37" s="47" t="e">
        <f t="shared" si="8"/>
        <v>#DIV/0!</v>
      </c>
      <c r="D37" s="28"/>
      <c r="E37" s="46">
        <v>273</v>
      </c>
      <c r="F37" s="47">
        <f t="shared" si="4"/>
        <v>-28.57142857142857</v>
      </c>
      <c r="G37" s="28"/>
      <c r="H37" s="46">
        <v>64</v>
      </c>
      <c r="I37" s="47">
        <f t="shared" si="5"/>
        <v>50</v>
      </c>
      <c r="J37" s="28"/>
      <c r="K37" s="46">
        <v>107</v>
      </c>
      <c r="L37" s="47">
        <f t="shared" si="6"/>
        <v>-77.57009345794393</v>
      </c>
      <c r="M37" s="28"/>
      <c r="N37" s="46">
        <v>205</v>
      </c>
      <c r="O37" s="47">
        <f t="shared" si="7"/>
        <v>-44.8780487804878</v>
      </c>
      <c r="P37" s="44"/>
    </row>
    <row r="38" spans="1:16" ht="14.25" hidden="1">
      <c r="A38" s="45" t="s">
        <v>54</v>
      </c>
      <c r="B38" s="46">
        <v>0</v>
      </c>
      <c r="C38" s="47" t="e">
        <f t="shared" si="8"/>
        <v>#DIV/0!</v>
      </c>
      <c r="D38" s="28"/>
      <c r="E38" s="46">
        <v>1012</v>
      </c>
      <c r="F38" s="47">
        <f t="shared" si="4"/>
        <v>-21.343873517786562</v>
      </c>
      <c r="G38" s="28"/>
      <c r="H38" s="46">
        <v>222</v>
      </c>
      <c r="I38" s="47">
        <f t="shared" si="5"/>
        <v>-17.567567567567565</v>
      </c>
      <c r="J38" s="28"/>
      <c r="K38" s="46">
        <v>700</v>
      </c>
      <c r="L38" s="47">
        <f t="shared" si="6"/>
        <v>-36.857142857142854</v>
      </c>
      <c r="M38" s="28"/>
      <c r="N38" s="46">
        <v>251</v>
      </c>
      <c r="O38" s="47">
        <f t="shared" si="7"/>
        <v>-67.72908366533864</v>
      </c>
      <c r="P38" s="44"/>
    </row>
    <row r="39" spans="1:16" ht="14.25" hidden="1">
      <c r="A39" s="45" t="s">
        <v>55</v>
      </c>
      <c r="B39" s="46">
        <v>0</v>
      </c>
      <c r="C39" s="47" t="e">
        <f t="shared" si="8"/>
        <v>#DIV/0!</v>
      </c>
      <c r="D39" s="28"/>
      <c r="E39" s="46">
        <v>0</v>
      </c>
      <c r="F39" s="47" t="e">
        <f t="shared" si="4"/>
        <v>#DIV/0!</v>
      </c>
      <c r="G39" s="28"/>
      <c r="H39" s="46">
        <v>277</v>
      </c>
      <c r="I39" s="47">
        <f t="shared" si="5"/>
        <v>-24.90974729241877</v>
      </c>
      <c r="J39" s="28"/>
      <c r="K39" s="46">
        <v>389</v>
      </c>
      <c r="L39" s="47">
        <f t="shared" si="6"/>
        <v>-35.732647814910024</v>
      </c>
      <c r="M39" s="28"/>
      <c r="N39" s="46">
        <v>216</v>
      </c>
      <c r="O39" s="47">
        <f t="shared" si="7"/>
        <v>-46.75925925925926</v>
      </c>
      <c r="P39" s="44"/>
    </row>
    <row r="40" spans="1:16" ht="14.25" hidden="1">
      <c r="A40" s="45" t="s">
        <v>56</v>
      </c>
      <c r="B40" s="46">
        <v>0</v>
      </c>
      <c r="C40" s="47" t="e">
        <f t="shared" si="8"/>
        <v>#DIV/0!</v>
      </c>
      <c r="D40" s="28"/>
      <c r="E40" s="46">
        <v>400</v>
      </c>
      <c r="F40" s="47">
        <f t="shared" si="4"/>
        <v>-43.75</v>
      </c>
      <c r="G40" s="28"/>
      <c r="H40" s="46">
        <v>241</v>
      </c>
      <c r="I40" s="47">
        <f t="shared" si="5"/>
        <v>-35.26970954356847</v>
      </c>
      <c r="J40" s="28"/>
      <c r="K40" s="46">
        <v>13</v>
      </c>
      <c r="L40" s="47">
        <f t="shared" si="6"/>
        <v>-53.84615384615385</v>
      </c>
      <c r="M40" s="28"/>
      <c r="N40" s="46">
        <v>174</v>
      </c>
      <c r="O40" s="47">
        <f t="shared" si="7"/>
        <v>-31.034482758620683</v>
      </c>
      <c r="P40" s="44"/>
    </row>
    <row r="41" spans="1:16" ht="14.25" hidden="1">
      <c r="A41" s="45" t="s">
        <v>57</v>
      </c>
      <c r="B41" s="46">
        <v>0</v>
      </c>
      <c r="C41" s="47" t="e">
        <f t="shared" si="8"/>
        <v>#DIV/0!</v>
      </c>
      <c r="D41" s="28"/>
      <c r="E41" s="46">
        <v>107</v>
      </c>
      <c r="F41" s="47">
        <f t="shared" si="4"/>
        <v>-36.44859813084112</v>
      </c>
      <c r="G41" s="28"/>
      <c r="H41" s="46">
        <v>118</v>
      </c>
      <c r="I41" s="47">
        <f t="shared" si="5"/>
        <v>-27.11864406779661</v>
      </c>
      <c r="J41" s="28"/>
      <c r="K41" s="46">
        <v>23</v>
      </c>
      <c r="L41" s="47">
        <f t="shared" si="6"/>
        <v>-78.26086956521739</v>
      </c>
      <c r="M41" s="28"/>
      <c r="N41" s="46">
        <v>243</v>
      </c>
      <c r="O41" s="47">
        <f t="shared" si="7"/>
        <v>-26.337448559670776</v>
      </c>
      <c r="P41" s="44"/>
    </row>
    <row r="42" spans="1:16" ht="14.25" hidden="1">
      <c r="A42" s="45" t="s">
        <v>58</v>
      </c>
      <c r="B42" s="46">
        <v>0</v>
      </c>
      <c r="C42" s="47" t="e">
        <f t="shared" si="8"/>
        <v>#DIV/0!</v>
      </c>
      <c r="D42" s="28"/>
      <c r="E42" s="46">
        <v>663</v>
      </c>
      <c r="F42" s="47">
        <f t="shared" si="4"/>
        <v>-19.1553544494721</v>
      </c>
      <c r="G42" s="28"/>
      <c r="H42" s="46">
        <v>283</v>
      </c>
      <c r="I42" s="47">
        <f t="shared" si="5"/>
        <v>-35.68904593639576</v>
      </c>
      <c r="J42" s="28"/>
      <c r="K42" s="46">
        <v>44</v>
      </c>
      <c r="L42" s="47">
        <f t="shared" si="6"/>
        <v>-72.72727272727272</v>
      </c>
      <c r="M42" s="28"/>
      <c r="N42" s="46">
        <v>127</v>
      </c>
      <c r="O42" s="47">
        <f t="shared" si="7"/>
        <v>-38.58267716535433</v>
      </c>
      <c r="P42" s="44"/>
    </row>
    <row r="43" spans="1:16" ht="14.25" hidden="1">
      <c r="A43" s="45" t="s">
        <v>59</v>
      </c>
      <c r="B43" s="46">
        <v>0</v>
      </c>
      <c r="C43" s="47" t="e">
        <f t="shared" si="8"/>
        <v>#DIV/0!</v>
      </c>
      <c r="D43" s="28"/>
      <c r="E43" s="46">
        <v>290</v>
      </c>
      <c r="F43" s="47">
        <f t="shared" si="4"/>
        <v>-37.241379310344826</v>
      </c>
      <c r="G43" s="28"/>
      <c r="H43" s="46">
        <v>112</v>
      </c>
      <c r="I43" s="47">
        <f t="shared" si="5"/>
        <v>-39.285714285714285</v>
      </c>
      <c r="J43" s="28"/>
      <c r="K43" s="46">
        <v>15</v>
      </c>
      <c r="L43" s="47">
        <f t="shared" si="6"/>
        <v>-13.333333333333329</v>
      </c>
      <c r="M43" s="28"/>
      <c r="N43" s="46">
        <v>191</v>
      </c>
      <c r="O43" s="47">
        <f t="shared" si="7"/>
        <v>17.801047120418843</v>
      </c>
      <c r="P43" s="44"/>
    </row>
    <row r="44" spans="1:16" ht="14.25" hidden="1">
      <c r="A44" s="45" t="s">
        <v>60</v>
      </c>
      <c r="B44" s="46">
        <v>0</v>
      </c>
      <c r="C44" s="47" t="e">
        <f t="shared" si="8"/>
        <v>#DIV/0!</v>
      </c>
      <c r="D44" s="28"/>
      <c r="E44" s="46">
        <v>0</v>
      </c>
      <c r="F44" s="47" t="e">
        <f t="shared" si="4"/>
        <v>#DIV/0!</v>
      </c>
      <c r="G44" s="28"/>
      <c r="H44" s="46">
        <v>373</v>
      </c>
      <c r="I44" s="47">
        <f t="shared" si="5"/>
        <v>-23.324396782841816</v>
      </c>
      <c r="J44" s="28"/>
      <c r="K44" s="46">
        <v>36</v>
      </c>
      <c r="L44" s="47">
        <f t="shared" si="6"/>
        <v>-16.66666666666667</v>
      </c>
      <c r="M44" s="28"/>
      <c r="N44" s="46">
        <v>590</v>
      </c>
      <c r="O44" s="47">
        <f t="shared" si="7"/>
        <v>-6.610169491525426</v>
      </c>
      <c r="P44" s="44"/>
    </row>
    <row r="45" spans="1:16" ht="14.25" hidden="1">
      <c r="A45" s="45" t="s">
        <v>61</v>
      </c>
      <c r="B45" s="46">
        <v>2777</v>
      </c>
      <c r="C45" s="47">
        <f t="shared" si="8"/>
        <v>-33.02124594886568</v>
      </c>
      <c r="D45" s="28"/>
      <c r="E45" s="46">
        <v>0</v>
      </c>
      <c r="F45" s="47" t="e">
        <f t="shared" si="4"/>
        <v>#DIV/0!</v>
      </c>
      <c r="G45" s="28"/>
      <c r="H45" s="46">
        <v>0</v>
      </c>
      <c r="I45" s="47" t="e">
        <f t="shared" si="5"/>
        <v>#DIV/0!</v>
      </c>
      <c r="J45" s="28"/>
      <c r="K45" s="46">
        <v>0</v>
      </c>
      <c r="L45" s="47" t="e">
        <f t="shared" si="6"/>
        <v>#DIV/0!</v>
      </c>
      <c r="M45" s="28"/>
      <c r="N45" s="46">
        <v>0</v>
      </c>
      <c r="O45" s="47" t="e">
        <f t="shared" si="7"/>
        <v>#DIV/0!</v>
      </c>
      <c r="P45" s="44"/>
    </row>
    <row r="46" spans="1:16" ht="14.25" hidden="1">
      <c r="A46" s="45" t="s">
        <v>62</v>
      </c>
      <c r="B46" s="46">
        <v>0</v>
      </c>
      <c r="C46" s="47" t="e">
        <f t="shared" si="8"/>
        <v>#DIV/0!</v>
      </c>
      <c r="D46" s="28"/>
      <c r="E46" s="46">
        <v>248</v>
      </c>
      <c r="F46" s="47">
        <f t="shared" si="4"/>
        <v>-55.645161290322584</v>
      </c>
      <c r="G46" s="28"/>
      <c r="H46" s="46">
        <v>95</v>
      </c>
      <c r="I46" s="47">
        <f t="shared" si="5"/>
        <v>-49.473684210526315</v>
      </c>
      <c r="J46" s="28"/>
      <c r="K46" s="46">
        <v>31</v>
      </c>
      <c r="L46" s="47">
        <f t="shared" si="6"/>
        <v>-45.16129032258065</v>
      </c>
      <c r="M46" s="28"/>
      <c r="N46" s="46">
        <v>94</v>
      </c>
      <c r="O46" s="47">
        <f t="shared" si="7"/>
        <v>-32.97872340425532</v>
      </c>
      <c r="P46" s="44"/>
    </row>
    <row r="47" spans="1:16" ht="14.25" hidden="1">
      <c r="A47" s="45" t="s">
        <v>63</v>
      </c>
      <c r="B47" s="46">
        <v>0</v>
      </c>
      <c r="C47" s="47" t="e">
        <f t="shared" si="8"/>
        <v>#DIV/0!</v>
      </c>
      <c r="D47" s="28"/>
      <c r="E47" s="46">
        <v>0</v>
      </c>
      <c r="F47" s="47" t="e">
        <f t="shared" si="4"/>
        <v>#DIV/0!</v>
      </c>
      <c r="G47" s="28"/>
      <c r="H47" s="46">
        <v>70</v>
      </c>
      <c r="I47" s="47">
        <f t="shared" si="5"/>
        <v>-32.85714285714286</v>
      </c>
      <c r="J47" s="28"/>
      <c r="K47" s="46">
        <v>192</v>
      </c>
      <c r="L47" s="47">
        <f t="shared" si="6"/>
        <v>-60.9375</v>
      </c>
      <c r="M47" s="28"/>
      <c r="N47" s="46">
        <v>43</v>
      </c>
      <c r="O47" s="47">
        <f t="shared" si="7"/>
        <v>-58.13953488372093</v>
      </c>
      <c r="P47" s="44"/>
    </row>
    <row r="48" spans="1:16" ht="14.25" hidden="1">
      <c r="A48" s="45" t="s">
        <v>64</v>
      </c>
      <c r="B48" s="46">
        <v>0</v>
      </c>
      <c r="C48" s="47" t="e">
        <f t="shared" si="8"/>
        <v>#DIV/0!</v>
      </c>
      <c r="D48" s="28"/>
      <c r="E48" s="46">
        <v>967</v>
      </c>
      <c r="F48" s="47">
        <f t="shared" si="4"/>
        <v>-32.16132368148914</v>
      </c>
      <c r="G48" s="28"/>
      <c r="H48" s="46">
        <v>250</v>
      </c>
      <c r="I48" s="47">
        <f t="shared" si="5"/>
        <v>-54</v>
      </c>
      <c r="J48" s="28"/>
      <c r="K48" s="46">
        <v>77</v>
      </c>
      <c r="L48" s="47">
        <f t="shared" si="6"/>
        <v>-16.883116883116884</v>
      </c>
      <c r="M48" s="28"/>
      <c r="N48" s="46">
        <v>454</v>
      </c>
      <c r="O48" s="47">
        <f t="shared" si="7"/>
        <v>-36.12334801762115</v>
      </c>
      <c r="P48" s="44"/>
    </row>
    <row r="49" spans="1:16" ht="14.25" hidden="1">
      <c r="A49" s="45" t="s">
        <v>65</v>
      </c>
      <c r="B49" s="46">
        <v>0</v>
      </c>
      <c r="C49" s="47" t="e">
        <f t="shared" si="8"/>
        <v>#DIV/0!</v>
      </c>
      <c r="D49" s="28"/>
      <c r="E49" s="46">
        <v>525</v>
      </c>
      <c r="F49" s="47">
        <f t="shared" si="4"/>
        <v>-23.61904761904762</v>
      </c>
      <c r="G49" s="28"/>
      <c r="H49" s="46">
        <v>129</v>
      </c>
      <c r="I49" s="47">
        <f t="shared" si="5"/>
        <v>-34.883720930232556</v>
      </c>
      <c r="J49" s="28"/>
      <c r="K49" s="46">
        <v>74</v>
      </c>
      <c r="L49" s="47">
        <f t="shared" si="6"/>
        <v>-67.56756756756756</v>
      </c>
      <c r="M49" s="28"/>
      <c r="N49" s="46">
        <v>163</v>
      </c>
      <c r="O49" s="47">
        <f t="shared" si="7"/>
        <v>-39.263803680981596</v>
      </c>
      <c r="P49" s="44"/>
    </row>
    <row r="50" spans="1:16" ht="14.25" hidden="1">
      <c r="A50" s="45" t="s">
        <v>66</v>
      </c>
      <c r="B50" s="46">
        <v>0</v>
      </c>
      <c r="C50" s="47" t="e">
        <f t="shared" si="8"/>
        <v>#DIV/0!</v>
      </c>
      <c r="D50" s="28"/>
      <c r="E50" s="46">
        <v>1312</v>
      </c>
      <c r="F50" s="47">
        <f t="shared" si="4"/>
        <v>-24.77134146341463</v>
      </c>
      <c r="G50" s="28"/>
      <c r="H50" s="46">
        <v>362</v>
      </c>
      <c r="I50" s="47">
        <f t="shared" si="5"/>
        <v>-54.69613259668508</v>
      </c>
      <c r="J50" s="28"/>
      <c r="K50" s="46">
        <v>60</v>
      </c>
      <c r="L50" s="47">
        <f t="shared" si="6"/>
        <v>-18.33333333333333</v>
      </c>
      <c r="M50" s="28"/>
      <c r="N50" s="46">
        <v>358</v>
      </c>
      <c r="O50" s="47">
        <f t="shared" si="7"/>
        <v>-52.79329608938548</v>
      </c>
      <c r="P50" s="44"/>
    </row>
    <row r="51" spans="1:16" ht="14.25" hidden="1">
      <c r="A51" s="45" t="s">
        <v>67</v>
      </c>
      <c r="B51" s="46">
        <v>0</v>
      </c>
      <c r="C51" s="47" t="e">
        <f t="shared" si="8"/>
        <v>#DIV/0!</v>
      </c>
      <c r="D51" s="28"/>
      <c r="E51" s="46">
        <v>354</v>
      </c>
      <c r="F51" s="47">
        <f t="shared" si="4"/>
        <v>-36.15819209039548</v>
      </c>
      <c r="G51" s="28"/>
      <c r="H51" s="46">
        <v>163</v>
      </c>
      <c r="I51" s="47">
        <f t="shared" si="5"/>
        <v>-37.423312883435585</v>
      </c>
      <c r="J51" s="28"/>
      <c r="K51" s="46">
        <v>166</v>
      </c>
      <c r="L51" s="47">
        <f t="shared" si="6"/>
        <v>-40.36144578313253</v>
      </c>
      <c r="M51" s="28"/>
      <c r="N51" s="46">
        <v>155</v>
      </c>
      <c r="O51" s="47">
        <f t="shared" si="7"/>
        <v>-23.225806451612897</v>
      </c>
      <c r="P51" s="44"/>
    </row>
    <row r="52" spans="1:16" ht="14.25" hidden="1">
      <c r="A52" s="45" t="s">
        <v>68</v>
      </c>
      <c r="B52" s="46">
        <v>0</v>
      </c>
      <c r="C52" s="47" t="e">
        <f t="shared" si="8"/>
        <v>#DIV/0!</v>
      </c>
      <c r="D52" s="28"/>
      <c r="E52" s="46">
        <v>238</v>
      </c>
      <c r="F52" s="47">
        <f t="shared" si="4"/>
        <v>-50</v>
      </c>
      <c r="G52" s="28"/>
      <c r="H52" s="46">
        <v>84</v>
      </c>
      <c r="I52" s="47">
        <f t="shared" si="5"/>
        <v>-36.904761904761905</v>
      </c>
      <c r="J52" s="28"/>
      <c r="K52" s="46">
        <v>13</v>
      </c>
      <c r="L52" s="47">
        <f t="shared" si="6"/>
        <v>-23.07692307692308</v>
      </c>
      <c r="M52" s="28"/>
      <c r="N52" s="46">
        <v>135</v>
      </c>
      <c r="O52" s="47">
        <f t="shared" si="7"/>
        <v>-27.407407407407405</v>
      </c>
      <c r="P52" s="44"/>
    </row>
    <row r="53" spans="1:16" ht="14.25" hidden="1">
      <c r="A53" s="45" t="s">
        <v>69</v>
      </c>
      <c r="B53" s="46">
        <v>0</v>
      </c>
      <c r="C53" s="47" t="e">
        <f t="shared" si="8"/>
        <v>#DIV/0!</v>
      </c>
      <c r="D53" s="28"/>
      <c r="E53" s="46">
        <v>222</v>
      </c>
      <c r="F53" s="47">
        <f t="shared" si="4"/>
        <v>-30.180180180180187</v>
      </c>
      <c r="G53" s="28"/>
      <c r="H53" s="46">
        <v>223</v>
      </c>
      <c r="I53" s="47">
        <f t="shared" si="5"/>
        <v>-33.18385650224215</v>
      </c>
      <c r="J53" s="28"/>
      <c r="K53" s="46">
        <v>14</v>
      </c>
      <c r="L53" s="47">
        <f t="shared" si="6"/>
        <v>-78.57142857142857</v>
      </c>
      <c r="M53" s="28"/>
      <c r="N53" s="46">
        <v>92</v>
      </c>
      <c r="O53" s="47">
        <f t="shared" si="7"/>
        <v>-33.69565217391305</v>
      </c>
      <c r="P53" s="44"/>
    </row>
    <row r="54" spans="1:16" ht="14.25" hidden="1">
      <c r="A54" s="45" t="s">
        <v>70</v>
      </c>
      <c r="B54" s="46">
        <v>0</v>
      </c>
      <c r="C54" s="47" t="e">
        <f t="shared" si="8"/>
        <v>#DIV/0!</v>
      </c>
      <c r="D54" s="28"/>
      <c r="E54" s="46">
        <v>202</v>
      </c>
      <c r="F54" s="47">
        <f t="shared" si="4"/>
        <v>-50.99009900990099</v>
      </c>
      <c r="G54" s="28"/>
      <c r="H54" s="46">
        <v>87</v>
      </c>
      <c r="I54" s="47">
        <f t="shared" si="5"/>
        <v>-66.66666666666666</v>
      </c>
      <c r="J54" s="28"/>
      <c r="K54" s="46">
        <v>21</v>
      </c>
      <c r="L54" s="47">
        <f t="shared" si="6"/>
        <v>-57.142857142857146</v>
      </c>
      <c r="M54" s="28"/>
      <c r="N54" s="46">
        <v>99</v>
      </c>
      <c r="O54" s="47">
        <f t="shared" si="7"/>
        <v>-43.43434343434343</v>
      </c>
      <c r="P54" s="44"/>
    </row>
    <row r="55" spans="1:16" ht="14.25" hidden="1">
      <c r="A55" s="45" t="s">
        <v>71</v>
      </c>
      <c r="B55" s="46">
        <v>0</v>
      </c>
      <c r="C55" s="47" t="e">
        <f t="shared" si="8"/>
        <v>#DIV/0!</v>
      </c>
      <c r="D55" s="28"/>
      <c r="E55" s="46">
        <v>1215</v>
      </c>
      <c r="F55" s="47">
        <f t="shared" si="4"/>
        <v>-25.34979423868313</v>
      </c>
      <c r="G55" s="28"/>
      <c r="H55" s="46">
        <v>118</v>
      </c>
      <c r="I55" s="47">
        <f t="shared" si="5"/>
        <v>-14.406779661016955</v>
      </c>
      <c r="J55" s="28"/>
      <c r="K55" s="46">
        <v>18</v>
      </c>
      <c r="L55" s="47">
        <f t="shared" si="6"/>
        <v>-38.888888888888886</v>
      </c>
      <c r="M55" s="28"/>
      <c r="N55" s="46">
        <v>104</v>
      </c>
      <c r="O55" s="47">
        <f t="shared" si="7"/>
        <v>-10.57692307692308</v>
      </c>
      <c r="P55" s="44"/>
    </row>
    <row r="56" spans="1:16" ht="14.25" hidden="1">
      <c r="A56" s="45" t="s">
        <v>72</v>
      </c>
      <c r="B56" s="46">
        <v>0</v>
      </c>
      <c r="C56" s="47" t="e">
        <f t="shared" si="8"/>
        <v>#DIV/0!</v>
      </c>
      <c r="D56" s="28"/>
      <c r="E56" s="46">
        <v>362</v>
      </c>
      <c r="F56" s="47">
        <f t="shared" si="4"/>
        <v>-41.16022099447514</v>
      </c>
      <c r="G56" s="28"/>
      <c r="H56" s="46">
        <v>110</v>
      </c>
      <c r="I56" s="47">
        <f t="shared" si="5"/>
        <v>-11.818181818181813</v>
      </c>
      <c r="J56" s="28"/>
      <c r="K56" s="46">
        <v>54</v>
      </c>
      <c r="L56" s="47">
        <f t="shared" si="6"/>
        <v>-62.96296296296296</v>
      </c>
      <c r="M56" s="28"/>
      <c r="N56" s="46">
        <v>143</v>
      </c>
      <c r="O56" s="47">
        <f t="shared" si="7"/>
        <v>-23.776223776223773</v>
      </c>
      <c r="P56" s="44"/>
    </row>
    <row r="57" spans="1:16" ht="14.25" hidden="1">
      <c r="A57" s="45" t="s">
        <v>73</v>
      </c>
      <c r="B57" s="46">
        <v>0</v>
      </c>
      <c r="C57" s="47" t="e">
        <f t="shared" si="8"/>
        <v>#DIV/0!</v>
      </c>
      <c r="D57" s="28"/>
      <c r="E57" s="46">
        <v>319</v>
      </c>
      <c r="F57" s="47">
        <f t="shared" si="4"/>
        <v>-36.990595611285265</v>
      </c>
      <c r="G57" s="28"/>
      <c r="H57" s="46">
        <v>160</v>
      </c>
      <c r="I57" s="47">
        <f t="shared" si="5"/>
        <v>-43.125</v>
      </c>
      <c r="J57" s="28"/>
      <c r="K57" s="46">
        <v>83</v>
      </c>
      <c r="L57" s="47">
        <f t="shared" si="6"/>
        <v>-39.75903614457831</v>
      </c>
      <c r="M57" s="28"/>
      <c r="N57" s="46">
        <v>135</v>
      </c>
      <c r="O57" s="47">
        <f t="shared" si="7"/>
        <v>-40.74074074074074</v>
      </c>
      <c r="P57" s="44"/>
    </row>
    <row r="58" spans="1:16" ht="14.25" hidden="1">
      <c r="A58" s="45" t="s">
        <v>74</v>
      </c>
      <c r="B58" s="46">
        <v>0</v>
      </c>
      <c r="C58" s="47" t="e">
        <f t="shared" si="8"/>
        <v>#DIV/0!</v>
      </c>
      <c r="D58" s="28"/>
      <c r="E58" s="46">
        <v>372</v>
      </c>
      <c r="F58" s="47">
        <f t="shared" si="4"/>
        <v>-41.935483870967744</v>
      </c>
      <c r="G58" s="28"/>
      <c r="H58" s="46">
        <v>261</v>
      </c>
      <c r="I58" s="47">
        <f t="shared" si="5"/>
        <v>-38.69731800766284</v>
      </c>
      <c r="J58" s="28"/>
      <c r="K58" s="46">
        <v>18</v>
      </c>
      <c r="L58" s="47">
        <f t="shared" si="6"/>
        <v>-38.888888888888886</v>
      </c>
      <c r="M58" s="28"/>
      <c r="N58" s="46">
        <v>228</v>
      </c>
      <c r="O58" s="47">
        <f t="shared" si="7"/>
        <v>-44.29824561403509</v>
      </c>
      <c r="P58" s="44"/>
    </row>
    <row r="59" spans="1:16" ht="14.25" hidden="1">
      <c r="A59" s="45" t="s">
        <v>75</v>
      </c>
      <c r="B59" s="46">
        <v>0</v>
      </c>
      <c r="C59" s="47" t="e">
        <f t="shared" si="8"/>
        <v>#DIV/0!</v>
      </c>
      <c r="D59" s="28"/>
      <c r="E59" s="46">
        <v>218</v>
      </c>
      <c r="F59" s="47">
        <f t="shared" si="4"/>
        <v>-29.81651376146789</v>
      </c>
      <c r="G59" s="28"/>
      <c r="H59" s="46">
        <v>203</v>
      </c>
      <c r="I59" s="47">
        <f t="shared" si="5"/>
        <v>-40.88669950738916</v>
      </c>
      <c r="J59" s="28"/>
      <c r="K59" s="46">
        <v>13</v>
      </c>
      <c r="L59" s="47">
        <f t="shared" si="6"/>
        <v>-61.53846153846154</v>
      </c>
      <c r="M59" s="28"/>
      <c r="N59" s="46">
        <v>139</v>
      </c>
      <c r="O59" s="47">
        <f t="shared" si="7"/>
        <v>-39.568345323741006</v>
      </c>
      <c r="P59" s="44"/>
    </row>
    <row r="60" spans="1:16" ht="14.25" hidden="1">
      <c r="A60" s="45" t="s">
        <v>76</v>
      </c>
      <c r="B60" s="46">
        <v>0</v>
      </c>
      <c r="C60" s="47" t="e">
        <f t="shared" si="8"/>
        <v>#DIV/0!</v>
      </c>
      <c r="D60" s="28"/>
      <c r="E60" s="46">
        <v>151</v>
      </c>
      <c r="F60" s="47">
        <f t="shared" si="4"/>
        <v>-39.735099337748345</v>
      </c>
      <c r="G60" s="28"/>
      <c r="H60" s="46">
        <v>27</v>
      </c>
      <c r="I60" s="47">
        <f t="shared" si="5"/>
        <v>37.03703703703704</v>
      </c>
      <c r="J60" s="28"/>
      <c r="K60" s="46">
        <v>5</v>
      </c>
      <c r="L60" s="47">
        <f t="shared" si="6"/>
        <v>100</v>
      </c>
      <c r="M60" s="28"/>
      <c r="N60" s="46">
        <v>132</v>
      </c>
      <c r="O60" s="47">
        <f t="shared" si="7"/>
        <v>0</v>
      </c>
      <c r="P60" s="44"/>
    </row>
    <row r="61" spans="1:16" ht="14.25" hidden="1">
      <c r="A61" s="45" t="s">
        <v>77</v>
      </c>
      <c r="B61" s="46">
        <v>0</v>
      </c>
      <c r="C61" s="47" t="e">
        <f t="shared" si="8"/>
        <v>#DIV/0!</v>
      </c>
      <c r="D61" s="28"/>
      <c r="E61" s="46">
        <v>0</v>
      </c>
      <c r="F61" s="47" t="e">
        <f t="shared" si="4"/>
        <v>#DIV/0!</v>
      </c>
      <c r="G61" s="28"/>
      <c r="H61" s="46">
        <v>0</v>
      </c>
      <c r="I61" s="47" t="e">
        <f t="shared" si="5"/>
        <v>#DIV/0!</v>
      </c>
      <c r="J61" s="28"/>
      <c r="K61" s="46">
        <v>0</v>
      </c>
      <c r="L61" s="47" t="e">
        <f t="shared" si="6"/>
        <v>#DIV/0!</v>
      </c>
      <c r="M61" s="28"/>
      <c r="N61" s="46">
        <v>0</v>
      </c>
      <c r="O61" s="47" t="e">
        <f t="shared" si="7"/>
        <v>#DIV/0!</v>
      </c>
      <c r="P61" s="44"/>
    </row>
    <row r="62" spans="1:16" ht="15" hidden="1">
      <c r="A62" s="48" t="s">
        <v>78</v>
      </c>
      <c r="B62" s="46">
        <v>2777</v>
      </c>
      <c r="C62" s="47">
        <f t="shared" si="8"/>
        <v>-32.69715520345697</v>
      </c>
      <c r="D62" s="28"/>
      <c r="E62" s="48">
        <v>9809</v>
      </c>
      <c r="F62" s="47">
        <f t="shared" si="4"/>
        <v>-31.766744826180044</v>
      </c>
      <c r="G62" s="28"/>
      <c r="H62" s="48">
        <v>4224</v>
      </c>
      <c r="I62" s="47">
        <f t="shared" si="5"/>
        <v>-34.327651515151516</v>
      </c>
      <c r="J62" s="28"/>
      <c r="K62" s="48">
        <v>2195</v>
      </c>
      <c r="L62" s="47">
        <f t="shared" si="6"/>
        <v>-42.09567198177677</v>
      </c>
      <c r="M62" s="28"/>
      <c r="N62" s="48">
        <v>4682</v>
      </c>
      <c r="O62" s="47">
        <f t="shared" si="7"/>
        <v>-31.653139683895773</v>
      </c>
      <c r="P62" s="44"/>
    </row>
    <row r="63" ht="14.25">
      <c r="D63" s="9"/>
    </row>
    <row r="64" spans="3:7" ht="14.25">
      <c r="C64" s="9"/>
      <c r="D64" s="9"/>
      <c r="E64" s="9"/>
      <c r="G64" s="9"/>
    </row>
  </sheetData>
  <sheetProtection formatCells="0" formatColumns="0" formatRows="0" insertColumns="0" insertRows="0" insertHyperlinks="0" deleteColumns="0" deleteRows="0" sort="0" autoFilter="0" pivotTables="0"/>
  <mergeCells count="8">
    <mergeCell ref="A1:P1"/>
    <mergeCell ref="A2:P2"/>
    <mergeCell ref="A4:A5"/>
    <mergeCell ref="B4:D4"/>
    <mergeCell ref="E4:G4"/>
    <mergeCell ref="H4:J4"/>
    <mergeCell ref="K4:M4"/>
    <mergeCell ref="N4:P4"/>
  </mergeCells>
  <conditionalFormatting sqref="C35:C62 F35:F62 I35:I62 L35:L62 O35:O62">
    <cfRule type="cellIs" priority="12" dxfId="153" operator="lessThanOrEqual" stopIfTrue="1">
      <formula>0</formula>
    </cfRule>
  </conditionalFormatting>
  <conditionalFormatting sqref="C35:C62 F35:F62 I35:I62 L35:L62 O35:O62">
    <cfRule type="cellIs" priority="11" dxfId="152" operator="greaterThan" stopIfTrue="1">
      <formula>0</formula>
    </cfRule>
  </conditionalFormatting>
  <conditionalFormatting sqref="F6:F33 I6:I33 L6:L33 O6:O33 C6 C8 C10:C12 C14 C16:C18 C22:C23 C25 C28 C31:C33">
    <cfRule type="cellIs" priority="4" dxfId="152" operator="greaterThan" stopIfTrue="1">
      <formula>0</formula>
    </cfRule>
  </conditionalFormatting>
  <conditionalFormatting sqref="F6:F33 I6:I33 L6:L33 O6:O33 C6 C8 C10:C12 C14 C16:C18 C22:C23 C25 C28 C31:C33">
    <cfRule type="cellIs" priority="3" dxfId="154" operator="lessThanOrEqual" stopIfTrue="1">
      <formula>0</formula>
    </cfRule>
  </conditionalFormatting>
  <conditionalFormatting sqref="C16">
    <cfRule type="cellIs" priority="2" dxfId="153" operator="lessThanOrEqual" stopIfTrue="1">
      <formula>0</formula>
    </cfRule>
  </conditionalFormatting>
  <conditionalFormatting sqref="C16">
    <cfRule type="cellIs" priority="1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S64"/>
  <sheetViews>
    <sheetView workbookViewId="0" topLeftCell="A1">
      <selection activeCell="B6" sqref="B6"/>
    </sheetView>
  </sheetViews>
  <sheetFormatPr defaultColWidth="9.140625" defaultRowHeight="15"/>
  <cols>
    <col min="1" max="1" width="20.421875" style="1" customWidth="1"/>
    <col min="2" max="19" width="7.7109375" style="1" customWidth="1"/>
    <col min="20" max="16384" width="9.140625" style="1" customWidth="1"/>
  </cols>
  <sheetData>
    <row r="1" spans="1:19" ht="18">
      <c r="A1" s="121" t="s">
        <v>14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4" spans="1:19" s="14" customFormat="1" ht="14.25">
      <c r="A4" s="122" t="s">
        <v>42</v>
      </c>
      <c r="B4" s="122" t="s">
        <v>99</v>
      </c>
      <c r="C4" s="122"/>
      <c r="D4" s="122"/>
      <c r="E4" s="122" t="s">
        <v>100</v>
      </c>
      <c r="F4" s="122"/>
      <c r="G4" s="122"/>
      <c r="H4" s="122" t="s">
        <v>101</v>
      </c>
      <c r="I4" s="122"/>
      <c r="J4" s="122"/>
      <c r="K4" s="122" t="s">
        <v>102</v>
      </c>
      <c r="L4" s="122"/>
      <c r="M4" s="122"/>
      <c r="N4" s="122" t="s">
        <v>103</v>
      </c>
      <c r="O4" s="122"/>
      <c r="P4" s="122"/>
      <c r="Q4" s="122" t="s">
        <v>104</v>
      </c>
      <c r="R4" s="122"/>
      <c r="S4" s="122"/>
    </row>
    <row r="5" spans="1:19" s="14" customFormat="1" ht="28.5">
      <c r="A5" s="122"/>
      <c r="B5" s="72" t="s">
        <v>91</v>
      </c>
      <c r="C5" s="72" t="s">
        <v>92</v>
      </c>
      <c r="D5" s="72" t="s">
        <v>93</v>
      </c>
      <c r="E5" s="72" t="s">
        <v>91</v>
      </c>
      <c r="F5" s="72" t="s">
        <v>92</v>
      </c>
      <c r="G5" s="72" t="s">
        <v>93</v>
      </c>
      <c r="H5" s="72" t="s">
        <v>91</v>
      </c>
      <c r="I5" s="72" t="s">
        <v>92</v>
      </c>
      <c r="J5" s="72" t="s">
        <v>93</v>
      </c>
      <c r="K5" s="72" t="s">
        <v>91</v>
      </c>
      <c r="L5" s="67" t="s">
        <v>92</v>
      </c>
      <c r="M5" s="72" t="s">
        <v>93</v>
      </c>
      <c r="N5" s="72" t="s">
        <v>91</v>
      </c>
      <c r="O5" s="72" t="s">
        <v>92</v>
      </c>
      <c r="P5" s="72" t="s">
        <v>93</v>
      </c>
      <c r="Q5" s="72" t="s">
        <v>91</v>
      </c>
      <c r="R5" s="72" t="s">
        <v>92</v>
      </c>
      <c r="S5" s="72" t="s">
        <v>93</v>
      </c>
    </row>
    <row r="6" spans="1:19" ht="14.25">
      <c r="A6" s="49" t="s">
        <v>51</v>
      </c>
      <c r="B6" s="18">
        <v>0</v>
      </c>
      <c r="C6" s="18"/>
      <c r="D6" s="18"/>
      <c r="E6" s="18">
        <v>0</v>
      </c>
      <c r="F6" s="18"/>
      <c r="G6" s="18"/>
      <c r="H6" s="18">
        <v>0</v>
      </c>
      <c r="I6" s="18"/>
      <c r="J6" s="18"/>
      <c r="K6" s="18">
        <v>0</v>
      </c>
      <c r="L6" s="50"/>
      <c r="M6" s="51"/>
      <c r="N6" s="18">
        <v>0</v>
      </c>
      <c r="O6" s="18"/>
      <c r="P6" s="18"/>
      <c r="Q6" s="18">
        <v>0</v>
      </c>
      <c r="R6" s="18"/>
      <c r="S6" s="18"/>
    </row>
    <row r="7" spans="1:19" ht="14.25">
      <c r="A7" s="49" t="s">
        <v>52</v>
      </c>
      <c r="B7" s="18">
        <v>93</v>
      </c>
      <c r="C7" s="52">
        <v>-47.752808988764045</v>
      </c>
      <c r="D7" s="52">
        <f>B7*100/(B7+E7+H7+K7+N7+Q7)</f>
        <v>56.707317073170735</v>
      </c>
      <c r="E7" s="18">
        <v>0</v>
      </c>
      <c r="F7" s="18"/>
      <c r="G7" s="52">
        <f>E7*100/(B7+E7+H7+K7+N7+Q7)</f>
        <v>0</v>
      </c>
      <c r="H7" s="18">
        <v>20</v>
      </c>
      <c r="I7" s="52">
        <v>-55.55555555555556</v>
      </c>
      <c r="J7" s="52">
        <f>H7*100/(B7+E7+H7+K7+N7+Q7)</f>
        <v>12.195121951219512</v>
      </c>
      <c r="K7" s="18">
        <v>30</v>
      </c>
      <c r="L7" s="53">
        <v>-42.30769230769231</v>
      </c>
      <c r="M7" s="54">
        <f>K7*100/(B7+E7+H7+K7+N7+Q7)</f>
        <v>18.29268292682927</v>
      </c>
      <c r="N7" s="18">
        <v>7</v>
      </c>
      <c r="O7" s="52">
        <v>-36.36363636363637</v>
      </c>
      <c r="P7" s="52">
        <f aca="true" t="shared" si="0" ref="P7:P33">N7*100/(B7+E7+H7+K7+N7+Q7)</f>
        <v>4.2682926829268295</v>
      </c>
      <c r="Q7" s="18">
        <v>14</v>
      </c>
      <c r="R7" s="52">
        <v>-26.315789473684205</v>
      </c>
      <c r="S7" s="52">
        <f>Q7*100/(B7+E7+H7+K7+N7+Q7)</f>
        <v>8.536585365853659</v>
      </c>
    </row>
    <row r="8" spans="1:19" ht="14.25">
      <c r="A8" s="49" t="s">
        <v>53</v>
      </c>
      <c r="B8" s="18">
        <v>59</v>
      </c>
      <c r="C8" s="52">
        <v>-26.25</v>
      </c>
      <c r="D8" s="52">
        <f aca="true" t="shared" si="1" ref="D8:D33">B8*100/(B8+E8+H8+K8+N8+Q8)</f>
        <v>34.50292397660819</v>
      </c>
      <c r="E8" s="18">
        <v>66</v>
      </c>
      <c r="F8" s="52">
        <v>0</v>
      </c>
      <c r="G8" s="52">
        <f aca="true" t="shared" si="2" ref="G8:G33">E8*100/(B8+E8+H8+K8+N8+Q8)</f>
        <v>38.59649122807018</v>
      </c>
      <c r="H8" s="18">
        <v>14</v>
      </c>
      <c r="I8" s="52">
        <v>-41.666666666666664</v>
      </c>
      <c r="J8" s="52">
        <f aca="true" t="shared" si="3" ref="J8:J33">H8*100/(B8+E8+H8+K8+N8+Q8)</f>
        <v>8.187134502923977</v>
      </c>
      <c r="K8" s="18">
        <v>21</v>
      </c>
      <c r="L8" s="53">
        <v>-34.375</v>
      </c>
      <c r="M8" s="54">
        <f aca="true" t="shared" si="4" ref="M8:M33">K8*100/(B8+E8+H8+K8+N8+Q8)</f>
        <v>12.280701754385966</v>
      </c>
      <c r="N8" s="18">
        <v>5</v>
      </c>
      <c r="O8" s="52">
        <v>-61.53846153846154</v>
      </c>
      <c r="P8" s="52">
        <f t="shared" si="0"/>
        <v>2.9239766081871346</v>
      </c>
      <c r="Q8" s="18">
        <v>6</v>
      </c>
      <c r="R8" s="52">
        <v>-40</v>
      </c>
      <c r="S8" s="52">
        <f aca="true" t="shared" si="5" ref="S8:S33">Q8*100/(B8+E8+H8+K8+N8+Q8)</f>
        <v>3.508771929824561</v>
      </c>
    </row>
    <row r="9" spans="1:19" ht="14.25">
      <c r="A9" s="49" t="s">
        <v>54</v>
      </c>
      <c r="B9" s="18">
        <v>44</v>
      </c>
      <c r="C9" s="52">
        <v>-46.98795180722892</v>
      </c>
      <c r="D9" s="52">
        <f t="shared" si="1"/>
        <v>34.92063492063492</v>
      </c>
      <c r="E9" s="18">
        <v>34</v>
      </c>
      <c r="F9" s="52">
        <v>-51.42857142857143</v>
      </c>
      <c r="G9" s="52">
        <f t="shared" si="2"/>
        <v>26.984126984126984</v>
      </c>
      <c r="H9" s="18">
        <v>7</v>
      </c>
      <c r="I9" s="52">
        <v>-74.07407407407408</v>
      </c>
      <c r="J9" s="52">
        <f t="shared" si="3"/>
        <v>5.555555555555555</v>
      </c>
      <c r="K9" s="18">
        <v>30</v>
      </c>
      <c r="L9" s="53">
        <v>-16.66666666666667</v>
      </c>
      <c r="M9" s="54">
        <f t="shared" si="4"/>
        <v>23.80952380952381</v>
      </c>
      <c r="N9" s="18">
        <v>6</v>
      </c>
      <c r="O9" s="52">
        <v>-79.3103448275862</v>
      </c>
      <c r="P9" s="52">
        <f t="shared" si="0"/>
        <v>4.761904761904762</v>
      </c>
      <c r="Q9" s="18">
        <v>5</v>
      </c>
      <c r="R9" s="52">
        <v>-54.54545454545455</v>
      </c>
      <c r="S9" s="52">
        <f t="shared" si="5"/>
        <v>3.9682539682539684</v>
      </c>
    </row>
    <row r="10" spans="1:19" ht="14.25">
      <c r="A10" s="49" t="s">
        <v>55</v>
      </c>
      <c r="B10" s="18">
        <v>25</v>
      </c>
      <c r="C10" s="52">
        <v>150</v>
      </c>
      <c r="D10" s="52">
        <f t="shared" si="1"/>
        <v>21.008403361344538</v>
      </c>
      <c r="E10" s="18">
        <v>21</v>
      </c>
      <c r="F10" s="52">
        <v>0</v>
      </c>
      <c r="G10" s="52">
        <f t="shared" si="2"/>
        <v>17.647058823529413</v>
      </c>
      <c r="H10" s="18">
        <v>0</v>
      </c>
      <c r="I10" s="52"/>
      <c r="J10" s="52">
        <f t="shared" si="3"/>
        <v>0</v>
      </c>
      <c r="K10" s="18">
        <v>42</v>
      </c>
      <c r="L10" s="53">
        <v>-40.84507042253521</v>
      </c>
      <c r="M10" s="54">
        <f t="shared" si="4"/>
        <v>35.294117647058826</v>
      </c>
      <c r="N10" s="18">
        <v>8</v>
      </c>
      <c r="O10" s="52">
        <v>-27.272727272727266</v>
      </c>
      <c r="P10" s="52">
        <f t="shared" si="0"/>
        <v>6.722689075630252</v>
      </c>
      <c r="Q10" s="18">
        <v>23</v>
      </c>
      <c r="R10" s="52">
        <v>64.28571428571428</v>
      </c>
      <c r="S10" s="52">
        <f t="shared" si="5"/>
        <v>19.327731092436974</v>
      </c>
    </row>
    <row r="11" spans="1:19" ht="14.25">
      <c r="A11" s="49" t="s">
        <v>56</v>
      </c>
      <c r="B11" s="18">
        <v>151</v>
      </c>
      <c r="C11" s="52">
        <v>-37.083333333333336</v>
      </c>
      <c r="D11" s="52">
        <f t="shared" si="1"/>
        <v>62.396694214876035</v>
      </c>
      <c r="E11" s="18">
        <v>11</v>
      </c>
      <c r="F11" s="52">
        <v>-67.64705882352942</v>
      </c>
      <c r="G11" s="52">
        <f t="shared" si="2"/>
        <v>4.545454545454546</v>
      </c>
      <c r="H11" s="18">
        <v>16</v>
      </c>
      <c r="I11" s="52">
        <v>-57.89473684210526</v>
      </c>
      <c r="J11" s="52">
        <f t="shared" si="3"/>
        <v>6.6115702479338845</v>
      </c>
      <c r="K11" s="18">
        <v>17</v>
      </c>
      <c r="L11" s="53">
        <v>-37.03703703703704</v>
      </c>
      <c r="M11" s="54">
        <f t="shared" si="4"/>
        <v>7.024793388429752</v>
      </c>
      <c r="N11" s="18">
        <v>16</v>
      </c>
      <c r="O11" s="52">
        <v>45.45454545454547</v>
      </c>
      <c r="P11" s="52">
        <f t="shared" si="0"/>
        <v>6.6115702479338845</v>
      </c>
      <c r="Q11" s="18">
        <v>31</v>
      </c>
      <c r="R11" s="52">
        <v>-3.125</v>
      </c>
      <c r="S11" s="52">
        <f t="shared" si="5"/>
        <v>12.809917355371901</v>
      </c>
    </row>
    <row r="12" spans="1:19" ht="14.25">
      <c r="A12" s="49" t="s">
        <v>57</v>
      </c>
      <c r="B12" s="18">
        <v>88</v>
      </c>
      <c r="C12" s="52">
        <v>-18.51851851851852</v>
      </c>
      <c r="D12" s="52">
        <f t="shared" si="1"/>
        <v>64.23357664233576</v>
      </c>
      <c r="E12" s="18">
        <v>33</v>
      </c>
      <c r="F12" s="52">
        <v>17.85714285714286</v>
      </c>
      <c r="G12" s="52">
        <f t="shared" si="2"/>
        <v>24.087591240875913</v>
      </c>
      <c r="H12" s="18">
        <v>1</v>
      </c>
      <c r="I12" s="99">
        <v>-90</v>
      </c>
      <c r="J12" s="52">
        <f t="shared" si="3"/>
        <v>0.7299270072992701</v>
      </c>
      <c r="K12" s="18">
        <v>11</v>
      </c>
      <c r="L12" s="53">
        <v>37.5</v>
      </c>
      <c r="M12" s="54">
        <f t="shared" si="4"/>
        <v>8.02919708029197</v>
      </c>
      <c r="N12" s="18">
        <v>0</v>
      </c>
      <c r="O12" s="18">
        <v>-100</v>
      </c>
      <c r="P12" s="52">
        <f t="shared" si="0"/>
        <v>0</v>
      </c>
      <c r="Q12" s="18">
        <v>4</v>
      </c>
      <c r="R12" s="52">
        <v>-75</v>
      </c>
      <c r="S12" s="52">
        <f t="shared" si="5"/>
        <v>2.9197080291970803</v>
      </c>
    </row>
    <row r="13" spans="1:19" ht="14.25">
      <c r="A13" s="49" t="s">
        <v>58</v>
      </c>
      <c r="B13" s="18">
        <v>58</v>
      </c>
      <c r="C13" s="52">
        <v>-25.641025641025635</v>
      </c>
      <c r="D13" s="52">
        <f t="shared" si="1"/>
        <v>50.43478260869565</v>
      </c>
      <c r="E13" s="18">
        <v>19</v>
      </c>
      <c r="F13" s="52">
        <v>35.71428571428572</v>
      </c>
      <c r="G13" s="52">
        <f t="shared" si="2"/>
        <v>16.52173913043478</v>
      </c>
      <c r="H13" s="18">
        <v>9</v>
      </c>
      <c r="I13" s="52">
        <v>-55</v>
      </c>
      <c r="J13" s="52">
        <f t="shared" si="3"/>
        <v>7.826086956521739</v>
      </c>
      <c r="K13" s="18">
        <v>13</v>
      </c>
      <c r="L13" s="53">
        <v>-71.11111111111111</v>
      </c>
      <c r="M13" s="54">
        <f t="shared" si="4"/>
        <v>11.304347826086957</v>
      </c>
      <c r="N13" s="18">
        <v>8</v>
      </c>
      <c r="O13" s="52">
        <v>-63.63636363636363</v>
      </c>
      <c r="P13" s="52">
        <f t="shared" si="0"/>
        <v>6.956521739130435</v>
      </c>
      <c r="Q13" s="18">
        <v>8</v>
      </c>
      <c r="R13" s="52">
        <v>-71.42857142857143</v>
      </c>
      <c r="S13" s="52">
        <f t="shared" si="5"/>
        <v>6.956521739130435</v>
      </c>
    </row>
    <row r="14" spans="1:19" ht="14.25">
      <c r="A14" s="49" t="s">
        <v>59</v>
      </c>
      <c r="B14" s="18">
        <v>2</v>
      </c>
      <c r="C14" s="18">
        <v>100</v>
      </c>
      <c r="D14" s="52">
        <f t="shared" si="1"/>
        <v>1.6260162601626016</v>
      </c>
      <c r="E14" s="18">
        <v>102</v>
      </c>
      <c r="F14" s="52">
        <v>-19.04761904761905</v>
      </c>
      <c r="G14" s="52">
        <f t="shared" si="2"/>
        <v>82.92682926829268</v>
      </c>
      <c r="H14" s="18">
        <v>16</v>
      </c>
      <c r="I14" s="52">
        <v>-50</v>
      </c>
      <c r="J14" s="52">
        <f t="shared" si="3"/>
        <v>13.008130081300813</v>
      </c>
      <c r="K14" s="18">
        <v>2</v>
      </c>
      <c r="L14" s="18">
        <v>-50</v>
      </c>
      <c r="M14" s="54">
        <f t="shared" si="4"/>
        <v>1.6260162601626016</v>
      </c>
      <c r="N14" s="18">
        <v>0</v>
      </c>
      <c r="O14" s="18">
        <v>-100</v>
      </c>
      <c r="P14" s="52">
        <f t="shared" si="0"/>
        <v>0</v>
      </c>
      <c r="Q14" s="18">
        <v>1</v>
      </c>
      <c r="R14" s="99">
        <v>-83.33333333333333</v>
      </c>
      <c r="S14" s="52">
        <f t="shared" si="5"/>
        <v>0.8130081300813008</v>
      </c>
    </row>
    <row r="15" spans="1:19" ht="14.25">
      <c r="A15" s="49" t="s">
        <v>60</v>
      </c>
      <c r="B15" s="18">
        <v>249</v>
      </c>
      <c r="C15" s="52">
        <v>-22.670807453416145</v>
      </c>
      <c r="D15" s="52">
        <f t="shared" si="1"/>
        <v>53.66379310344828</v>
      </c>
      <c r="E15" s="18">
        <v>57</v>
      </c>
      <c r="F15" s="52">
        <v>-16.17647058823529</v>
      </c>
      <c r="G15" s="52">
        <f t="shared" si="2"/>
        <v>12.28448275862069</v>
      </c>
      <c r="H15" s="18">
        <v>70</v>
      </c>
      <c r="I15" s="52">
        <v>-24.731182795698928</v>
      </c>
      <c r="J15" s="52">
        <f t="shared" si="3"/>
        <v>15.086206896551724</v>
      </c>
      <c r="K15" s="18">
        <v>20</v>
      </c>
      <c r="L15" s="53">
        <v>-37.5</v>
      </c>
      <c r="M15" s="54">
        <f t="shared" si="4"/>
        <v>4.310344827586207</v>
      </c>
      <c r="N15" s="18">
        <v>46</v>
      </c>
      <c r="O15" s="52">
        <v>4.545454545454547</v>
      </c>
      <c r="P15" s="52">
        <f t="shared" si="0"/>
        <v>9.913793103448276</v>
      </c>
      <c r="Q15" s="18">
        <v>22</v>
      </c>
      <c r="R15" s="52">
        <v>-15.384615384615387</v>
      </c>
      <c r="S15" s="52">
        <f t="shared" si="5"/>
        <v>4.741379310344827</v>
      </c>
    </row>
    <row r="16" spans="1:19" ht="14.25">
      <c r="A16" s="49" t="s">
        <v>61</v>
      </c>
      <c r="B16" s="18">
        <v>1</v>
      </c>
      <c r="C16" s="52">
        <v>-80</v>
      </c>
      <c r="D16" s="52">
        <f t="shared" si="1"/>
        <v>25</v>
      </c>
      <c r="E16" s="18">
        <v>0</v>
      </c>
      <c r="F16" s="18"/>
      <c r="G16" s="52">
        <f t="shared" si="2"/>
        <v>0</v>
      </c>
      <c r="H16" s="18">
        <v>2</v>
      </c>
      <c r="I16" s="18">
        <v>100</v>
      </c>
      <c r="J16" s="52">
        <f t="shared" si="3"/>
        <v>50</v>
      </c>
      <c r="K16" s="18">
        <v>0</v>
      </c>
      <c r="L16" s="53"/>
      <c r="M16" s="54">
        <f t="shared" si="4"/>
        <v>0</v>
      </c>
      <c r="N16" s="18">
        <v>1</v>
      </c>
      <c r="O16" s="53"/>
      <c r="P16" s="52">
        <f t="shared" si="0"/>
        <v>25</v>
      </c>
      <c r="Q16" s="18">
        <v>0</v>
      </c>
      <c r="R16" s="52"/>
      <c r="S16" s="52">
        <f t="shared" si="5"/>
        <v>0</v>
      </c>
    </row>
    <row r="17" spans="1:19" ht="14.25">
      <c r="A17" s="49" t="s">
        <v>62</v>
      </c>
      <c r="B17" s="18">
        <v>43</v>
      </c>
      <c r="C17" s="52">
        <v>-14</v>
      </c>
      <c r="D17" s="52">
        <f t="shared" si="1"/>
        <v>55.84415584415584</v>
      </c>
      <c r="E17" s="18">
        <v>9</v>
      </c>
      <c r="F17" s="52">
        <v>-66.66666666666666</v>
      </c>
      <c r="G17" s="52">
        <f t="shared" si="2"/>
        <v>11.688311688311689</v>
      </c>
      <c r="H17" s="18">
        <v>1</v>
      </c>
      <c r="I17" s="52">
        <v>-87.5</v>
      </c>
      <c r="J17" s="52">
        <f t="shared" si="3"/>
        <v>1.2987012987012987</v>
      </c>
      <c r="K17" s="18">
        <v>13</v>
      </c>
      <c r="L17" s="53">
        <v>-13.333333333333329</v>
      </c>
      <c r="M17" s="54">
        <f t="shared" si="4"/>
        <v>16.883116883116884</v>
      </c>
      <c r="N17" s="18">
        <v>6</v>
      </c>
      <c r="O17" s="52">
        <v>-33.33333333333333</v>
      </c>
      <c r="P17" s="52">
        <f t="shared" si="0"/>
        <v>7.792207792207792</v>
      </c>
      <c r="Q17" s="18">
        <v>5</v>
      </c>
      <c r="R17" s="52">
        <v>-28.57142857142857</v>
      </c>
      <c r="S17" s="52">
        <f t="shared" si="5"/>
        <v>6.4935064935064934</v>
      </c>
    </row>
    <row r="18" spans="1:19" ht="14.25">
      <c r="A18" s="49" t="s">
        <v>63</v>
      </c>
      <c r="B18" s="18">
        <v>0</v>
      </c>
      <c r="C18" s="52"/>
      <c r="D18" s="52">
        <f t="shared" si="1"/>
        <v>0</v>
      </c>
      <c r="E18" s="18">
        <v>2</v>
      </c>
      <c r="F18" s="52">
        <v>-66.66666666666666</v>
      </c>
      <c r="G18" s="52">
        <f t="shared" si="2"/>
        <v>5</v>
      </c>
      <c r="H18" s="18">
        <v>8</v>
      </c>
      <c r="I18" s="52">
        <v>-71.42857142857143</v>
      </c>
      <c r="J18" s="52">
        <f t="shared" si="3"/>
        <v>20</v>
      </c>
      <c r="K18" s="18">
        <v>17</v>
      </c>
      <c r="L18" s="53">
        <v>-22.727272727272734</v>
      </c>
      <c r="M18" s="54">
        <f t="shared" si="4"/>
        <v>42.5</v>
      </c>
      <c r="N18" s="18">
        <v>10</v>
      </c>
      <c r="O18" s="52">
        <v>11.111111111111114</v>
      </c>
      <c r="P18" s="52">
        <f t="shared" si="0"/>
        <v>25</v>
      </c>
      <c r="Q18" s="18">
        <v>3</v>
      </c>
      <c r="R18" s="52">
        <v>-40</v>
      </c>
      <c r="S18" s="52">
        <f t="shared" si="5"/>
        <v>7.5</v>
      </c>
    </row>
    <row r="19" spans="1:19" ht="14.25">
      <c r="A19" s="49" t="s">
        <v>64</v>
      </c>
      <c r="B19" s="18">
        <v>405</v>
      </c>
      <c r="C19" s="52">
        <v>-34.88745980707395</v>
      </c>
      <c r="D19" s="52">
        <f t="shared" si="1"/>
        <v>71.05263157894737</v>
      </c>
      <c r="E19" s="18">
        <v>90</v>
      </c>
      <c r="F19" s="52">
        <v>-40.78947368421053</v>
      </c>
      <c r="G19" s="52">
        <f t="shared" si="2"/>
        <v>15.789473684210526</v>
      </c>
      <c r="H19" s="18">
        <v>20</v>
      </c>
      <c r="I19" s="52">
        <v>-47.36842105263158</v>
      </c>
      <c r="J19" s="52">
        <f t="shared" si="3"/>
        <v>3.508771929824561</v>
      </c>
      <c r="K19" s="18">
        <v>34</v>
      </c>
      <c r="L19" s="53">
        <v>-49.25373134328358</v>
      </c>
      <c r="M19" s="54">
        <f t="shared" si="4"/>
        <v>5.964912280701754</v>
      </c>
      <c r="N19" s="18">
        <v>3</v>
      </c>
      <c r="O19" s="52">
        <v>-62.5</v>
      </c>
      <c r="P19" s="52">
        <f t="shared" si="0"/>
        <v>0.5263157894736842</v>
      </c>
      <c r="Q19" s="18">
        <v>18</v>
      </c>
      <c r="R19" s="52">
        <v>-51.351351351351354</v>
      </c>
      <c r="S19" s="52">
        <f t="shared" si="5"/>
        <v>3.1578947368421053</v>
      </c>
    </row>
    <row r="20" spans="1:19" ht="14.25">
      <c r="A20" s="49" t="s">
        <v>65</v>
      </c>
      <c r="B20" s="18">
        <v>76</v>
      </c>
      <c r="C20" s="52">
        <v>-17.391304347826093</v>
      </c>
      <c r="D20" s="52">
        <f t="shared" si="1"/>
        <v>43.93063583815029</v>
      </c>
      <c r="E20" s="18">
        <v>20</v>
      </c>
      <c r="F20" s="52">
        <v>-13.043478260869563</v>
      </c>
      <c r="G20" s="52">
        <f t="shared" si="2"/>
        <v>11.560693641618498</v>
      </c>
      <c r="H20" s="18">
        <v>37</v>
      </c>
      <c r="I20" s="52">
        <v>-52.56410256410256</v>
      </c>
      <c r="J20" s="52">
        <f t="shared" si="3"/>
        <v>21.387283236994218</v>
      </c>
      <c r="K20" s="18">
        <v>30</v>
      </c>
      <c r="L20" s="53">
        <v>-9.090909090909093</v>
      </c>
      <c r="M20" s="54">
        <f t="shared" si="4"/>
        <v>17.341040462427745</v>
      </c>
      <c r="N20" s="18">
        <v>10</v>
      </c>
      <c r="O20" s="52">
        <v>-50</v>
      </c>
      <c r="P20" s="52">
        <f t="shared" si="0"/>
        <v>5.780346820809249</v>
      </c>
      <c r="Q20" s="18">
        <v>0</v>
      </c>
      <c r="R20" s="96">
        <v>-100</v>
      </c>
      <c r="S20" s="52">
        <f t="shared" si="5"/>
        <v>0</v>
      </c>
    </row>
    <row r="21" spans="1:19" ht="14.25">
      <c r="A21" s="49" t="s">
        <v>66</v>
      </c>
      <c r="B21" s="18">
        <v>187</v>
      </c>
      <c r="C21" s="52">
        <v>-37.87375415282392</v>
      </c>
      <c r="D21" s="52">
        <f t="shared" si="1"/>
        <v>76.3265306122449</v>
      </c>
      <c r="E21" s="18">
        <v>0</v>
      </c>
      <c r="F21" s="18"/>
      <c r="G21" s="52">
        <f t="shared" si="2"/>
        <v>0</v>
      </c>
      <c r="H21" s="18">
        <v>23</v>
      </c>
      <c r="I21" s="52">
        <v>-65.67164179104478</v>
      </c>
      <c r="J21" s="52">
        <f t="shared" si="3"/>
        <v>9.387755102040817</v>
      </c>
      <c r="K21" s="18">
        <v>27</v>
      </c>
      <c r="L21" s="53">
        <v>-30.769230769230774</v>
      </c>
      <c r="M21" s="54">
        <f t="shared" si="4"/>
        <v>11.020408163265307</v>
      </c>
      <c r="N21" s="18">
        <v>1</v>
      </c>
      <c r="O21" s="52">
        <v>-85.71428571428571</v>
      </c>
      <c r="P21" s="52">
        <f t="shared" si="0"/>
        <v>0.40816326530612246</v>
      </c>
      <c r="Q21" s="18">
        <v>7</v>
      </c>
      <c r="R21" s="52">
        <v>-56.25</v>
      </c>
      <c r="S21" s="52">
        <f t="shared" si="5"/>
        <v>2.857142857142857</v>
      </c>
    </row>
    <row r="22" spans="1:19" ht="14.25">
      <c r="A22" s="49" t="s">
        <v>67</v>
      </c>
      <c r="B22" s="18">
        <v>129</v>
      </c>
      <c r="C22" s="52">
        <v>-29.120879120879124</v>
      </c>
      <c r="D22" s="52">
        <f t="shared" si="1"/>
        <v>65.48223350253807</v>
      </c>
      <c r="E22" s="18">
        <v>6</v>
      </c>
      <c r="F22" s="52">
        <v>-72.72727272727272</v>
      </c>
      <c r="G22" s="52">
        <f t="shared" si="2"/>
        <v>3.045685279187817</v>
      </c>
      <c r="H22" s="18">
        <v>19</v>
      </c>
      <c r="I22" s="52">
        <v>-24</v>
      </c>
      <c r="J22" s="52">
        <f t="shared" si="3"/>
        <v>9.644670050761421</v>
      </c>
      <c r="K22" s="18">
        <v>23</v>
      </c>
      <c r="L22" s="53">
        <v>-34.28571428571429</v>
      </c>
      <c r="M22" s="54">
        <f t="shared" si="4"/>
        <v>11.6751269035533</v>
      </c>
      <c r="N22" s="18">
        <v>6</v>
      </c>
      <c r="O22" s="52">
        <v>-40</v>
      </c>
      <c r="P22" s="52">
        <f t="shared" si="0"/>
        <v>3.045685279187817</v>
      </c>
      <c r="Q22" s="18">
        <v>14</v>
      </c>
      <c r="R22" s="52">
        <v>0</v>
      </c>
      <c r="S22" s="52">
        <f t="shared" si="5"/>
        <v>7.106598984771574</v>
      </c>
    </row>
    <row r="23" spans="1:19" ht="14.25">
      <c r="A23" s="49" t="s">
        <v>68</v>
      </c>
      <c r="B23" s="18">
        <v>105</v>
      </c>
      <c r="C23" s="52">
        <v>-38.23529411764706</v>
      </c>
      <c r="D23" s="52">
        <f t="shared" si="1"/>
        <v>57.377049180327866</v>
      </c>
      <c r="E23" s="18">
        <v>12</v>
      </c>
      <c r="F23" s="52">
        <v>-36.8421052631579</v>
      </c>
      <c r="G23" s="52">
        <f t="shared" si="2"/>
        <v>6.557377049180328</v>
      </c>
      <c r="H23" s="18">
        <v>26</v>
      </c>
      <c r="I23" s="52">
        <v>-61.19402985074627</v>
      </c>
      <c r="J23" s="52">
        <f t="shared" si="3"/>
        <v>14.207650273224044</v>
      </c>
      <c r="K23" s="18">
        <v>30</v>
      </c>
      <c r="L23" s="53">
        <v>-46.42857142857143</v>
      </c>
      <c r="M23" s="54">
        <f t="shared" si="4"/>
        <v>16.39344262295082</v>
      </c>
      <c r="N23" s="18">
        <v>6</v>
      </c>
      <c r="O23" s="52">
        <v>-72.72727272727272</v>
      </c>
      <c r="P23" s="52">
        <f t="shared" si="0"/>
        <v>3.278688524590164</v>
      </c>
      <c r="Q23" s="18">
        <v>4</v>
      </c>
      <c r="R23" s="52">
        <v>-60</v>
      </c>
      <c r="S23" s="52">
        <f t="shared" si="5"/>
        <v>2.185792349726776</v>
      </c>
    </row>
    <row r="24" spans="1:19" ht="14.25">
      <c r="A24" s="49" t="s">
        <v>69</v>
      </c>
      <c r="B24" s="18">
        <v>4</v>
      </c>
      <c r="C24" s="18">
        <v>-60</v>
      </c>
      <c r="D24" s="52">
        <f t="shared" si="1"/>
        <v>5.2631578947368425</v>
      </c>
      <c r="E24" s="18">
        <v>20</v>
      </c>
      <c r="F24" s="52">
        <v>-47.36842105263158</v>
      </c>
      <c r="G24" s="52">
        <f t="shared" si="2"/>
        <v>26.31578947368421</v>
      </c>
      <c r="H24" s="18">
        <v>27</v>
      </c>
      <c r="I24" s="52">
        <v>-34.14634146341463</v>
      </c>
      <c r="J24" s="52">
        <f t="shared" si="3"/>
        <v>35.526315789473685</v>
      </c>
      <c r="K24" s="18">
        <v>16</v>
      </c>
      <c r="L24" s="53">
        <v>-27.272727272727266</v>
      </c>
      <c r="M24" s="54">
        <f t="shared" si="4"/>
        <v>21.05263157894737</v>
      </c>
      <c r="N24" s="18">
        <v>8</v>
      </c>
      <c r="O24" s="52">
        <v>14.285714285714292</v>
      </c>
      <c r="P24" s="52">
        <f t="shared" si="0"/>
        <v>10.526315789473685</v>
      </c>
      <c r="Q24" s="18">
        <v>1</v>
      </c>
      <c r="R24" s="99">
        <v>-83.33333333333333</v>
      </c>
      <c r="S24" s="52">
        <f t="shared" si="5"/>
        <v>1.3157894736842106</v>
      </c>
    </row>
    <row r="25" spans="1:19" ht="14.25">
      <c r="A25" s="49" t="s">
        <v>70</v>
      </c>
      <c r="B25" s="18">
        <v>48</v>
      </c>
      <c r="C25" s="52">
        <v>-45.45454545454545</v>
      </c>
      <c r="D25" s="52">
        <f t="shared" si="1"/>
        <v>41.37931034482759</v>
      </c>
      <c r="E25" s="18">
        <v>19</v>
      </c>
      <c r="F25" s="52">
        <v>-29.629629629629633</v>
      </c>
      <c r="G25" s="52">
        <f t="shared" si="2"/>
        <v>16.379310344827587</v>
      </c>
      <c r="H25" s="18">
        <v>22</v>
      </c>
      <c r="I25" s="52">
        <v>-24.13793103448276</v>
      </c>
      <c r="J25" s="52">
        <f t="shared" si="3"/>
        <v>18.96551724137931</v>
      </c>
      <c r="K25" s="18">
        <v>17</v>
      </c>
      <c r="L25" s="53">
        <v>-54.054054054054056</v>
      </c>
      <c r="M25" s="54">
        <f t="shared" si="4"/>
        <v>14.655172413793103</v>
      </c>
      <c r="N25" s="18">
        <v>4</v>
      </c>
      <c r="O25" s="52">
        <v>-33.33333333333333</v>
      </c>
      <c r="P25" s="52">
        <f t="shared" si="0"/>
        <v>3.4482758620689653</v>
      </c>
      <c r="Q25" s="18">
        <v>6</v>
      </c>
      <c r="R25" s="52">
        <v>-40</v>
      </c>
      <c r="S25" s="52">
        <f t="shared" si="5"/>
        <v>5.172413793103448</v>
      </c>
    </row>
    <row r="26" spans="1:19" ht="14.25">
      <c r="A26" s="49" t="s">
        <v>71</v>
      </c>
      <c r="B26" s="18">
        <v>77</v>
      </c>
      <c r="C26" s="52">
        <v>102.63157894736841</v>
      </c>
      <c r="D26" s="52">
        <f t="shared" si="1"/>
        <v>61.6</v>
      </c>
      <c r="E26" s="18">
        <v>0</v>
      </c>
      <c r="F26" s="18"/>
      <c r="G26" s="52">
        <f t="shared" si="2"/>
        <v>0</v>
      </c>
      <c r="H26" s="18">
        <v>26</v>
      </c>
      <c r="I26" s="52">
        <v>-38.095238095238095</v>
      </c>
      <c r="J26" s="52">
        <f t="shared" si="3"/>
        <v>20.8</v>
      </c>
      <c r="K26" s="18">
        <v>13</v>
      </c>
      <c r="L26" s="53">
        <v>-35</v>
      </c>
      <c r="M26" s="54">
        <f t="shared" si="4"/>
        <v>10.4</v>
      </c>
      <c r="N26" s="18">
        <v>6</v>
      </c>
      <c r="O26" s="52">
        <v>-53.84615384615385</v>
      </c>
      <c r="P26" s="52">
        <f t="shared" si="0"/>
        <v>4.8</v>
      </c>
      <c r="Q26" s="18">
        <v>3</v>
      </c>
      <c r="R26" s="18">
        <v>-62.5</v>
      </c>
      <c r="S26" s="52">
        <f t="shared" si="5"/>
        <v>2.4</v>
      </c>
    </row>
    <row r="27" spans="1:19" ht="14.25">
      <c r="A27" s="49" t="s">
        <v>72</v>
      </c>
      <c r="B27" s="18">
        <v>57</v>
      </c>
      <c r="C27" s="52">
        <v>-46.22641509433962</v>
      </c>
      <c r="D27" s="52">
        <f t="shared" si="1"/>
        <v>31.49171270718232</v>
      </c>
      <c r="E27" s="18">
        <v>0</v>
      </c>
      <c r="F27" s="18"/>
      <c r="G27" s="52">
        <f t="shared" si="2"/>
        <v>0</v>
      </c>
      <c r="H27" s="18">
        <v>53</v>
      </c>
      <c r="I27" s="52">
        <v>-7.017543859649123</v>
      </c>
      <c r="J27" s="52">
        <f t="shared" si="3"/>
        <v>29.281767955801104</v>
      </c>
      <c r="K27" s="18">
        <v>42</v>
      </c>
      <c r="L27" s="53">
        <v>7.692307692307693</v>
      </c>
      <c r="M27" s="54">
        <f t="shared" si="4"/>
        <v>23.204419889502763</v>
      </c>
      <c r="N27" s="18">
        <v>23</v>
      </c>
      <c r="O27" s="52">
        <v>-36.111111111111114</v>
      </c>
      <c r="P27" s="52">
        <f t="shared" si="0"/>
        <v>12.707182320441989</v>
      </c>
      <c r="Q27" s="18">
        <v>6</v>
      </c>
      <c r="R27" s="52">
        <v>-50</v>
      </c>
      <c r="S27" s="52">
        <f t="shared" si="5"/>
        <v>3.314917127071823</v>
      </c>
    </row>
    <row r="28" spans="1:19" ht="14.25">
      <c r="A28" s="49" t="s">
        <v>73</v>
      </c>
      <c r="B28" s="18">
        <v>35</v>
      </c>
      <c r="C28" s="52">
        <v>-22.22222222222223</v>
      </c>
      <c r="D28" s="52">
        <f t="shared" si="1"/>
        <v>25.36231884057971</v>
      </c>
      <c r="E28" s="18">
        <v>39</v>
      </c>
      <c r="F28" s="52">
        <v>-43.47826086956522</v>
      </c>
      <c r="G28" s="52">
        <f t="shared" si="2"/>
        <v>28.26086956521739</v>
      </c>
      <c r="H28" s="18">
        <v>13</v>
      </c>
      <c r="I28" s="52">
        <v>-61.76470588235294</v>
      </c>
      <c r="J28" s="52">
        <f t="shared" si="3"/>
        <v>9.420289855072463</v>
      </c>
      <c r="K28" s="18">
        <v>34</v>
      </c>
      <c r="L28" s="53">
        <v>-19.04761904761905</v>
      </c>
      <c r="M28" s="54">
        <f t="shared" si="4"/>
        <v>24.63768115942029</v>
      </c>
      <c r="N28" s="18">
        <v>14</v>
      </c>
      <c r="O28" s="52">
        <v>-30</v>
      </c>
      <c r="P28" s="52">
        <f t="shared" si="0"/>
        <v>10.144927536231885</v>
      </c>
      <c r="Q28" s="18">
        <v>3</v>
      </c>
      <c r="R28" s="18">
        <v>-25</v>
      </c>
      <c r="S28" s="52">
        <f t="shared" si="5"/>
        <v>2.1739130434782608</v>
      </c>
    </row>
    <row r="29" spans="1:19" ht="14.25">
      <c r="A29" s="49" t="s">
        <v>74</v>
      </c>
      <c r="B29" s="18">
        <v>41</v>
      </c>
      <c r="C29" s="52">
        <v>-33.87096774193549</v>
      </c>
      <c r="D29" s="52">
        <f t="shared" si="1"/>
        <v>27.7027027027027</v>
      </c>
      <c r="E29" s="18">
        <v>57</v>
      </c>
      <c r="F29" s="52">
        <v>-32.14285714285714</v>
      </c>
      <c r="G29" s="52">
        <f t="shared" si="2"/>
        <v>38.513513513513516</v>
      </c>
      <c r="H29" s="18">
        <v>14</v>
      </c>
      <c r="I29" s="52">
        <v>-50</v>
      </c>
      <c r="J29" s="52">
        <f t="shared" si="3"/>
        <v>9.45945945945946</v>
      </c>
      <c r="K29" s="18">
        <v>7</v>
      </c>
      <c r="L29" s="53">
        <v>-12.5</v>
      </c>
      <c r="M29" s="54">
        <f t="shared" si="4"/>
        <v>4.72972972972973</v>
      </c>
      <c r="N29" s="18">
        <v>25</v>
      </c>
      <c r="O29" s="52">
        <v>38.888888888888886</v>
      </c>
      <c r="P29" s="52">
        <f t="shared" si="0"/>
        <v>16.89189189189189</v>
      </c>
      <c r="Q29" s="18">
        <v>4</v>
      </c>
      <c r="R29" s="52">
        <v>-20</v>
      </c>
      <c r="S29" s="52">
        <f t="shared" si="5"/>
        <v>2.7027027027027026</v>
      </c>
    </row>
    <row r="30" spans="1:19" ht="14.25">
      <c r="A30" s="49" t="s">
        <v>75</v>
      </c>
      <c r="B30" s="18">
        <v>52</v>
      </c>
      <c r="C30" s="52">
        <v>-27.77777777777777</v>
      </c>
      <c r="D30" s="52">
        <f t="shared" si="1"/>
        <v>35.61643835616438</v>
      </c>
      <c r="E30" s="18">
        <v>9</v>
      </c>
      <c r="F30" s="52">
        <v>-59.09090909090909</v>
      </c>
      <c r="G30" s="52">
        <f t="shared" si="2"/>
        <v>6.164383561643835</v>
      </c>
      <c r="H30" s="18">
        <v>34</v>
      </c>
      <c r="I30" s="52">
        <v>-58.53658536585366</v>
      </c>
      <c r="J30" s="52">
        <f t="shared" si="3"/>
        <v>23.28767123287671</v>
      </c>
      <c r="K30" s="18">
        <v>29</v>
      </c>
      <c r="L30" s="53">
        <v>-38.297872340425535</v>
      </c>
      <c r="M30" s="54">
        <f t="shared" si="4"/>
        <v>19.863013698630137</v>
      </c>
      <c r="N30" s="18">
        <v>19</v>
      </c>
      <c r="O30" s="52">
        <v>46.15384615384616</v>
      </c>
      <c r="P30" s="52">
        <f t="shared" si="0"/>
        <v>13.013698630136986</v>
      </c>
      <c r="Q30" s="18">
        <v>3</v>
      </c>
      <c r="R30" s="52">
        <v>-50</v>
      </c>
      <c r="S30" s="52">
        <f t="shared" si="5"/>
        <v>2.0547945205479454</v>
      </c>
    </row>
    <row r="31" spans="1:19" ht="14.25">
      <c r="A31" s="49" t="s">
        <v>76</v>
      </c>
      <c r="B31" s="18">
        <v>14</v>
      </c>
      <c r="C31" s="52">
        <v>-33.33333333333333</v>
      </c>
      <c r="D31" s="52">
        <f t="shared" si="1"/>
        <v>29.166666666666668</v>
      </c>
      <c r="E31" s="18">
        <v>28</v>
      </c>
      <c r="F31" s="52">
        <v>-6.666666666666671</v>
      </c>
      <c r="G31" s="52">
        <f t="shared" si="2"/>
        <v>58.333333333333336</v>
      </c>
      <c r="H31" s="18">
        <v>1</v>
      </c>
      <c r="I31" s="52">
        <v>-85.71428571428571</v>
      </c>
      <c r="J31" s="52">
        <f t="shared" si="3"/>
        <v>2.0833333333333335</v>
      </c>
      <c r="K31" s="18">
        <v>1</v>
      </c>
      <c r="L31" s="50">
        <v>-80</v>
      </c>
      <c r="M31" s="54">
        <f t="shared" si="4"/>
        <v>2.0833333333333335</v>
      </c>
      <c r="N31" s="18">
        <v>3</v>
      </c>
      <c r="O31" s="18">
        <v>-25</v>
      </c>
      <c r="P31" s="52">
        <f t="shared" si="0"/>
        <v>6.25</v>
      </c>
      <c r="Q31" s="18">
        <v>1</v>
      </c>
      <c r="R31" s="52"/>
      <c r="S31" s="52">
        <f t="shared" si="5"/>
        <v>2.0833333333333335</v>
      </c>
    </row>
    <row r="32" spans="1:19" ht="14.25">
      <c r="A32" s="49" t="s">
        <v>77</v>
      </c>
      <c r="B32" s="18">
        <v>0</v>
      </c>
      <c r="C32" s="52"/>
      <c r="D32" s="52"/>
      <c r="E32" s="18">
        <v>0</v>
      </c>
      <c r="F32" s="52"/>
      <c r="G32" s="52"/>
      <c r="H32" s="18">
        <v>0</v>
      </c>
      <c r="I32" s="18"/>
      <c r="J32" s="52"/>
      <c r="K32" s="18">
        <v>0</v>
      </c>
      <c r="L32" s="50"/>
      <c r="M32" s="54"/>
      <c r="N32" s="18">
        <v>0</v>
      </c>
      <c r="O32" s="52"/>
      <c r="P32" s="52"/>
      <c r="Q32" s="18">
        <v>0</v>
      </c>
      <c r="R32" s="52"/>
      <c r="S32" s="52"/>
    </row>
    <row r="33" spans="1:19" ht="13.5" customHeight="1">
      <c r="A33" s="55" t="s">
        <v>78</v>
      </c>
      <c r="B33" s="55">
        <v>2043</v>
      </c>
      <c r="C33" s="56">
        <v>-31.07287449392713</v>
      </c>
      <c r="D33" s="56">
        <f t="shared" si="1"/>
        <v>49.491279069767444</v>
      </c>
      <c r="E33" s="55">
        <v>654</v>
      </c>
      <c r="F33" s="56">
        <v>-30.86680761099366</v>
      </c>
      <c r="G33" s="56">
        <f t="shared" si="2"/>
        <v>15.843023255813954</v>
      </c>
      <c r="H33" s="55">
        <v>479</v>
      </c>
      <c r="I33" s="56">
        <v>-47.991313789359396</v>
      </c>
      <c r="J33" s="56">
        <f t="shared" si="3"/>
        <v>11.603682170542635</v>
      </c>
      <c r="K33" s="55">
        <v>519</v>
      </c>
      <c r="L33" s="57">
        <v>-34.63476070528968</v>
      </c>
      <c r="M33" s="58">
        <f t="shared" si="4"/>
        <v>12.57267441860465</v>
      </c>
      <c r="N33" s="55">
        <v>241</v>
      </c>
      <c r="O33" s="56">
        <v>-31.920903954802256</v>
      </c>
      <c r="P33" s="56">
        <f t="shared" si="0"/>
        <v>5.838178294573644</v>
      </c>
      <c r="Q33" s="55">
        <v>192</v>
      </c>
      <c r="R33" s="56">
        <v>-37.049180327868854</v>
      </c>
      <c r="S33" s="56">
        <f t="shared" si="5"/>
        <v>4.651162790697675</v>
      </c>
    </row>
    <row r="34" spans="1:19" ht="14.25" customHeight="1" hidden="1">
      <c r="A34" s="7" t="s">
        <v>51</v>
      </c>
      <c r="B34" s="4"/>
      <c r="E34" s="4"/>
      <c r="F34" s="1" t="e">
        <f aca="true" t="shared" si="6" ref="F34:F61">E6*100/E34-100</f>
        <v>#DIV/0!</v>
      </c>
      <c r="H34" s="4"/>
      <c r="I34" s="1" t="e">
        <f aca="true" t="shared" si="7" ref="I34:I61">H6*100/H34-100</f>
        <v>#DIV/0!</v>
      </c>
      <c r="K34" s="4"/>
      <c r="L34" s="1" t="e">
        <f aca="true" t="shared" si="8" ref="L34:L61">K6*100/K34-100</f>
        <v>#DIV/0!</v>
      </c>
      <c r="N34" s="4"/>
      <c r="O34" s="1" t="e">
        <f aca="true" t="shared" si="9" ref="O34:O61">N6*100/N34-100</f>
        <v>#DIV/0!</v>
      </c>
      <c r="P34" s="13"/>
      <c r="Q34" s="4"/>
      <c r="R34" s="1" t="e">
        <f aca="true" t="shared" si="10" ref="R34:R61">Q6*100/Q34-100</f>
        <v>#DIV/0!</v>
      </c>
      <c r="S34" s="13"/>
    </row>
    <row r="35" spans="1:19" ht="14.25" customHeight="1" hidden="1">
      <c r="A35" s="7" t="s">
        <v>52</v>
      </c>
      <c r="B35" s="4">
        <v>178</v>
      </c>
      <c r="C35" s="9">
        <f aca="true" t="shared" si="11" ref="C35:C61">B7*100/B35-100</f>
        <v>-47.752808988764045</v>
      </c>
      <c r="E35" s="4">
        <v>0</v>
      </c>
      <c r="F35" s="1" t="e">
        <f t="shared" si="6"/>
        <v>#DIV/0!</v>
      </c>
      <c r="H35" s="4">
        <v>45</v>
      </c>
      <c r="I35" s="1">
        <f t="shared" si="7"/>
        <v>-55.55555555555556</v>
      </c>
      <c r="K35" s="4">
        <v>52</v>
      </c>
      <c r="L35" s="1">
        <f t="shared" si="8"/>
        <v>-42.30769230769231</v>
      </c>
      <c r="N35" s="4">
        <v>11</v>
      </c>
      <c r="O35" s="1">
        <f t="shared" si="9"/>
        <v>-36.36363636363637</v>
      </c>
      <c r="P35" s="13"/>
      <c r="Q35" s="4">
        <v>19</v>
      </c>
      <c r="R35" s="1">
        <f t="shared" si="10"/>
        <v>-26.315789473684205</v>
      </c>
      <c r="S35" s="13"/>
    </row>
    <row r="36" spans="1:19" ht="14.25" customHeight="1" hidden="1">
      <c r="A36" s="7" t="s">
        <v>53</v>
      </c>
      <c r="B36" s="4">
        <v>80</v>
      </c>
      <c r="C36" s="9">
        <f t="shared" si="11"/>
        <v>-26.25</v>
      </c>
      <c r="E36" s="4">
        <v>66</v>
      </c>
      <c r="F36" s="1">
        <f t="shared" si="6"/>
        <v>0</v>
      </c>
      <c r="H36" s="4">
        <v>24</v>
      </c>
      <c r="I36" s="1">
        <f t="shared" si="7"/>
        <v>-41.666666666666664</v>
      </c>
      <c r="K36" s="4">
        <v>32</v>
      </c>
      <c r="L36" s="1">
        <f t="shared" si="8"/>
        <v>-34.375</v>
      </c>
      <c r="N36" s="4">
        <v>13</v>
      </c>
      <c r="O36" s="1">
        <f t="shared" si="9"/>
        <v>-61.53846153846154</v>
      </c>
      <c r="P36" s="13"/>
      <c r="Q36" s="4">
        <v>10</v>
      </c>
      <c r="R36" s="1">
        <f t="shared" si="10"/>
        <v>-40</v>
      </c>
      <c r="S36" s="13"/>
    </row>
    <row r="37" spans="1:19" ht="14.25" customHeight="1" hidden="1">
      <c r="A37" s="7" t="s">
        <v>54</v>
      </c>
      <c r="B37" s="4">
        <v>83</v>
      </c>
      <c r="C37" s="9">
        <f t="shared" si="11"/>
        <v>-46.98795180722892</v>
      </c>
      <c r="E37" s="4">
        <v>70</v>
      </c>
      <c r="F37" s="1">
        <f t="shared" si="6"/>
        <v>-51.42857142857143</v>
      </c>
      <c r="H37" s="4">
        <v>27</v>
      </c>
      <c r="I37" s="1">
        <f t="shared" si="7"/>
        <v>-74.07407407407408</v>
      </c>
      <c r="K37" s="4">
        <v>36</v>
      </c>
      <c r="L37" s="1">
        <f t="shared" si="8"/>
        <v>-16.66666666666667</v>
      </c>
      <c r="N37" s="4">
        <v>29</v>
      </c>
      <c r="O37" s="1">
        <f t="shared" si="9"/>
        <v>-79.3103448275862</v>
      </c>
      <c r="P37" s="13"/>
      <c r="Q37" s="4">
        <v>11</v>
      </c>
      <c r="R37" s="1">
        <f t="shared" si="10"/>
        <v>-54.54545454545455</v>
      </c>
      <c r="S37" s="13"/>
    </row>
    <row r="38" spans="1:19" ht="14.25" customHeight="1" hidden="1">
      <c r="A38" s="7" t="s">
        <v>55</v>
      </c>
      <c r="B38" s="4">
        <v>10</v>
      </c>
      <c r="C38" s="9">
        <f t="shared" si="11"/>
        <v>150</v>
      </c>
      <c r="E38" s="4">
        <v>21</v>
      </c>
      <c r="F38" s="1">
        <f t="shared" si="6"/>
        <v>0</v>
      </c>
      <c r="H38" s="4">
        <v>0</v>
      </c>
      <c r="I38" s="1" t="e">
        <f t="shared" si="7"/>
        <v>#DIV/0!</v>
      </c>
      <c r="K38" s="4">
        <v>71</v>
      </c>
      <c r="L38" s="1">
        <f t="shared" si="8"/>
        <v>-40.84507042253521</v>
      </c>
      <c r="N38" s="4">
        <v>11</v>
      </c>
      <c r="O38" s="1">
        <f t="shared" si="9"/>
        <v>-27.272727272727266</v>
      </c>
      <c r="P38" s="13"/>
      <c r="Q38" s="4">
        <v>14</v>
      </c>
      <c r="R38" s="1">
        <f t="shared" si="10"/>
        <v>64.28571428571428</v>
      </c>
      <c r="S38" s="13"/>
    </row>
    <row r="39" spans="1:19" ht="14.25" customHeight="1" hidden="1">
      <c r="A39" s="7" t="s">
        <v>56</v>
      </c>
      <c r="B39" s="4">
        <v>240</v>
      </c>
      <c r="C39" s="9">
        <f t="shared" si="11"/>
        <v>-37.083333333333336</v>
      </c>
      <c r="E39" s="4">
        <v>34</v>
      </c>
      <c r="F39" s="1">
        <f t="shared" si="6"/>
        <v>-67.64705882352942</v>
      </c>
      <c r="H39" s="4">
        <v>38</v>
      </c>
      <c r="I39" s="1">
        <f t="shared" si="7"/>
        <v>-57.89473684210526</v>
      </c>
      <c r="K39" s="4">
        <v>27</v>
      </c>
      <c r="L39" s="1">
        <f t="shared" si="8"/>
        <v>-37.03703703703704</v>
      </c>
      <c r="N39" s="4">
        <v>11</v>
      </c>
      <c r="O39" s="1">
        <f t="shared" si="9"/>
        <v>45.45454545454547</v>
      </c>
      <c r="P39" s="13"/>
      <c r="Q39" s="4">
        <v>32</v>
      </c>
      <c r="R39" s="1">
        <f t="shared" si="10"/>
        <v>-3.125</v>
      </c>
      <c r="S39" s="13"/>
    </row>
    <row r="40" spans="1:19" ht="14.25" customHeight="1" hidden="1">
      <c r="A40" s="7" t="s">
        <v>57</v>
      </c>
      <c r="B40" s="4">
        <v>108</v>
      </c>
      <c r="C40" s="9">
        <f t="shared" si="11"/>
        <v>-18.51851851851852</v>
      </c>
      <c r="E40" s="4">
        <v>28</v>
      </c>
      <c r="F40" s="1">
        <f t="shared" si="6"/>
        <v>17.85714285714286</v>
      </c>
      <c r="H40" s="4">
        <v>10</v>
      </c>
      <c r="I40" s="1">
        <f t="shared" si="7"/>
        <v>-90</v>
      </c>
      <c r="K40" s="4">
        <v>8</v>
      </c>
      <c r="L40" s="1">
        <f t="shared" si="8"/>
        <v>37.5</v>
      </c>
      <c r="N40" s="4">
        <v>9</v>
      </c>
      <c r="O40" s="1">
        <f t="shared" si="9"/>
        <v>-100</v>
      </c>
      <c r="P40" s="13"/>
      <c r="Q40" s="4">
        <v>16</v>
      </c>
      <c r="R40" s="1">
        <f t="shared" si="10"/>
        <v>-75</v>
      </c>
      <c r="S40" s="13"/>
    </row>
    <row r="41" spans="1:19" ht="14.25" customHeight="1" hidden="1">
      <c r="A41" s="7" t="s">
        <v>58</v>
      </c>
      <c r="B41" s="4">
        <v>78</v>
      </c>
      <c r="C41" s="9">
        <f t="shared" si="11"/>
        <v>-25.641025641025635</v>
      </c>
      <c r="E41" s="4">
        <v>14</v>
      </c>
      <c r="F41" s="1">
        <f t="shared" si="6"/>
        <v>35.71428571428572</v>
      </c>
      <c r="H41" s="4">
        <v>20</v>
      </c>
      <c r="I41" s="1">
        <f t="shared" si="7"/>
        <v>-55</v>
      </c>
      <c r="K41" s="4">
        <v>45</v>
      </c>
      <c r="L41" s="1">
        <f t="shared" si="8"/>
        <v>-71.11111111111111</v>
      </c>
      <c r="N41" s="4">
        <v>22</v>
      </c>
      <c r="O41" s="1">
        <f t="shared" si="9"/>
        <v>-63.63636363636363</v>
      </c>
      <c r="P41" s="13"/>
      <c r="Q41" s="4">
        <v>28</v>
      </c>
      <c r="R41" s="1">
        <f t="shared" si="10"/>
        <v>-71.42857142857143</v>
      </c>
      <c r="S41" s="13"/>
    </row>
    <row r="42" spans="1:19" ht="14.25" customHeight="1" hidden="1">
      <c r="A42" s="7" t="s">
        <v>59</v>
      </c>
      <c r="B42" s="4">
        <v>1</v>
      </c>
      <c r="C42" s="9">
        <f t="shared" si="11"/>
        <v>100</v>
      </c>
      <c r="E42" s="4">
        <v>126</v>
      </c>
      <c r="F42" s="1">
        <f t="shared" si="6"/>
        <v>-19.04761904761905</v>
      </c>
      <c r="H42" s="4">
        <v>32</v>
      </c>
      <c r="I42" s="1">
        <f t="shared" si="7"/>
        <v>-50</v>
      </c>
      <c r="K42" s="4">
        <v>4</v>
      </c>
      <c r="L42" s="1">
        <f t="shared" si="8"/>
        <v>-50</v>
      </c>
      <c r="N42" s="4">
        <v>2</v>
      </c>
      <c r="O42" s="1">
        <f t="shared" si="9"/>
        <v>-100</v>
      </c>
      <c r="P42" s="13"/>
      <c r="Q42" s="4">
        <v>6</v>
      </c>
      <c r="R42" s="1">
        <f t="shared" si="10"/>
        <v>-83.33333333333333</v>
      </c>
      <c r="S42" s="13"/>
    </row>
    <row r="43" spans="1:19" ht="14.25" customHeight="1" hidden="1">
      <c r="A43" s="7" t="s">
        <v>60</v>
      </c>
      <c r="B43" s="4">
        <v>322</v>
      </c>
      <c r="C43" s="9">
        <f t="shared" si="11"/>
        <v>-22.670807453416145</v>
      </c>
      <c r="E43" s="4">
        <v>68</v>
      </c>
      <c r="F43" s="1">
        <f t="shared" si="6"/>
        <v>-16.17647058823529</v>
      </c>
      <c r="H43" s="4">
        <v>93</v>
      </c>
      <c r="I43" s="1">
        <f t="shared" si="7"/>
        <v>-24.731182795698928</v>
      </c>
      <c r="K43" s="4">
        <v>32</v>
      </c>
      <c r="L43" s="1">
        <f t="shared" si="8"/>
        <v>-37.5</v>
      </c>
      <c r="N43" s="4">
        <v>44</v>
      </c>
      <c r="O43" s="1">
        <f t="shared" si="9"/>
        <v>4.545454545454547</v>
      </c>
      <c r="P43" s="13"/>
      <c r="Q43" s="4">
        <v>26</v>
      </c>
      <c r="R43" s="1">
        <f t="shared" si="10"/>
        <v>-15.384615384615387</v>
      </c>
      <c r="S43" s="13"/>
    </row>
    <row r="44" spans="1:19" ht="14.25" customHeight="1" hidden="1">
      <c r="A44" s="7" t="s">
        <v>61</v>
      </c>
      <c r="B44" s="4">
        <v>5</v>
      </c>
      <c r="C44" s="9">
        <f t="shared" si="11"/>
        <v>-80</v>
      </c>
      <c r="E44" s="4">
        <v>0</v>
      </c>
      <c r="F44" s="1" t="e">
        <f t="shared" si="6"/>
        <v>#DIV/0!</v>
      </c>
      <c r="H44" s="4">
        <v>1</v>
      </c>
      <c r="I44" s="1">
        <f t="shared" si="7"/>
        <v>100</v>
      </c>
      <c r="K44" s="4">
        <v>0</v>
      </c>
      <c r="L44" s="1" t="e">
        <f t="shared" si="8"/>
        <v>#DIV/0!</v>
      </c>
      <c r="N44" s="4">
        <v>0</v>
      </c>
      <c r="O44" s="1" t="e">
        <f t="shared" si="9"/>
        <v>#DIV/0!</v>
      </c>
      <c r="P44" s="13"/>
      <c r="Q44" s="4">
        <v>0</v>
      </c>
      <c r="R44" s="1" t="e">
        <f t="shared" si="10"/>
        <v>#DIV/0!</v>
      </c>
      <c r="S44" s="13"/>
    </row>
    <row r="45" spans="1:19" ht="14.25" customHeight="1" hidden="1">
      <c r="A45" s="7" t="s">
        <v>62</v>
      </c>
      <c r="B45" s="4">
        <v>50</v>
      </c>
      <c r="C45" s="9">
        <f t="shared" si="11"/>
        <v>-14</v>
      </c>
      <c r="E45" s="4">
        <v>27</v>
      </c>
      <c r="F45" s="1">
        <f t="shared" si="6"/>
        <v>-66.66666666666666</v>
      </c>
      <c r="H45" s="4">
        <v>8</v>
      </c>
      <c r="I45" s="1">
        <f t="shared" si="7"/>
        <v>-87.5</v>
      </c>
      <c r="K45" s="4">
        <v>15</v>
      </c>
      <c r="L45" s="1">
        <f t="shared" si="8"/>
        <v>-13.333333333333329</v>
      </c>
      <c r="N45" s="4">
        <v>9</v>
      </c>
      <c r="O45" s="1">
        <f t="shared" si="9"/>
        <v>-33.33333333333333</v>
      </c>
      <c r="P45" s="13"/>
      <c r="Q45" s="4">
        <v>7</v>
      </c>
      <c r="R45" s="1">
        <f t="shared" si="10"/>
        <v>-28.57142857142857</v>
      </c>
      <c r="S45" s="13"/>
    </row>
    <row r="46" spans="1:19" ht="14.25" customHeight="1" hidden="1">
      <c r="A46" s="7" t="s">
        <v>63</v>
      </c>
      <c r="B46" s="4">
        <v>0</v>
      </c>
      <c r="C46" s="9" t="e">
        <f t="shared" si="11"/>
        <v>#DIV/0!</v>
      </c>
      <c r="E46" s="4">
        <v>6</v>
      </c>
      <c r="F46" s="1">
        <f t="shared" si="6"/>
        <v>-66.66666666666666</v>
      </c>
      <c r="H46" s="4">
        <v>28</v>
      </c>
      <c r="I46" s="1">
        <f t="shared" si="7"/>
        <v>-71.42857142857143</v>
      </c>
      <c r="K46" s="4">
        <v>22</v>
      </c>
      <c r="L46" s="1">
        <f t="shared" si="8"/>
        <v>-22.727272727272734</v>
      </c>
      <c r="N46" s="4">
        <v>9</v>
      </c>
      <c r="O46" s="1">
        <f t="shared" si="9"/>
        <v>11.111111111111114</v>
      </c>
      <c r="P46" s="13"/>
      <c r="Q46" s="4">
        <v>5</v>
      </c>
      <c r="R46" s="1">
        <f t="shared" si="10"/>
        <v>-40</v>
      </c>
      <c r="S46" s="13"/>
    </row>
    <row r="47" spans="1:19" ht="14.25" customHeight="1" hidden="1">
      <c r="A47" s="7" t="s">
        <v>64</v>
      </c>
      <c r="B47" s="4">
        <v>622</v>
      </c>
      <c r="C47" s="9">
        <f t="shared" si="11"/>
        <v>-34.88745980707395</v>
      </c>
      <c r="E47" s="4">
        <v>152</v>
      </c>
      <c r="F47" s="1">
        <f t="shared" si="6"/>
        <v>-40.78947368421053</v>
      </c>
      <c r="H47" s="4">
        <v>38</v>
      </c>
      <c r="I47" s="1">
        <f t="shared" si="7"/>
        <v>-47.36842105263158</v>
      </c>
      <c r="K47" s="4">
        <v>67</v>
      </c>
      <c r="L47" s="1">
        <f t="shared" si="8"/>
        <v>-49.25373134328358</v>
      </c>
      <c r="N47" s="4">
        <v>8</v>
      </c>
      <c r="O47" s="1">
        <f t="shared" si="9"/>
        <v>-62.5</v>
      </c>
      <c r="P47" s="13"/>
      <c r="Q47" s="4">
        <v>37</v>
      </c>
      <c r="R47" s="1">
        <f t="shared" si="10"/>
        <v>-51.351351351351354</v>
      </c>
      <c r="S47" s="13"/>
    </row>
    <row r="48" spans="1:19" ht="14.25" customHeight="1" hidden="1">
      <c r="A48" s="7" t="s">
        <v>65</v>
      </c>
      <c r="B48" s="4">
        <v>92</v>
      </c>
      <c r="C48" s="9">
        <f t="shared" si="11"/>
        <v>-17.391304347826093</v>
      </c>
      <c r="E48" s="4">
        <v>23</v>
      </c>
      <c r="F48" s="1">
        <f t="shared" si="6"/>
        <v>-13.043478260869563</v>
      </c>
      <c r="H48" s="4">
        <v>78</v>
      </c>
      <c r="I48" s="1">
        <f t="shared" si="7"/>
        <v>-52.56410256410256</v>
      </c>
      <c r="K48" s="4">
        <v>33</v>
      </c>
      <c r="L48" s="1">
        <f t="shared" si="8"/>
        <v>-9.090909090909093</v>
      </c>
      <c r="N48" s="4">
        <v>20</v>
      </c>
      <c r="O48" s="1">
        <f t="shared" si="9"/>
        <v>-50</v>
      </c>
      <c r="P48" s="13"/>
      <c r="Q48" s="4">
        <v>3</v>
      </c>
      <c r="R48" s="1">
        <f t="shared" si="10"/>
        <v>-100</v>
      </c>
      <c r="S48" s="13"/>
    </row>
    <row r="49" spans="1:19" ht="14.25" customHeight="1" hidden="1">
      <c r="A49" s="7" t="s">
        <v>66</v>
      </c>
      <c r="B49" s="4">
        <v>301</v>
      </c>
      <c r="C49" s="9">
        <f t="shared" si="11"/>
        <v>-37.87375415282392</v>
      </c>
      <c r="E49" s="4">
        <v>0</v>
      </c>
      <c r="F49" s="1" t="e">
        <f t="shared" si="6"/>
        <v>#DIV/0!</v>
      </c>
      <c r="H49" s="4">
        <v>67</v>
      </c>
      <c r="I49" s="1">
        <f t="shared" si="7"/>
        <v>-65.67164179104478</v>
      </c>
      <c r="K49" s="4">
        <v>39</v>
      </c>
      <c r="L49" s="1">
        <f t="shared" si="8"/>
        <v>-30.769230769230774</v>
      </c>
      <c r="N49" s="4">
        <v>7</v>
      </c>
      <c r="O49" s="1">
        <f t="shared" si="9"/>
        <v>-85.71428571428571</v>
      </c>
      <c r="P49" s="13"/>
      <c r="Q49" s="4">
        <v>16</v>
      </c>
      <c r="R49" s="1">
        <f t="shared" si="10"/>
        <v>-56.25</v>
      </c>
      <c r="S49" s="13"/>
    </row>
    <row r="50" spans="1:19" ht="14.25" customHeight="1" hidden="1">
      <c r="A50" s="7" t="s">
        <v>67</v>
      </c>
      <c r="B50" s="4">
        <v>182</v>
      </c>
      <c r="C50" s="9">
        <f t="shared" si="11"/>
        <v>-29.120879120879124</v>
      </c>
      <c r="E50" s="4">
        <v>22</v>
      </c>
      <c r="F50" s="1">
        <f t="shared" si="6"/>
        <v>-72.72727272727272</v>
      </c>
      <c r="H50" s="4">
        <v>25</v>
      </c>
      <c r="I50" s="1">
        <f t="shared" si="7"/>
        <v>-24</v>
      </c>
      <c r="K50" s="4">
        <v>35</v>
      </c>
      <c r="L50" s="1">
        <f t="shared" si="8"/>
        <v>-34.28571428571429</v>
      </c>
      <c r="N50" s="4">
        <v>10</v>
      </c>
      <c r="O50" s="1">
        <f t="shared" si="9"/>
        <v>-40</v>
      </c>
      <c r="P50" s="13"/>
      <c r="Q50" s="4">
        <v>14</v>
      </c>
      <c r="R50" s="1">
        <f t="shared" si="10"/>
        <v>0</v>
      </c>
      <c r="S50" s="13"/>
    </row>
    <row r="51" spans="1:19" ht="14.25" customHeight="1" hidden="1">
      <c r="A51" s="7" t="s">
        <v>68</v>
      </c>
      <c r="B51" s="4">
        <v>170</v>
      </c>
      <c r="C51" s="9">
        <f t="shared" si="11"/>
        <v>-38.23529411764706</v>
      </c>
      <c r="E51" s="4">
        <v>19</v>
      </c>
      <c r="F51" s="1">
        <f t="shared" si="6"/>
        <v>-36.8421052631579</v>
      </c>
      <c r="H51" s="4">
        <v>67</v>
      </c>
      <c r="I51" s="1">
        <f t="shared" si="7"/>
        <v>-61.19402985074627</v>
      </c>
      <c r="K51" s="4">
        <v>56</v>
      </c>
      <c r="L51" s="1">
        <f t="shared" si="8"/>
        <v>-46.42857142857143</v>
      </c>
      <c r="N51" s="4">
        <v>22</v>
      </c>
      <c r="O51" s="1">
        <f t="shared" si="9"/>
        <v>-72.72727272727272</v>
      </c>
      <c r="P51" s="13"/>
      <c r="Q51" s="4">
        <v>10</v>
      </c>
      <c r="R51" s="1">
        <f t="shared" si="10"/>
        <v>-60</v>
      </c>
      <c r="S51" s="13"/>
    </row>
    <row r="52" spans="1:19" ht="14.25" customHeight="1" hidden="1">
      <c r="A52" s="7" t="s">
        <v>69</v>
      </c>
      <c r="B52" s="4">
        <v>10</v>
      </c>
      <c r="C52" s="9">
        <f t="shared" si="11"/>
        <v>-60</v>
      </c>
      <c r="E52" s="4">
        <v>38</v>
      </c>
      <c r="F52" s="1">
        <f t="shared" si="6"/>
        <v>-47.36842105263158</v>
      </c>
      <c r="H52" s="4">
        <v>41</v>
      </c>
      <c r="I52" s="1">
        <f t="shared" si="7"/>
        <v>-34.14634146341463</v>
      </c>
      <c r="K52" s="4">
        <v>22</v>
      </c>
      <c r="L52" s="1">
        <f t="shared" si="8"/>
        <v>-27.272727272727266</v>
      </c>
      <c r="N52" s="4">
        <v>7</v>
      </c>
      <c r="O52" s="1">
        <f t="shared" si="9"/>
        <v>14.285714285714292</v>
      </c>
      <c r="P52" s="13"/>
      <c r="Q52" s="4">
        <v>6</v>
      </c>
      <c r="R52" s="1">
        <f t="shared" si="10"/>
        <v>-83.33333333333333</v>
      </c>
      <c r="S52" s="13"/>
    </row>
    <row r="53" spans="1:19" ht="14.25" customHeight="1" hidden="1">
      <c r="A53" s="7" t="s">
        <v>70</v>
      </c>
      <c r="B53" s="4">
        <v>88</v>
      </c>
      <c r="C53" s="9">
        <f t="shared" si="11"/>
        <v>-45.45454545454545</v>
      </c>
      <c r="E53" s="4">
        <v>27</v>
      </c>
      <c r="F53" s="1">
        <f t="shared" si="6"/>
        <v>-29.629629629629633</v>
      </c>
      <c r="H53" s="4">
        <v>29</v>
      </c>
      <c r="I53" s="1">
        <f t="shared" si="7"/>
        <v>-24.13793103448276</v>
      </c>
      <c r="K53" s="4">
        <v>37</v>
      </c>
      <c r="L53" s="1">
        <f t="shared" si="8"/>
        <v>-54.054054054054056</v>
      </c>
      <c r="N53" s="4">
        <v>6</v>
      </c>
      <c r="O53" s="1">
        <f t="shared" si="9"/>
        <v>-33.33333333333333</v>
      </c>
      <c r="P53" s="13"/>
      <c r="Q53" s="4">
        <v>10</v>
      </c>
      <c r="R53" s="1">
        <f t="shared" si="10"/>
        <v>-40</v>
      </c>
      <c r="S53" s="13"/>
    </row>
    <row r="54" spans="1:19" ht="14.25" customHeight="1" hidden="1">
      <c r="A54" s="7" t="s">
        <v>71</v>
      </c>
      <c r="B54" s="4">
        <v>38</v>
      </c>
      <c r="C54" s="9">
        <f t="shared" si="11"/>
        <v>102.63157894736841</v>
      </c>
      <c r="E54" s="4">
        <v>0</v>
      </c>
      <c r="F54" s="1" t="e">
        <f t="shared" si="6"/>
        <v>#DIV/0!</v>
      </c>
      <c r="H54" s="4">
        <v>42</v>
      </c>
      <c r="I54" s="1">
        <f t="shared" si="7"/>
        <v>-38.095238095238095</v>
      </c>
      <c r="K54" s="4">
        <v>20</v>
      </c>
      <c r="L54" s="1">
        <f t="shared" si="8"/>
        <v>-35</v>
      </c>
      <c r="N54" s="4">
        <v>13</v>
      </c>
      <c r="O54" s="1">
        <f t="shared" si="9"/>
        <v>-53.84615384615385</v>
      </c>
      <c r="P54" s="13"/>
      <c r="Q54" s="4">
        <v>8</v>
      </c>
      <c r="R54" s="1">
        <f t="shared" si="10"/>
        <v>-62.5</v>
      </c>
      <c r="S54" s="13"/>
    </row>
    <row r="55" spans="1:19" ht="14.25" customHeight="1" hidden="1">
      <c r="A55" s="7" t="s">
        <v>72</v>
      </c>
      <c r="B55" s="4">
        <v>106</v>
      </c>
      <c r="C55" s="9">
        <f t="shared" si="11"/>
        <v>-46.22641509433962</v>
      </c>
      <c r="E55" s="4">
        <v>0</v>
      </c>
      <c r="F55" s="1" t="e">
        <f t="shared" si="6"/>
        <v>#DIV/0!</v>
      </c>
      <c r="H55" s="4">
        <v>57</v>
      </c>
      <c r="I55" s="1">
        <f t="shared" si="7"/>
        <v>-7.017543859649123</v>
      </c>
      <c r="K55" s="4">
        <v>39</v>
      </c>
      <c r="L55" s="1">
        <f t="shared" si="8"/>
        <v>7.692307692307693</v>
      </c>
      <c r="N55" s="4">
        <v>36</v>
      </c>
      <c r="O55" s="1">
        <f t="shared" si="9"/>
        <v>-36.111111111111114</v>
      </c>
      <c r="P55" s="13"/>
      <c r="Q55" s="4">
        <v>12</v>
      </c>
      <c r="R55" s="1">
        <f t="shared" si="10"/>
        <v>-50</v>
      </c>
      <c r="S55" s="13"/>
    </row>
    <row r="56" spans="1:19" ht="14.25" customHeight="1" hidden="1">
      <c r="A56" s="7" t="s">
        <v>73</v>
      </c>
      <c r="B56" s="4">
        <v>45</v>
      </c>
      <c r="C56" s="9">
        <f t="shared" si="11"/>
        <v>-22.22222222222223</v>
      </c>
      <c r="E56" s="4">
        <v>69</v>
      </c>
      <c r="F56" s="1">
        <f t="shared" si="6"/>
        <v>-43.47826086956522</v>
      </c>
      <c r="H56" s="4">
        <v>34</v>
      </c>
      <c r="I56" s="1">
        <f t="shared" si="7"/>
        <v>-61.76470588235294</v>
      </c>
      <c r="K56" s="4">
        <v>42</v>
      </c>
      <c r="L56" s="1">
        <f t="shared" si="8"/>
        <v>-19.04761904761905</v>
      </c>
      <c r="N56" s="4">
        <v>20</v>
      </c>
      <c r="O56" s="1">
        <f t="shared" si="9"/>
        <v>-30</v>
      </c>
      <c r="P56" s="13"/>
      <c r="Q56" s="4">
        <v>4</v>
      </c>
      <c r="R56" s="1">
        <f t="shared" si="10"/>
        <v>-25</v>
      </c>
      <c r="S56" s="13"/>
    </row>
    <row r="57" spans="1:19" ht="14.25" customHeight="1" hidden="1">
      <c r="A57" s="7" t="s">
        <v>74</v>
      </c>
      <c r="B57" s="4">
        <v>62</v>
      </c>
      <c r="C57" s="9">
        <f t="shared" si="11"/>
        <v>-33.87096774193549</v>
      </c>
      <c r="E57" s="4">
        <v>84</v>
      </c>
      <c r="F57" s="1">
        <f t="shared" si="6"/>
        <v>-32.14285714285714</v>
      </c>
      <c r="H57" s="4">
        <v>28</v>
      </c>
      <c r="I57" s="1">
        <f t="shared" si="7"/>
        <v>-50</v>
      </c>
      <c r="K57" s="4">
        <v>8</v>
      </c>
      <c r="L57" s="1">
        <f t="shared" si="8"/>
        <v>-12.5</v>
      </c>
      <c r="N57" s="4">
        <v>18</v>
      </c>
      <c r="O57" s="1">
        <f t="shared" si="9"/>
        <v>38.888888888888886</v>
      </c>
      <c r="P57" s="13"/>
      <c r="Q57" s="4">
        <v>5</v>
      </c>
      <c r="R57" s="1">
        <f t="shared" si="10"/>
        <v>-20</v>
      </c>
      <c r="S57" s="13"/>
    </row>
    <row r="58" spans="1:19" ht="14.25" customHeight="1" hidden="1">
      <c r="A58" s="7" t="s">
        <v>75</v>
      </c>
      <c r="B58" s="4">
        <v>72</v>
      </c>
      <c r="C58" s="9">
        <f t="shared" si="11"/>
        <v>-27.77777777777777</v>
      </c>
      <c r="E58" s="4">
        <v>22</v>
      </c>
      <c r="F58" s="1">
        <f t="shared" si="6"/>
        <v>-59.09090909090909</v>
      </c>
      <c r="H58" s="4">
        <v>82</v>
      </c>
      <c r="I58" s="1">
        <f t="shared" si="7"/>
        <v>-58.53658536585366</v>
      </c>
      <c r="K58" s="4">
        <v>47</v>
      </c>
      <c r="L58" s="1">
        <f t="shared" si="8"/>
        <v>-38.297872340425535</v>
      </c>
      <c r="N58" s="4">
        <v>13</v>
      </c>
      <c r="O58" s="1">
        <f t="shared" si="9"/>
        <v>46.15384615384616</v>
      </c>
      <c r="P58" s="13"/>
      <c r="Q58" s="4">
        <v>6</v>
      </c>
      <c r="R58" s="1">
        <f t="shared" si="10"/>
        <v>-50</v>
      </c>
      <c r="S58" s="13"/>
    </row>
    <row r="59" spans="1:19" ht="14.25" customHeight="1" hidden="1">
      <c r="A59" s="7" t="s">
        <v>76</v>
      </c>
      <c r="B59" s="4">
        <v>21</v>
      </c>
      <c r="C59" s="9">
        <f t="shared" si="11"/>
        <v>-33.33333333333333</v>
      </c>
      <c r="E59" s="4">
        <v>30</v>
      </c>
      <c r="F59" s="1">
        <f t="shared" si="6"/>
        <v>-6.666666666666671</v>
      </c>
      <c r="H59" s="4">
        <v>7</v>
      </c>
      <c r="I59" s="1">
        <f t="shared" si="7"/>
        <v>-85.71428571428571</v>
      </c>
      <c r="K59" s="4">
        <v>5</v>
      </c>
      <c r="L59" s="1">
        <f t="shared" si="8"/>
        <v>-80</v>
      </c>
      <c r="N59" s="4">
        <v>4</v>
      </c>
      <c r="O59" s="1">
        <f t="shared" si="9"/>
        <v>-25</v>
      </c>
      <c r="P59" s="13"/>
      <c r="Q59" s="4">
        <v>0</v>
      </c>
      <c r="R59" s="1" t="e">
        <f t="shared" si="10"/>
        <v>#DIV/0!</v>
      </c>
      <c r="S59" s="13"/>
    </row>
    <row r="60" spans="1:19" ht="14.25" customHeight="1" hidden="1">
      <c r="A60" s="7" t="s">
        <v>77</v>
      </c>
      <c r="B60" s="4">
        <v>0</v>
      </c>
      <c r="C60" s="9" t="e">
        <f t="shared" si="11"/>
        <v>#DIV/0!</v>
      </c>
      <c r="E60" s="4">
        <v>0</v>
      </c>
      <c r="F60" s="1" t="e">
        <f t="shared" si="6"/>
        <v>#DIV/0!</v>
      </c>
      <c r="H60" s="4">
        <v>0</v>
      </c>
      <c r="I60" s="1" t="e">
        <f t="shared" si="7"/>
        <v>#DIV/0!</v>
      </c>
      <c r="K60" s="4">
        <v>0</v>
      </c>
      <c r="L60" s="1" t="e">
        <f t="shared" si="8"/>
        <v>#DIV/0!</v>
      </c>
      <c r="N60" s="4">
        <v>0</v>
      </c>
      <c r="O60" s="1" t="e">
        <f t="shared" si="9"/>
        <v>#DIV/0!</v>
      </c>
      <c r="P60" s="13"/>
      <c r="Q60" s="4">
        <v>0</v>
      </c>
      <c r="R60" s="1" t="e">
        <f t="shared" si="10"/>
        <v>#DIV/0!</v>
      </c>
      <c r="S60" s="13"/>
    </row>
    <row r="61" spans="1:18" ht="15" customHeight="1" hidden="1">
      <c r="A61" s="11" t="s">
        <v>78</v>
      </c>
      <c r="B61" s="11">
        <v>2964</v>
      </c>
      <c r="C61" s="9">
        <f t="shared" si="11"/>
        <v>-31.07287449392713</v>
      </c>
      <c r="E61" s="11">
        <v>946</v>
      </c>
      <c r="F61" s="1">
        <f t="shared" si="6"/>
        <v>-30.86680761099366</v>
      </c>
      <c r="H61" s="11">
        <v>921</v>
      </c>
      <c r="I61" s="1">
        <f t="shared" si="7"/>
        <v>-47.991313789359396</v>
      </c>
      <c r="K61" s="11">
        <v>794</v>
      </c>
      <c r="L61" s="1">
        <f t="shared" si="8"/>
        <v>-34.63476070528968</v>
      </c>
      <c r="N61" s="11">
        <v>354</v>
      </c>
      <c r="O61" s="1">
        <f t="shared" si="9"/>
        <v>-31.920903954802256</v>
      </c>
      <c r="Q61" s="11">
        <v>305</v>
      </c>
      <c r="R61" s="1">
        <f t="shared" si="10"/>
        <v>-37.049180327868854</v>
      </c>
    </row>
    <row r="63" spans="3:8" ht="14.25">
      <c r="C63" s="9"/>
      <c r="D63" s="9"/>
      <c r="E63" s="9"/>
      <c r="H63" s="9"/>
    </row>
    <row r="64" spans="3:6" ht="14.25">
      <c r="C64" s="9"/>
      <c r="F64" s="9"/>
    </row>
  </sheetData>
  <sheetProtection formatCells="0" formatColumns="0" formatRows="0" insertColumns="0" insertRows="0" insertHyperlinks="0" deleteColumns="0" deleteRows="0" sort="0" autoFilter="0" pivotTables="0"/>
  <mergeCells count="9">
    <mergeCell ref="A1:S1"/>
    <mergeCell ref="A2:S2"/>
    <mergeCell ref="A4:A5"/>
    <mergeCell ref="B4:D4"/>
    <mergeCell ref="E4:G4"/>
    <mergeCell ref="H4:J4"/>
    <mergeCell ref="K4:M4"/>
    <mergeCell ref="N4:P4"/>
    <mergeCell ref="Q4:S4"/>
  </mergeCells>
  <conditionalFormatting sqref="C6:C33 F6:F33 I13:I33 L6:L33 O6:O33 I6:I11 R25:R33 R21:R23 R6:R13 R15:R19">
    <cfRule type="cellIs" priority="3" dxfId="154" operator="lessThanOrEqual" stopIfTrue="1">
      <formula>0</formula>
    </cfRule>
    <cfRule type="cellIs" priority="4" dxfId="152" operator="greaterThan" stopIfTrue="1">
      <formula>0</formula>
    </cfRule>
  </conditionalFormatting>
  <conditionalFormatting sqref="C35:C61 F35:F61 I35:I61 L35:L61 O35:O61 R35:R61">
    <cfRule type="cellIs" priority="1" dxfId="154" operator="lessThanOrEqual" stopIfTrue="1">
      <formula>0</formula>
    </cfRule>
    <cfRule type="cellIs" priority="2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57.140625" style="1" customWidth="1"/>
    <col min="2" max="13" width="10.8515625" style="1" customWidth="1"/>
    <col min="14" max="16384" width="9.140625" style="1" customWidth="1"/>
  </cols>
  <sheetData>
    <row r="1" spans="1:10" ht="18">
      <c r="A1" s="124" t="s">
        <v>15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8">
      <c r="A2" s="124" t="s">
        <v>320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4.25">
      <c r="A3" s="28" t="s">
        <v>115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s="14" customFormat="1" ht="14.25">
      <c r="A4" s="122" t="s">
        <v>116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4.25">
      <c r="A5" s="122"/>
      <c r="B5" s="122" t="s">
        <v>117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 t="s">
        <v>118</v>
      </c>
      <c r="B7" s="17">
        <v>965</v>
      </c>
      <c r="C7" s="15">
        <v>802</v>
      </c>
      <c r="D7" s="31">
        <f>C7*100/B7-100</f>
        <v>-16.891191709844563</v>
      </c>
      <c r="E7" s="80">
        <v>86</v>
      </c>
      <c r="F7" s="15">
        <v>73</v>
      </c>
      <c r="G7" s="31">
        <f>F7*100/E7-100</f>
        <v>-15.116279069767444</v>
      </c>
      <c r="H7" s="17">
        <v>1314</v>
      </c>
      <c r="I7" s="15">
        <v>1098</v>
      </c>
      <c r="J7" s="31">
        <f aca="true" t="shared" si="0" ref="J7:J34">I7*100/H7-100</f>
        <v>-16.438356164383563</v>
      </c>
    </row>
    <row r="8" spans="1:10" ht="14.25">
      <c r="A8" s="20" t="s">
        <v>119</v>
      </c>
      <c r="B8" s="17">
        <v>294</v>
      </c>
      <c r="C8" s="15">
        <v>222</v>
      </c>
      <c r="D8" s="31">
        <f aca="true" t="shared" si="1" ref="D8:D34">C8*100/B8-100</f>
        <v>-24.48979591836735</v>
      </c>
      <c r="E8" s="80">
        <v>49</v>
      </c>
      <c r="F8" s="15">
        <v>48</v>
      </c>
      <c r="G8" s="31">
        <f aca="true" t="shared" si="2" ref="G8:G34">F8*100/E8-100</f>
        <v>-2.040816326530617</v>
      </c>
      <c r="H8" s="17">
        <v>372</v>
      </c>
      <c r="I8" s="15">
        <v>282</v>
      </c>
      <c r="J8" s="31">
        <f t="shared" si="0"/>
        <v>-24.19354838709677</v>
      </c>
    </row>
    <row r="9" spans="1:10" ht="14.25">
      <c r="A9" s="20" t="s">
        <v>120</v>
      </c>
      <c r="B9" s="17">
        <v>3841</v>
      </c>
      <c r="C9" s="15">
        <v>3906</v>
      </c>
      <c r="D9" s="31">
        <f t="shared" si="1"/>
        <v>1.6922676386357693</v>
      </c>
      <c r="E9" s="80">
        <v>503</v>
      </c>
      <c r="F9" s="15">
        <v>513</v>
      </c>
      <c r="G9" s="31">
        <f t="shared" si="2"/>
        <v>1.9880715705765368</v>
      </c>
      <c r="H9" s="17">
        <v>5228</v>
      </c>
      <c r="I9" s="15">
        <v>5209</v>
      </c>
      <c r="J9" s="31">
        <f t="shared" si="0"/>
        <v>-0.36342769701606414</v>
      </c>
    </row>
    <row r="10" spans="1:10" ht="14.25">
      <c r="A10" s="20" t="s">
        <v>121</v>
      </c>
      <c r="B10" s="17">
        <v>205</v>
      </c>
      <c r="C10" s="15">
        <v>212</v>
      </c>
      <c r="D10" s="31">
        <f t="shared" si="1"/>
        <v>3.41463414634147</v>
      </c>
      <c r="E10" s="80">
        <v>2</v>
      </c>
      <c r="F10" s="15">
        <v>2</v>
      </c>
      <c r="G10" s="31">
        <f t="shared" si="2"/>
        <v>0</v>
      </c>
      <c r="H10" s="17">
        <v>288</v>
      </c>
      <c r="I10" s="15">
        <v>299</v>
      </c>
      <c r="J10" s="31">
        <f t="shared" si="0"/>
        <v>3.819444444444443</v>
      </c>
    </row>
    <row r="11" spans="1:10" ht="14.25">
      <c r="A11" s="20" t="s">
        <v>122</v>
      </c>
      <c r="B11" s="17">
        <v>57</v>
      </c>
      <c r="C11" s="15">
        <v>47</v>
      </c>
      <c r="D11" s="31">
        <f t="shared" si="1"/>
        <v>-17.54385964912281</v>
      </c>
      <c r="E11" s="80">
        <v>1</v>
      </c>
      <c r="F11" s="15">
        <v>0</v>
      </c>
      <c r="G11" s="113" t="s">
        <v>322</v>
      </c>
      <c r="H11" s="17">
        <v>61</v>
      </c>
      <c r="I11" s="15">
        <v>52</v>
      </c>
      <c r="J11" s="31">
        <f t="shared" si="0"/>
        <v>-14.754098360655732</v>
      </c>
    </row>
    <row r="12" spans="1:10" ht="14.25">
      <c r="A12" s="20" t="s">
        <v>123</v>
      </c>
      <c r="B12" s="17">
        <v>2691</v>
      </c>
      <c r="C12" s="15">
        <v>2584</v>
      </c>
      <c r="D12" s="31">
        <f t="shared" si="1"/>
        <v>-3.9762170196952837</v>
      </c>
      <c r="E12" s="80">
        <v>161</v>
      </c>
      <c r="F12" s="15">
        <v>148</v>
      </c>
      <c r="G12" s="31">
        <f t="shared" si="2"/>
        <v>-8.07453416149069</v>
      </c>
      <c r="H12" s="17">
        <v>3466</v>
      </c>
      <c r="I12" s="15">
        <v>3282</v>
      </c>
      <c r="J12" s="31">
        <f t="shared" si="0"/>
        <v>-5.308713214079631</v>
      </c>
    </row>
    <row r="13" spans="1:10" ht="14.25">
      <c r="A13" s="20" t="s">
        <v>124</v>
      </c>
      <c r="B13" s="17">
        <v>751</v>
      </c>
      <c r="C13" s="15">
        <v>703</v>
      </c>
      <c r="D13" s="31">
        <f t="shared" si="1"/>
        <v>-6.3914780292942766</v>
      </c>
      <c r="E13" s="80">
        <v>22</v>
      </c>
      <c r="F13" s="15">
        <v>20</v>
      </c>
      <c r="G13" s="31">
        <f t="shared" si="2"/>
        <v>-9.090909090909093</v>
      </c>
      <c r="H13" s="17">
        <v>805</v>
      </c>
      <c r="I13" s="15">
        <v>745</v>
      </c>
      <c r="J13" s="31">
        <f t="shared" si="0"/>
        <v>-7.4534161490683175</v>
      </c>
    </row>
    <row r="14" spans="1:10" ht="14.25">
      <c r="A14" s="20" t="s">
        <v>125</v>
      </c>
      <c r="B14" s="17">
        <v>6</v>
      </c>
      <c r="C14" s="15">
        <v>3</v>
      </c>
      <c r="D14" s="31">
        <f t="shared" si="1"/>
        <v>-50</v>
      </c>
      <c r="E14" s="80">
        <v>0</v>
      </c>
      <c r="F14" s="15">
        <v>1</v>
      </c>
      <c r="G14" s="111" t="s">
        <v>321</v>
      </c>
      <c r="H14" s="17">
        <v>7</v>
      </c>
      <c r="I14" s="15">
        <v>2</v>
      </c>
      <c r="J14" s="31">
        <f t="shared" si="0"/>
        <v>-71.42857142857143</v>
      </c>
    </row>
    <row r="15" spans="1:10" ht="14.25">
      <c r="A15" s="20" t="s">
        <v>126</v>
      </c>
      <c r="B15" s="17">
        <v>16</v>
      </c>
      <c r="C15" s="15">
        <v>15</v>
      </c>
      <c r="D15" s="31">
        <f t="shared" si="1"/>
        <v>-6.25</v>
      </c>
      <c r="E15" s="80">
        <v>5</v>
      </c>
      <c r="F15" s="15">
        <v>1</v>
      </c>
      <c r="G15" s="31">
        <f t="shared" si="2"/>
        <v>-80</v>
      </c>
      <c r="H15" s="17">
        <v>13</v>
      </c>
      <c r="I15" s="15">
        <v>21</v>
      </c>
      <c r="J15" s="31">
        <f t="shared" si="0"/>
        <v>61.53846153846155</v>
      </c>
    </row>
    <row r="16" spans="1:10" ht="14.25">
      <c r="A16" s="20" t="s">
        <v>127</v>
      </c>
      <c r="B16" s="17">
        <v>241</v>
      </c>
      <c r="C16" s="15">
        <v>167</v>
      </c>
      <c r="D16" s="31">
        <f t="shared" si="1"/>
        <v>-30.705394190871374</v>
      </c>
      <c r="E16" s="80">
        <v>7</v>
      </c>
      <c r="F16" s="15">
        <v>22</v>
      </c>
      <c r="G16" s="31">
        <f t="shared" si="2"/>
        <v>214.28571428571428</v>
      </c>
      <c r="H16" s="17">
        <v>334</v>
      </c>
      <c r="I16" s="15">
        <v>276</v>
      </c>
      <c r="J16" s="31">
        <f t="shared" si="0"/>
        <v>-17.365269461077844</v>
      </c>
    </row>
    <row r="17" spans="1:10" ht="14.25">
      <c r="A17" s="20" t="s">
        <v>128</v>
      </c>
      <c r="B17" s="17">
        <v>29</v>
      </c>
      <c r="C17" s="15">
        <v>33</v>
      </c>
      <c r="D17" s="31">
        <f t="shared" si="1"/>
        <v>13.793103448275858</v>
      </c>
      <c r="E17" s="80">
        <v>3</v>
      </c>
      <c r="F17" s="15">
        <v>2</v>
      </c>
      <c r="G17" s="31">
        <f t="shared" si="2"/>
        <v>-33.33333333333333</v>
      </c>
      <c r="H17" s="17">
        <v>28</v>
      </c>
      <c r="I17" s="15">
        <v>42</v>
      </c>
      <c r="J17" s="31">
        <f t="shared" si="0"/>
        <v>50</v>
      </c>
    </row>
    <row r="18" spans="1:10" ht="14.25">
      <c r="A18" s="20" t="s">
        <v>129</v>
      </c>
      <c r="B18" s="17">
        <v>35</v>
      </c>
      <c r="C18" s="15">
        <v>19</v>
      </c>
      <c r="D18" s="31">
        <f t="shared" si="1"/>
        <v>-45.714285714285715</v>
      </c>
      <c r="E18" s="80">
        <v>11</v>
      </c>
      <c r="F18" s="15">
        <v>7</v>
      </c>
      <c r="G18" s="31">
        <f t="shared" si="2"/>
        <v>-36.36363636363637</v>
      </c>
      <c r="H18" s="17">
        <v>34</v>
      </c>
      <c r="I18" s="15">
        <v>30</v>
      </c>
      <c r="J18" s="31">
        <f t="shared" si="0"/>
        <v>-11.764705882352942</v>
      </c>
    </row>
    <row r="19" spans="1:10" ht="14.25">
      <c r="A19" s="20" t="s">
        <v>130</v>
      </c>
      <c r="B19" s="17">
        <v>15</v>
      </c>
      <c r="C19" s="15">
        <v>11</v>
      </c>
      <c r="D19" s="31">
        <f t="shared" si="1"/>
        <v>-26.66666666666667</v>
      </c>
      <c r="E19" s="80">
        <v>0</v>
      </c>
      <c r="F19" s="15">
        <v>1</v>
      </c>
      <c r="G19" s="111" t="s">
        <v>321</v>
      </c>
      <c r="H19" s="17">
        <v>19</v>
      </c>
      <c r="I19" s="15">
        <v>13</v>
      </c>
      <c r="J19" s="31">
        <f t="shared" si="0"/>
        <v>-31.578947368421055</v>
      </c>
    </row>
    <row r="20" spans="1:10" ht="14.25">
      <c r="A20" s="20" t="s">
        <v>131</v>
      </c>
      <c r="B20" s="17">
        <v>6</v>
      </c>
      <c r="C20" s="15">
        <v>5</v>
      </c>
      <c r="D20" s="31">
        <f t="shared" si="1"/>
        <v>-16.66666666666667</v>
      </c>
      <c r="E20" s="80">
        <v>0</v>
      </c>
      <c r="F20" s="15">
        <v>0</v>
      </c>
      <c r="G20" s="31"/>
      <c r="H20" s="17">
        <v>8</v>
      </c>
      <c r="I20" s="15">
        <v>6</v>
      </c>
      <c r="J20" s="31">
        <f t="shared" si="0"/>
        <v>-25</v>
      </c>
    </row>
    <row r="21" spans="1:10" ht="14.25">
      <c r="A21" s="20" t="s">
        <v>132</v>
      </c>
      <c r="B21" s="17">
        <v>227</v>
      </c>
      <c r="C21" s="15">
        <v>218</v>
      </c>
      <c r="D21" s="31">
        <f t="shared" si="1"/>
        <v>-3.964757709251103</v>
      </c>
      <c r="E21" s="80">
        <v>26</v>
      </c>
      <c r="F21" s="15">
        <v>27</v>
      </c>
      <c r="G21" s="31">
        <f t="shared" si="2"/>
        <v>3.8461538461538396</v>
      </c>
      <c r="H21" s="17">
        <v>356</v>
      </c>
      <c r="I21" s="15">
        <v>338</v>
      </c>
      <c r="J21" s="31">
        <f t="shared" si="0"/>
        <v>-5.056179775280896</v>
      </c>
    </row>
    <row r="22" spans="1:10" ht="14.25">
      <c r="A22" s="20" t="s">
        <v>133</v>
      </c>
      <c r="B22" s="17">
        <v>516</v>
      </c>
      <c r="C22" s="15">
        <v>459</v>
      </c>
      <c r="D22" s="31">
        <f t="shared" si="1"/>
        <v>-11.04651162790698</v>
      </c>
      <c r="E22" s="80">
        <v>99</v>
      </c>
      <c r="F22" s="15">
        <v>96</v>
      </c>
      <c r="G22" s="31">
        <f t="shared" si="2"/>
        <v>-3.030303030303031</v>
      </c>
      <c r="H22" s="17">
        <v>942</v>
      </c>
      <c r="I22" s="15">
        <v>825</v>
      </c>
      <c r="J22" s="31">
        <f t="shared" si="0"/>
        <v>-12.42038216560509</v>
      </c>
    </row>
    <row r="23" spans="1:10" ht="14.25">
      <c r="A23" s="20" t="s">
        <v>134</v>
      </c>
      <c r="B23" s="17">
        <v>1508</v>
      </c>
      <c r="C23" s="15">
        <v>1396</v>
      </c>
      <c r="D23" s="31">
        <f t="shared" si="1"/>
        <v>-7.4270557029177695</v>
      </c>
      <c r="E23" s="80">
        <v>47</v>
      </c>
      <c r="F23" s="15">
        <v>48</v>
      </c>
      <c r="G23" s="31">
        <f t="shared" si="2"/>
        <v>2.1276595744680833</v>
      </c>
      <c r="H23" s="17">
        <v>2214</v>
      </c>
      <c r="I23" s="15">
        <v>2055</v>
      </c>
      <c r="J23" s="31">
        <f t="shared" si="0"/>
        <v>-7.181571815718158</v>
      </c>
    </row>
    <row r="24" spans="1:10" ht="14.25">
      <c r="A24" s="20" t="s">
        <v>135</v>
      </c>
      <c r="B24" s="17">
        <v>35</v>
      </c>
      <c r="C24" s="15">
        <v>43</v>
      </c>
      <c r="D24" s="31">
        <f t="shared" si="1"/>
        <v>22.85714285714286</v>
      </c>
      <c r="E24" s="80">
        <v>1</v>
      </c>
      <c r="F24" s="15">
        <v>2</v>
      </c>
      <c r="G24" s="31">
        <f t="shared" si="2"/>
        <v>100</v>
      </c>
      <c r="H24" s="17">
        <v>46</v>
      </c>
      <c r="I24" s="15">
        <v>54</v>
      </c>
      <c r="J24" s="31">
        <f t="shared" si="0"/>
        <v>17.391304347826093</v>
      </c>
    </row>
    <row r="25" spans="1:10" ht="14.25">
      <c r="A25" s="20" t="s">
        <v>136</v>
      </c>
      <c r="B25" s="17">
        <v>1214</v>
      </c>
      <c r="C25" s="15">
        <v>1192</v>
      </c>
      <c r="D25" s="31">
        <f t="shared" si="1"/>
        <v>-1.8121911037891323</v>
      </c>
      <c r="E25" s="80">
        <v>43</v>
      </c>
      <c r="F25" s="15">
        <v>52</v>
      </c>
      <c r="G25" s="31">
        <f t="shared" si="2"/>
        <v>20.930232558139537</v>
      </c>
      <c r="H25" s="17">
        <v>1616</v>
      </c>
      <c r="I25" s="15">
        <v>1551</v>
      </c>
      <c r="J25" s="31">
        <f t="shared" si="0"/>
        <v>-4.022277227722768</v>
      </c>
    </row>
    <row r="26" spans="1:10" ht="14.25">
      <c r="A26" s="20" t="s">
        <v>137</v>
      </c>
      <c r="B26" s="17">
        <v>58</v>
      </c>
      <c r="C26" s="15">
        <v>50</v>
      </c>
      <c r="D26" s="31">
        <f t="shared" si="1"/>
        <v>-13.793103448275858</v>
      </c>
      <c r="E26" s="80">
        <v>14</v>
      </c>
      <c r="F26" s="15">
        <v>7</v>
      </c>
      <c r="G26" s="31">
        <f t="shared" si="2"/>
        <v>-50</v>
      </c>
      <c r="H26" s="17">
        <v>85</v>
      </c>
      <c r="I26" s="15">
        <v>60</v>
      </c>
      <c r="J26" s="31">
        <f t="shared" si="0"/>
        <v>-29.411764705882348</v>
      </c>
    </row>
    <row r="27" spans="1:10" ht="28.5">
      <c r="A27" s="20" t="s">
        <v>138</v>
      </c>
      <c r="B27" s="17">
        <v>2</v>
      </c>
      <c r="C27" s="15">
        <v>0</v>
      </c>
      <c r="D27" s="113" t="s">
        <v>322</v>
      </c>
      <c r="E27" s="80">
        <v>0</v>
      </c>
      <c r="F27" s="15">
        <v>0</v>
      </c>
      <c r="G27" s="31"/>
      <c r="H27" s="17">
        <v>2</v>
      </c>
      <c r="I27" s="15">
        <v>0</v>
      </c>
      <c r="J27" s="113" t="s">
        <v>322</v>
      </c>
    </row>
    <row r="28" spans="1:10" ht="14.25">
      <c r="A28" s="20" t="s">
        <v>139</v>
      </c>
      <c r="B28" s="17">
        <v>516</v>
      </c>
      <c r="C28" s="15">
        <v>436</v>
      </c>
      <c r="D28" s="31">
        <f t="shared" si="1"/>
        <v>-15.503875968992247</v>
      </c>
      <c r="E28" s="80">
        <v>69</v>
      </c>
      <c r="F28" s="15">
        <v>62</v>
      </c>
      <c r="G28" s="31">
        <f t="shared" si="2"/>
        <v>-10.14492753623189</v>
      </c>
      <c r="H28" s="17">
        <v>470</v>
      </c>
      <c r="I28" s="15">
        <v>391</v>
      </c>
      <c r="J28" s="31">
        <f t="shared" si="0"/>
        <v>-16.808510638297875</v>
      </c>
    </row>
    <row r="29" spans="1:10" ht="14.25">
      <c r="A29" s="20" t="s">
        <v>140</v>
      </c>
      <c r="B29" s="17">
        <v>51</v>
      </c>
      <c r="C29" s="15">
        <v>33</v>
      </c>
      <c r="D29" s="31">
        <f t="shared" si="1"/>
        <v>-35.294117647058826</v>
      </c>
      <c r="E29" s="80">
        <v>4</v>
      </c>
      <c r="F29" s="15">
        <v>0</v>
      </c>
      <c r="G29" s="113" t="s">
        <v>322</v>
      </c>
      <c r="H29" s="17">
        <v>52</v>
      </c>
      <c r="I29" s="15">
        <v>35</v>
      </c>
      <c r="J29" s="31">
        <f t="shared" si="0"/>
        <v>-32.69230769230769</v>
      </c>
    </row>
    <row r="30" spans="1:10" ht="14.25">
      <c r="A30" s="20" t="s">
        <v>141</v>
      </c>
      <c r="B30" s="17">
        <v>288</v>
      </c>
      <c r="C30" s="15">
        <v>227</v>
      </c>
      <c r="D30" s="31">
        <f t="shared" si="1"/>
        <v>-21.180555555555557</v>
      </c>
      <c r="E30" s="80">
        <v>38</v>
      </c>
      <c r="F30" s="15">
        <v>39</v>
      </c>
      <c r="G30" s="31">
        <f t="shared" si="2"/>
        <v>2.631578947368425</v>
      </c>
      <c r="H30" s="17">
        <v>258</v>
      </c>
      <c r="I30" s="15">
        <v>194</v>
      </c>
      <c r="J30" s="31">
        <f t="shared" si="0"/>
        <v>-24.8062015503876</v>
      </c>
    </row>
    <row r="31" spans="1:10" ht="14.25">
      <c r="A31" s="20" t="s">
        <v>142</v>
      </c>
      <c r="B31" s="17">
        <v>87</v>
      </c>
      <c r="C31" s="15">
        <v>69</v>
      </c>
      <c r="D31" s="31">
        <f t="shared" si="1"/>
        <v>-20.689655172413794</v>
      </c>
      <c r="E31" s="80">
        <v>10</v>
      </c>
      <c r="F31" s="15">
        <v>6</v>
      </c>
      <c r="G31" s="31">
        <f t="shared" si="2"/>
        <v>-40</v>
      </c>
      <c r="H31" s="17">
        <v>79</v>
      </c>
      <c r="I31" s="15">
        <v>67</v>
      </c>
      <c r="J31" s="31">
        <f t="shared" si="0"/>
        <v>-15.189873417721515</v>
      </c>
    </row>
    <row r="32" spans="1:10" ht="14.25">
      <c r="A32" s="20" t="s">
        <v>143</v>
      </c>
      <c r="B32" s="17">
        <v>26</v>
      </c>
      <c r="C32" s="15">
        <v>18</v>
      </c>
      <c r="D32" s="31">
        <f t="shared" si="1"/>
        <v>-30.769230769230774</v>
      </c>
      <c r="E32" s="80">
        <v>4</v>
      </c>
      <c r="F32" s="15">
        <v>2</v>
      </c>
      <c r="G32" s="31">
        <f t="shared" si="2"/>
        <v>-50</v>
      </c>
      <c r="H32" s="17">
        <v>24</v>
      </c>
      <c r="I32" s="15">
        <v>17</v>
      </c>
      <c r="J32" s="31">
        <f t="shared" si="0"/>
        <v>-29.16666666666667</v>
      </c>
    </row>
    <row r="33" spans="1:10" ht="14.25">
      <c r="A33" s="20" t="s">
        <v>144</v>
      </c>
      <c r="B33" s="17">
        <v>13</v>
      </c>
      <c r="C33" s="15">
        <v>7</v>
      </c>
      <c r="D33" s="31">
        <f t="shared" si="1"/>
        <v>-46.15384615384615</v>
      </c>
      <c r="E33" s="80">
        <v>3</v>
      </c>
      <c r="F33" s="15">
        <v>2</v>
      </c>
      <c r="G33" s="31">
        <f t="shared" si="2"/>
        <v>-33.33333333333333</v>
      </c>
      <c r="H33" s="17">
        <v>18</v>
      </c>
      <c r="I33" s="15">
        <v>12</v>
      </c>
      <c r="J33" s="31">
        <f t="shared" si="0"/>
        <v>-33.33333333333333</v>
      </c>
    </row>
    <row r="34" spans="1:10" ht="14.25">
      <c r="A34" s="20" t="s">
        <v>145</v>
      </c>
      <c r="B34" s="17">
        <v>2</v>
      </c>
      <c r="C34" s="15">
        <v>4</v>
      </c>
      <c r="D34" s="31">
        <f t="shared" si="1"/>
        <v>100</v>
      </c>
      <c r="E34" s="80">
        <v>1</v>
      </c>
      <c r="F34" s="15">
        <v>1</v>
      </c>
      <c r="G34" s="31">
        <f t="shared" si="2"/>
        <v>0</v>
      </c>
      <c r="H34" s="17">
        <v>1</v>
      </c>
      <c r="I34" s="90">
        <v>6</v>
      </c>
      <c r="J34" s="31">
        <f t="shared" si="0"/>
        <v>500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J28:J34 D28:D34 D7:D26 G30:G34 G7:G10 J7:J26 G12:G13 G15:G18 G20:G28">
    <cfRule type="cellIs" priority="1" dxfId="152" operator="greaterThan" stopIfTrue="1">
      <formula>0</formula>
    </cfRule>
    <cfRule type="cellIs" priority="2" dxfId="153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28125" style="1" customWidth="1"/>
    <col min="11" max="13" width="10.8515625" style="1" customWidth="1"/>
    <col min="14" max="16384" width="9.140625" style="1" customWidth="1"/>
  </cols>
  <sheetData>
    <row r="1" spans="1:10" ht="18">
      <c r="A1" s="121" t="s">
        <v>16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4.25">
      <c r="A5" s="122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 t="s">
        <v>51</v>
      </c>
      <c r="B7" s="15">
        <v>0</v>
      </c>
      <c r="C7" s="15">
        <v>0</v>
      </c>
      <c r="D7" s="31"/>
      <c r="E7" s="15">
        <v>0</v>
      </c>
      <c r="F7" s="15">
        <v>0</v>
      </c>
      <c r="G7" s="31"/>
      <c r="H7" s="15">
        <v>0</v>
      </c>
      <c r="I7" s="15">
        <v>0</v>
      </c>
      <c r="J7" s="31"/>
    </row>
    <row r="8" spans="1:10" ht="14.25">
      <c r="A8" s="20" t="s">
        <v>52</v>
      </c>
      <c r="B8" s="17">
        <v>48</v>
      </c>
      <c r="C8" s="15">
        <v>33</v>
      </c>
      <c r="D8" s="31">
        <f aca="true" t="shared" si="0" ref="D8:D34">C8*100/B8-100</f>
        <v>-31.25</v>
      </c>
      <c r="E8" s="17">
        <v>7</v>
      </c>
      <c r="F8" s="15">
        <v>3</v>
      </c>
      <c r="G8" s="31">
        <f aca="true" t="shared" si="1" ref="G8:G34">F8*100/E8-100</f>
        <v>-57.142857142857146</v>
      </c>
      <c r="H8" s="17">
        <v>58</v>
      </c>
      <c r="I8" s="15">
        <v>53</v>
      </c>
      <c r="J8" s="31">
        <f aca="true" t="shared" si="2" ref="J8:J34">I8*100/H8-100</f>
        <v>-8.620689655172413</v>
      </c>
    </row>
    <row r="9" spans="1:10" ht="14.25">
      <c r="A9" s="20" t="s">
        <v>53</v>
      </c>
      <c r="B9" s="17">
        <v>29</v>
      </c>
      <c r="C9" s="15">
        <v>26</v>
      </c>
      <c r="D9" s="31">
        <f t="shared" si="0"/>
        <v>-10.34482758620689</v>
      </c>
      <c r="E9" s="17">
        <v>3</v>
      </c>
      <c r="F9" s="15">
        <v>3</v>
      </c>
      <c r="G9" s="31">
        <f t="shared" si="1"/>
        <v>0</v>
      </c>
      <c r="H9" s="17">
        <v>45</v>
      </c>
      <c r="I9" s="15">
        <v>27</v>
      </c>
      <c r="J9" s="31">
        <f t="shared" si="2"/>
        <v>-40</v>
      </c>
    </row>
    <row r="10" spans="1:10" ht="14.25">
      <c r="A10" s="20" t="s">
        <v>54</v>
      </c>
      <c r="B10" s="17">
        <v>63</v>
      </c>
      <c r="C10" s="15">
        <v>54</v>
      </c>
      <c r="D10" s="31">
        <f t="shared" si="0"/>
        <v>-14.285714285714292</v>
      </c>
      <c r="E10" s="17">
        <v>3</v>
      </c>
      <c r="F10" s="15">
        <v>2</v>
      </c>
      <c r="G10" s="31">
        <f t="shared" si="1"/>
        <v>-33.33333333333333</v>
      </c>
      <c r="H10" s="17">
        <v>93</v>
      </c>
      <c r="I10" s="15">
        <v>80</v>
      </c>
      <c r="J10" s="31">
        <f t="shared" si="2"/>
        <v>-13.97849462365592</v>
      </c>
    </row>
    <row r="11" spans="1:10" ht="14.25">
      <c r="A11" s="20" t="s">
        <v>55</v>
      </c>
      <c r="B11" s="17">
        <v>40</v>
      </c>
      <c r="C11" s="15">
        <v>33</v>
      </c>
      <c r="D11" s="31">
        <f t="shared" si="0"/>
        <v>-17.5</v>
      </c>
      <c r="E11" s="17">
        <v>4</v>
      </c>
      <c r="F11" s="15">
        <v>0</v>
      </c>
      <c r="G11" s="113" t="s">
        <v>322</v>
      </c>
      <c r="H11" s="17">
        <v>58</v>
      </c>
      <c r="I11" s="15">
        <v>43</v>
      </c>
      <c r="J11" s="31">
        <f t="shared" si="2"/>
        <v>-25.86206896551724</v>
      </c>
    </row>
    <row r="12" spans="1:10" ht="14.25">
      <c r="A12" s="20" t="s">
        <v>56</v>
      </c>
      <c r="B12" s="17">
        <v>28</v>
      </c>
      <c r="C12" s="15">
        <v>21</v>
      </c>
      <c r="D12" s="31">
        <f t="shared" si="0"/>
        <v>-25</v>
      </c>
      <c r="E12" s="17">
        <v>6</v>
      </c>
      <c r="F12" s="15">
        <v>4</v>
      </c>
      <c r="G12" s="31">
        <f t="shared" si="1"/>
        <v>-33.33333333333333</v>
      </c>
      <c r="H12" s="17">
        <v>38</v>
      </c>
      <c r="I12" s="15">
        <v>37</v>
      </c>
      <c r="J12" s="31">
        <f t="shared" si="2"/>
        <v>-2.631578947368425</v>
      </c>
    </row>
    <row r="13" spans="1:10" ht="14.25">
      <c r="A13" s="20" t="s">
        <v>57</v>
      </c>
      <c r="B13" s="17">
        <v>18</v>
      </c>
      <c r="C13" s="15">
        <v>11</v>
      </c>
      <c r="D13" s="31">
        <f t="shared" si="0"/>
        <v>-38.888888888888886</v>
      </c>
      <c r="E13" s="17">
        <v>2</v>
      </c>
      <c r="F13" s="15">
        <v>0</v>
      </c>
      <c r="G13" s="113" t="s">
        <v>322</v>
      </c>
      <c r="H13" s="17">
        <v>19</v>
      </c>
      <c r="I13" s="15">
        <v>16</v>
      </c>
      <c r="J13" s="31">
        <f t="shared" si="2"/>
        <v>-15.78947368421052</v>
      </c>
    </row>
    <row r="14" spans="1:10" ht="14.25">
      <c r="A14" s="20" t="s">
        <v>58</v>
      </c>
      <c r="B14" s="17">
        <v>30</v>
      </c>
      <c r="C14" s="15">
        <v>47</v>
      </c>
      <c r="D14" s="31">
        <f t="shared" si="0"/>
        <v>56.66666666666666</v>
      </c>
      <c r="E14" s="17">
        <v>3</v>
      </c>
      <c r="F14" s="15">
        <v>1</v>
      </c>
      <c r="G14" s="31">
        <f t="shared" si="1"/>
        <v>-66.66666666666666</v>
      </c>
      <c r="H14" s="17">
        <v>38</v>
      </c>
      <c r="I14" s="15">
        <v>69</v>
      </c>
      <c r="J14" s="31">
        <f t="shared" si="2"/>
        <v>81.57894736842104</v>
      </c>
    </row>
    <row r="15" spans="1:10" ht="14.25">
      <c r="A15" s="20" t="s">
        <v>59</v>
      </c>
      <c r="B15" s="17">
        <v>57</v>
      </c>
      <c r="C15" s="15">
        <v>48</v>
      </c>
      <c r="D15" s="31">
        <f t="shared" si="0"/>
        <v>-15.78947368421052</v>
      </c>
      <c r="E15" s="17">
        <v>6</v>
      </c>
      <c r="F15" s="15">
        <v>3</v>
      </c>
      <c r="G15" s="31">
        <f t="shared" si="1"/>
        <v>-50</v>
      </c>
      <c r="H15" s="17">
        <v>94</v>
      </c>
      <c r="I15" s="15">
        <v>66</v>
      </c>
      <c r="J15" s="31">
        <f t="shared" si="2"/>
        <v>-29.787234042553195</v>
      </c>
    </row>
    <row r="16" spans="1:10" ht="14.25">
      <c r="A16" s="20" t="s">
        <v>60</v>
      </c>
      <c r="B16" s="17">
        <v>39</v>
      </c>
      <c r="C16" s="15">
        <v>49</v>
      </c>
      <c r="D16" s="31">
        <f t="shared" si="0"/>
        <v>25.641025641025635</v>
      </c>
      <c r="E16" s="17">
        <v>1</v>
      </c>
      <c r="F16" s="15">
        <v>1</v>
      </c>
      <c r="G16" s="31">
        <f t="shared" si="1"/>
        <v>0</v>
      </c>
      <c r="H16" s="17">
        <v>49</v>
      </c>
      <c r="I16" s="15">
        <v>61</v>
      </c>
      <c r="J16" s="31">
        <f t="shared" si="2"/>
        <v>24.48979591836735</v>
      </c>
    </row>
    <row r="17" spans="1:10" ht="14.25">
      <c r="A17" s="20" t="s">
        <v>61</v>
      </c>
      <c r="B17" s="17">
        <v>66</v>
      </c>
      <c r="C17" s="15">
        <v>46</v>
      </c>
      <c r="D17" s="31">
        <f t="shared" si="0"/>
        <v>-30.303030303030297</v>
      </c>
      <c r="E17" s="17">
        <v>2</v>
      </c>
      <c r="F17" s="15">
        <v>5</v>
      </c>
      <c r="G17" s="31">
        <f t="shared" si="1"/>
        <v>150</v>
      </c>
      <c r="H17" s="17">
        <v>87</v>
      </c>
      <c r="I17" s="15">
        <v>55</v>
      </c>
      <c r="J17" s="31">
        <f t="shared" si="2"/>
        <v>-36.7816091954023</v>
      </c>
    </row>
    <row r="18" spans="1:10" ht="14.25">
      <c r="A18" s="20" t="s">
        <v>62</v>
      </c>
      <c r="B18" s="17">
        <v>10</v>
      </c>
      <c r="C18" s="15">
        <v>13</v>
      </c>
      <c r="D18" s="31">
        <f t="shared" si="0"/>
        <v>30</v>
      </c>
      <c r="E18" s="17">
        <v>0</v>
      </c>
      <c r="F18" s="15">
        <v>3</v>
      </c>
      <c r="G18" s="111" t="s">
        <v>321</v>
      </c>
      <c r="H18" s="17">
        <v>12</v>
      </c>
      <c r="I18" s="15">
        <v>20</v>
      </c>
      <c r="J18" s="31">
        <f t="shared" si="2"/>
        <v>66.66666666666666</v>
      </c>
    </row>
    <row r="19" spans="1:10" ht="14.25">
      <c r="A19" s="20" t="s">
        <v>63</v>
      </c>
      <c r="B19" s="17">
        <v>37</v>
      </c>
      <c r="C19" s="15">
        <v>24</v>
      </c>
      <c r="D19" s="31">
        <f t="shared" si="0"/>
        <v>-35.13513513513513</v>
      </c>
      <c r="E19" s="17">
        <v>7</v>
      </c>
      <c r="F19" s="15">
        <v>1</v>
      </c>
      <c r="G19" s="31">
        <f t="shared" si="1"/>
        <v>-85.71428571428571</v>
      </c>
      <c r="H19" s="17">
        <v>51</v>
      </c>
      <c r="I19" s="15">
        <v>31</v>
      </c>
      <c r="J19" s="31">
        <f t="shared" si="2"/>
        <v>-39.21568627450981</v>
      </c>
    </row>
    <row r="20" spans="1:10" ht="14.25">
      <c r="A20" s="20" t="s">
        <v>64</v>
      </c>
      <c r="B20" s="17">
        <v>77</v>
      </c>
      <c r="C20" s="15">
        <v>57</v>
      </c>
      <c r="D20" s="31">
        <f t="shared" si="0"/>
        <v>-25.974025974025977</v>
      </c>
      <c r="E20" s="17">
        <v>6</v>
      </c>
      <c r="F20" s="15">
        <v>10</v>
      </c>
      <c r="G20" s="31">
        <f t="shared" si="1"/>
        <v>66.66666666666666</v>
      </c>
      <c r="H20" s="17">
        <v>111</v>
      </c>
      <c r="I20" s="15">
        <v>79</v>
      </c>
      <c r="J20" s="31">
        <f t="shared" si="2"/>
        <v>-28.828828828828833</v>
      </c>
    </row>
    <row r="21" spans="1:10" ht="14.25">
      <c r="A21" s="20" t="s">
        <v>65</v>
      </c>
      <c r="B21" s="17">
        <v>35</v>
      </c>
      <c r="C21" s="15">
        <v>40</v>
      </c>
      <c r="D21" s="31">
        <f t="shared" si="0"/>
        <v>14.285714285714292</v>
      </c>
      <c r="E21" s="17">
        <v>1</v>
      </c>
      <c r="F21" s="15">
        <v>3</v>
      </c>
      <c r="G21" s="31">
        <f t="shared" si="1"/>
        <v>200</v>
      </c>
      <c r="H21" s="17">
        <v>50</v>
      </c>
      <c r="I21" s="15">
        <v>56</v>
      </c>
      <c r="J21" s="31">
        <f t="shared" si="2"/>
        <v>12</v>
      </c>
    </row>
    <row r="22" spans="1:10" ht="14.25">
      <c r="A22" s="20" t="s">
        <v>66</v>
      </c>
      <c r="B22" s="17">
        <v>63</v>
      </c>
      <c r="C22" s="15">
        <v>20</v>
      </c>
      <c r="D22" s="31">
        <f t="shared" si="0"/>
        <v>-68.25396825396825</v>
      </c>
      <c r="E22" s="17">
        <v>7</v>
      </c>
      <c r="F22" s="15">
        <v>3</v>
      </c>
      <c r="G22" s="31">
        <f t="shared" si="1"/>
        <v>-57.142857142857146</v>
      </c>
      <c r="H22" s="17">
        <v>78</v>
      </c>
      <c r="I22" s="15">
        <v>25</v>
      </c>
      <c r="J22" s="31">
        <f t="shared" si="2"/>
        <v>-67.94871794871796</v>
      </c>
    </row>
    <row r="23" spans="1:10" ht="14.25">
      <c r="A23" s="20" t="s">
        <v>67</v>
      </c>
      <c r="B23" s="17">
        <v>46</v>
      </c>
      <c r="C23" s="15">
        <v>32</v>
      </c>
      <c r="D23" s="31">
        <f t="shared" si="0"/>
        <v>-30.434782608695656</v>
      </c>
      <c r="E23" s="17">
        <v>3</v>
      </c>
      <c r="F23" s="15">
        <v>3</v>
      </c>
      <c r="G23" s="31">
        <f t="shared" si="1"/>
        <v>0</v>
      </c>
      <c r="H23" s="17">
        <v>71</v>
      </c>
      <c r="I23" s="15">
        <v>40</v>
      </c>
      <c r="J23" s="31">
        <f t="shared" si="2"/>
        <v>-43.66197183098591</v>
      </c>
    </row>
    <row r="24" spans="1:10" ht="14.25">
      <c r="A24" s="20" t="s">
        <v>68</v>
      </c>
      <c r="B24" s="17">
        <v>10</v>
      </c>
      <c r="C24" s="15">
        <v>17</v>
      </c>
      <c r="D24" s="31">
        <f t="shared" si="0"/>
        <v>70</v>
      </c>
      <c r="E24" s="17">
        <v>1</v>
      </c>
      <c r="F24" s="15">
        <v>3</v>
      </c>
      <c r="G24" s="31">
        <f t="shared" si="1"/>
        <v>200</v>
      </c>
      <c r="H24" s="17">
        <v>19</v>
      </c>
      <c r="I24" s="15">
        <v>20</v>
      </c>
      <c r="J24" s="31">
        <f t="shared" si="2"/>
        <v>5.263157894736835</v>
      </c>
    </row>
    <row r="25" spans="1:10" ht="14.25">
      <c r="A25" s="20" t="s">
        <v>69</v>
      </c>
      <c r="B25" s="17">
        <v>37</v>
      </c>
      <c r="C25" s="15">
        <v>24</v>
      </c>
      <c r="D25" s="31">
        <f t="shared" si="0"/>
        <v>-35.13513513513513</v>
      </c>
      <c r="E25" s="17">
        <v>2</v>
      </c>
      <c r="F25" s="15">
        <v>2</v>
      </c>
      <c r="G25" s="31">
        <f t="shared" si="1"/>
        <v>0</v>
      </c>
      <c r="H25" s="17">
        <v>40</v>
      </c>
      <c r="I25" s="15">
        <v>29</v>
      </c>
      <c r="J25" s="31">
        <f t="shared" si="2"/>
        <v>-27.5</v>
      </c>
    </row>
    <row r="26" spans="1:10" ht="14.25">
      <c r="A26" s="20" t="s">
        <v>70</v>
      </c>
      <c r="B26" s="17">
        <v>16</v>
      </c>
      <c r="C26" s="15">
        <v>8</v>
      </c>
      <c r="D26" s="31">
        <f t="shared" si="0"/>
        <v>-50</v>
      </c>
      <c r="E26" s="17">
        <v>0</v>
      </c>
      <c r="F26" s="15">
        <v>2</v>
      </c>
      <c r="G26" s="111" t="s">
        <v>321</v>
      </c>
      <c r="H26" s="17">
        <v>24</v>
      </c>
      <c r="I26" s="15">
        <v>8</v>
      </c>
      <c r="J26" s="31">
        <f t="shared" si="2"/>
        <v>-66.66666666666666</v>
      </c>
    </row>
    <row r="27" spans="1:10" ht="14.25">
      <c r="A27" s="20" t="s">
        <v>71</v>
      </c>
      <c r="B27" s="17">
        <v>18</v>
      </c>
      <c r="C27" s="15">
        <v>29</v>
      </c>
      <c r="D27" s="31">
        <f t="shared" si="0"/>
        <v>61.111111111111114</v>
      </c>
      <c r="E27" s="17">
        <v>0</v>
      </c>
      <c r="F27" s="15">
        <v>2</v>
      </c>
      <c r="G27" s="111" t="s">
        <v>321</v>
      </c>
      <c r="H27" s="17">
        <v>22</v>
      </c>
      <c r="I27" s="15">
        <v>37</v>
      </c>
      <c r="J27" s="31">
        <f t="shared" si="2"/>
        <v>68.18181818181819</v>
      </c>
    </row>
    <row r="28" spans="1:10" ht="14.25">
      <c r="A28" s="20" t="s">
        <v>72</v>
      </c>
      <c r="B28" s="17">
        <v>19</v>
      </c>
      <c r="C28" s="15">
        <v>8</v>
      </c>
      <c r="D28" s="31">
        <f t="shared" si="0"/>
        <v>-57.89473684210526</v>
      </c>
      <c r="E28" s="17">
        <v>7</v>
      </c>
      <c r="F28" s="15">
        <v>1</v>
      </c>
      <c r="G28" s="31">
        <f t="shared" si="1"/>
        <v>-85.71428571428571</v>
      </c>
      <c r="H28" s="17">
        <v>22</v>
      </c>
      <c r="I28" s="15">
        <v>11</v>
      </c>
      <c r="J28" s="31">
        <f t="shared" si="2"/>
        <v>-50</v>
      </c>
    </row>
    <row r="29" spans="1:10" ht="14.25">
      <c r="A29" s="20" t="s">
        <v>73</v>
      </c>
      <c r="B29" s="17">
        <v>28</v>
      </c>
      <c r="C29" s="15">
        <v>31</v>
      </c>
      <c r="D29" s="31">
        <f t="shared" si="0"/>
        <v>10.714285714285708</v>
      </c>
      <c r="E29" s="17">
        <v>1</v>
      </c>
      <c r="F29" s="15">
        <v>1</v>
      </c>
      <c r="G29" s="31">
        <f t="shared" si="1"/>
        <v>0</v>
      </c>
      <c r="H29" s="17">
        <v>38</v>
      </c>
      <c r="I29" s="15">
        <v>47</v>
      </c>
      <c r="J29" s="31">
        <f t="shared" si="2"/>
        <v>23.684210526315795</v>
      </c>
    </row>
    <row r="30" spans="1:10" ht="14.25">
      <c r="A30" s="20" t="s">
        <v>74</v>
      </c>
      <c r="B30" s="17">
        <v>66</v>
      </c>
      <c r="C30" s="15">
        <v>44</v>
      </c>
      <c r="D30" s="31">
        <f t="shared" si="0"/>
        <v>-33.33333333333333</v>
      </c>
      <c r="E30" s="17">
        <v>6</v>
      </c>
      <c r="F30" s="15">
        <v>9</v>
      </c>
      <c r="G30" s="31">
        <f t="shared" si="1"/>
        <v>50</v>
      </c>
      <c r="H30" s="17">
        <v>88</v>
      </c>
      <c r="I30" s="15">
        <v>67</v>
      </c>
      <c r="J30" s="31">
        <f t="shared" si="2"/>
        <v>-23.86363636363636</v>
      </c>
    </row>
    <row r="31" spans="1:10" ht="14.25">
      <c r="A31" s="20" t="s">
        <v>75</v>
      </c>
      <c r="B31" s="17">
        <v>78</v>
      </c>
      <c r="C31" s="15">
        <v>76</v>
      </c>
      <c r="D31" s="31">
        <f t="shared" si="0"/>
        <v>-2.564102564102569</v>
      </c>
      <c r="E31" s="17">
        <v>7</v>
      </c>
      <c r="F31" s="15">
        <v>7</v>
      </c>
      <c r="G31" s="31">
        <f t="shared" si="1"/>
        <v>0</v>
      </c>
      <c r="H31" s="17">
        <v>101</v>
      </c>
      <c r="I31" s="15">
        <v>105</v>
      </c>
      <c r="J31" s="31">
        <f t="shared" si="2"/>
        <v>3.960396039603964</v>
      </c>
    </row>
    <row r="32" spans="1:10" ht="14.25">
      <c r="A32" s="20" t="s">
        <v>76</v>
      </c>
      <c r="B32" s="17">
        <v>7</v>
      </c>
      <c r="C32" s="15">
        <v>11</v>
      </c>
      <c r="D32" s="31">
        <f t="shared" si="0"/>
        <v>57.14285714285714</v>
      </c>
      <c r="E32" s="17">
        <v>1</v>
      </c>
      <c r="F32" s="15">
        <v>1</v>
      </c>
      <c r="G32" s="31">
        <f t="shared" si="1"/>
        <v>0</v>
      </c>
      <c r="H32" s="17">
        <v>8</v>
      </c>
      <c r="I32" s="15">
        <v>16</v>
      </c>
      <c r="J32" s="31">
        <f t="shared" si="2"/>
        <v>100</v>
      </c>
    </row>
    <row r="33" spans="1:10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</row>
    <row r="34" spans="1:10" ht="15">
      <c r="A34" s="23" t="s">
        <v>78</v>
      </c>
      <c r="B34" s="24">
        <v>965</v>
      </c>
      <c r="C34" s="32">
        <v>802</v>
      </c>
      <c r="D34" s="33">
        <f t="shared" si="0"/>
        <v>-16.891191709844563</v>
      </c>
      <c r="E34" s="24">
        <v>86</v>
      </c>
      <c r="F34" s="32">
        <v>73</v>
      </c>
      <c r="G34" s="33">
        <f t="shared" si="1"/>
        <v>-15.116279069767444</v>
      </c>
      <c r="H34" s="24">
        <v>1314</v>
      </c>
      <c r="I34" s="32">
        <v>1098</v>
      </c>
      <c r="J34" s="33">
        <f t="shared" si="2"/>
        <v>-16.438356164383563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J8:J34 G8:G10 G12 G14:G17 G19:G25 G28:G34">
    <cfRule type="cellIs" priority="1" dxfId="154" operator="lessThanOrEqual" stopIfTrue="1">
      <formula>0</formula>
    </cfRule>
    <cfRule type="cellIs" priority="2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35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2" width="10.8515625" style="1" customWidth="1"/>
    <col min="3" max="3" width="11.00390625" style="1" customWidth="1"/>
    <col min="4" max="13" width="10.8515625" style="1" customWidth="1"/>
    <col min="14" max="16" width="9.140625" style="1" customWidth="1"/>
    <col min="17" max="18" width="14.140625" style="1" bestFit="1" customWidth="1"/>
    <col min="19" max="16384" width="9.140625" style="1" customWidth="1"/>
  </cols>
  <sheetData>
    <row r="1" spans="1:13" ht="18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8">
      <c r="A2" s="121" t="s">
        <v>318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4" spans="1:13" s="14" customFormat="1" ht="14.25">
      <c r="A4" s="122" t="s">
        <v>42</v>
      </c>
      <c r="B4" s="122" t="s">
        <v>43</v>
      </c>
      <c r="C4" s="122"/>
      <c r="D4" s="122"/>
      <c r="E4" s="122" t="s">
        <v>44</v>
      </c>
      <c r="F4" s="122"/>
      <c r="G4" s="122"/>
      <c r="H4" s="122"/>
      <c r="I4" s="122"/>
      <c r="J4" s="122"/>
      <c r="K4" s="122"/>
      <c r="L4" s="122"/>
      <c r="M4" s="122"/>
    </row>
    <row r="5" spans="1:13" s="14" customFormat="1" ht="14.25">
      <c r="A5" s="122"/>
      <c r="B5" s="122"/>
      <c r="C5" s="122"/>
      <c r="D5" s="122"/>
      <c r="E5" s="122" t="s">
        <v>45</v>
      </c>
      <c r="F5" s="122"/>
      <c r="G5" s="122"/>
      <c r="H5" s="122" t="s">
        <v>46</v>
      </c>
      <c r="I5" s="122"/>
      <c r="J5" s="122"/>
      <c r="K5" s="122" t="s">
        <v>47</v>
      </c>
      <c r="L5" s="123"/>
      <c r="M5" s="122"/>
    </row>
    <row r="6" spans="1:13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  <c r="K6" s="68" t="s">
        <v>48</v>
      </c>
      <c r="L6" s="69" t="s">
        <v>49</v>
      </c>
      <c r="M6" s="70" t="s">
        <v>50</v>
      </c>
    </row>
    <row r="7" spans="1:18" ht="14.25">
      <c r="A7" s="20" t="s">
        <v>51</v>
      </c>
      <c r="B7" s="81">
        <v>0</v>
      </c>
      <c r="C7" s="81">
        <v>0</v>
      </c>
      <c r="D7" s="17"/>
      <c r="E7" s="81">
        <v>0</v>
      </c>
      <c r="F7" s="81">
        <v>0</v>
      </c>
      <c r="G7" s="81"/>
      <c r="H7" s="81">
        <v>0</v>
      </c>
      <c r="I7" s="81">
        <v>0</v>
      </c>
      <c r="J7" s="17"/>
      <c r="K7" s="81">
        <v>0</v>
      </c>
      <c r="L7" s="81">
        <v>0</v>
      </c>
      <c r="M7" s="100"/>
      <c r="Q7" s="2"/>
      <c r="R7" s="2"/>
    </row>
    <row r="8" spans="1:13" ht="14.25">
      <c r="A8" s="20" t="s">
        <v>52</v>
      </c>
      <c r="B8" s="101">
        <v>2536</v>
      </c>
      <c r="C8" s="82">
        <v>2490</v>
      </c>
      <c r="D8" s="102">
        <f aca="true" t="shared" si="0" ref="D8:D34">C8*100/B8-100</f>
        <v>-1.8138801261829656</v>
      </c>
      <c r="E8" s="101">
        <v>754</v>
      </c>
      <c r="F8" s="82">
        <v>573</v>
      </c>
      <c r="G8" s="102">
        <f aca="true" t="shared" si="1" ref="G8:G35">F8*100/E8-100</f>
        <v>-24.0053050397878</v>
      </c>
      <c r="H8" s="101">
        <v>120</v>
      </c>
      <c r="I8" s="82">
        <v>109</v>
      </c>
      <c r="J8" s="102">
        <f aca="true" t="shared" si="2" ref="J8:J35">I8*100/H8-100</f>
        <v>-9.166666666666671</v>
      </c>
      <c r="K8" s="101">
        <v>955</v>
      </c>
      <c r="L8" s="82">
        <v>781</v>
      </c>
      <c r="M8" s="102">
        <f aca="true" t="shared" si="3" ref="M8:M35">L8*100/K8-100</f>
        <v>-18.21989528795811</v>
      </c>
    </row>
    <row r="9" spans="1:13" ht="14.25">
      <c r="A9" s="20" t="s">
        <v>53</v>
      </c>
      <c r="B9" s="101">
        <v>2529</v>
      </c>
      <c r="C9" s="82">
        <v>2216</v>
      </c>
      <c r="D9" s="102">
        <f t="shared" si="0"/>
        <v>-12.376433372874658</v>
      </c>
      <c r="E9" s="101">
        <v>630</v>
      </c>
      <c r="F9" s="82">
        <v>597</v>
      </c>
      <c r="G9" s="102">
        <f t="shared" si="1"/>
        <v>-5.238095238095241</v>
      </c>
      <c r="H9" s="101">
        <v>74</v>
      </c>
      <c r="I9" s="82">
        <v>90</v>
      </c>
      <c r="J9" s="102">
        <f t="shared" si="2"/>
        <v>21.621621621621628</v>
      </c>
      <c r="K9" s="101">
        <v>845</v>
      </c>
      <c r="L9" s="82">
        <v>735</v>
      </c>
      <c r="M9" s="102">
        <f t="shared" si="3"/>
        <v>-13.017751479289942</v>
      </c>
    </row>
    <row r="10" spans="1:13" ht="14.25">
      <c r="A10" s="20" t="s">
        <v>54</v>
      </c>
      <c r="B10" s="101">
        <v>9350</v>
      </c>
      <c r="C10" s="82">
        <v>8393</v>
      </c>
      <c r="D10" s="102">
        <f t="shared" si="0"/>
        <v>-10.235294117647058</v>
      </c>
      <c r="E10" s="101">
        <v>1807</v>
      </c>
      <c r="F10" s="82">
        <v>1640</v>
      </c>
      <c r="G10" s="102">
        <f t="shared" si="1"/>
        <v>-9.24183729939125</v>
      </c>
      <c r="H10" s="101">
        <v>161</v>
      </c>
      <c r="I10" s="82">
        <v>177</v>
      </c>
      <c r="J10" s="102">
        <f t="shared" si="2"/>
        <v>9.937888198757761</v>
      </c>
      <c r="K10" s="101">
        <v>2299</v>
      </c>
      <c r="L10" s="82">
        <v>2163</v>
      </c>
      <c r="M10" s="102">
        <f t="shared" si="3"/>
        <v>-5.915615484993481</v>
      </c>
    </row>
    <row r="11" spans="1:13" ht="14.25">
      <c r="A11" s="20" t="s">
        <v>55</v>
      </c>
      <c r="B11" s="101">
        <v>2847</v>
      </c>
      <c r="C11" s="82">
        <v>2723</v>
      </c>
      <c r="D11" s="102">
        <f t="shared" si="0"/>
        <v>-4.355461889708465</v>
      </c>
      <c r="E11" s="101">
        <v>770</v>
      </c>
      <c r="F11" s="82">
        <v>696</v>
      </c>
      <c r="G11" s="102">
        <f t="shared" si="1"/>
        <v>-9.610389610389603</v>
      </c>
      <c r="H11" s="101">
        <v>68</v>
      </c>
      <c r="I11" s="82">
        <v>88</v>
      </c>
      <c r="J11" s="102">
        <f t="shared" si="2"/>
        <v>29.411764705882348</v>
      </c>
      <c r="K11" s="101">
        <v>1011</v>
      </c>
      <c r="L11" s="82">
        <v>916</v>
      </c>
      <c r="M11" s="102">
        <f t="shared" si="3"/>
        <v>-9.396636993076157</v>
      </c>
    </row>
    <row r="12" spans="1:13" ht="14.25">
      <c r="A12" s="20" t="s">
        <v>56</v>
      </c>
      <c r="B12" s="101">
        <v>3392</v>
      </c>
      <c r="C12" s="82">
        <v>3054</v>
      </c>
      <c r="D12" s="102">
        <f t="shared" si="0"/>
        <v>-9.964622641509436</v>
      </c>
      <c r="E12" s="101">
        <v>919</v>
      </c>
      <c r="F12" s="82">
        <v>752</v>
      </c>
      <c r="G12" s="102">
        <f t="shared" si="1"/>
        <v>-18.171926006528835</v>
      </c>
      <c r="H12" s="101">
        <v>144</v>
      </c>
      <c r="I12" s="82">
        <v>130</v>
      </c>
      <c r="J12" s="102">
        <f t="shared" si="2"/>
        <v>-9.722222222222229</v>
      </c>
      <c r="K12" s="101">
        <v>1122</v>
      </c>
      <c r="L12" s="82">
        <v>937</v>
      </c>
      <c r="M12" s="102">
        <f t="shared" si="3"/>
        <v>-16.488413547237073</v>
      </c>
    </row>
    <row r="13" spans="1:13" ht="14.25">
      <c r="A13" s="20" t="s">
        <v>57</v>
      </c>
      <c r="B13" s="101">
        <v>2354</v>
      </c>
      <c r="C13" s="82">
        <v>2181</v>
      </c>
      <c r="D13" s="102">
        <f t="shared" si="0"/>
        <v>-7.349192863211556</v>
      </c>
      <c r="E13" s="101">
        <v>518</v>
      </c>
      <c r="F13" s="82">
        <v>448</v>
      </c>
      <c r="G13" s="102">
        <f t="shared" si="1"/>
        <v>-13.513513513513516</v>
      </c>
      <c r="H13" s="101">
        <v>70</v>
      </c>
      <c r="I13" s="82">
        <v>86</v>
      </c>
      <c r="J13" s="102">
        <f t="shared" si="2"/>
        <v>22.85714285714286</v>
      </c>
      <c r="K13" s="101">
        <v>667</v>
      </c>
      <c r="L13" s="82">
        <v>592</v>
      </c>
      <c r="M13" s="102">
        <f t="shared" si="3"/>
        <v>-11.244377811094452</v>
      </c>
    </row>
    <row r="14" spans="1:13" ht="14.25">
      <c r="A14" s="20" t="s">
        <v>58</v>
      </c>
      <c r="B14" s="101">
        <v>4879</v>
      </c>
      <c r="C14" s="82">
        <v>4488</v>
      </c>
      <c r="D14" s="102">
        <f t="shared" si="0"/>
        <v>-8.01393728222996</v>
      </c>
      <c r="E14" s="101">
        <v>987</v>
      </c>
      <c r="F14" s="82">
        <v>925</v>
      </c>
      <c r="G14" s="102">
        <f t="shared" si="1"/>
        <v>-6.281661600810537</v>
      </c>
      <c r="H14" s="101">
        <v>112</v>
      </c>
      <c r="I14" s="82">
        <v>107</v>
      </c>
      <c r="J14" s="102">
        <f t="shared" si="2"/>
        <v>-4.464285714285708</v>
      </c>
      <c r="K14" s="101">
        <v>1363</v>
      </c>
      <c r="L14" s="82">
        <v>1243</v>
      </c>
      <c r="M14" s="102">
        <f t="shared" si="3"/>
        <v>-8.804108584005874</v>
      </c>
    </row>
    <row r="15" spans="1:13" ht="14.25">
      <c r="A15" s="20" t="s">
        <v>59</v>
      </c>
      <c r="B15" s="101">
        <v>2331</v>
      </c>
      <c r="C15" s="82">
        <v>2370</v>
      </c>
      <c r="D15" s="102">
        <f t="shared" si="0"/>
        <v>1.6731016731016695</v>
      </c>
      <c r="E15" s="101">
        <v>595</v>
      </c>
      <c r="F15" s="82">
        <v>597</v>
      </c>
      <c r="G15" s="102">
        <f t="shared" si="1"/>
        <v>0.3361344537815114</v>
      </c>
      <c r="H15" s="101">
        <v>93</v>
      </c>
      <c r="I15" s="82">
        <v>109</v>
      </c>
      <c r="J15" s="102">
        <f t="shared" si="2"/>
        <v>17.204301075268816</v>
      </c>
      <c r="K15" s="101">
        <v>808</v>
      </c>
      <c r="L15" s="82">
        <v>777</v>
      </c>
      <c r="M15" s="102">
        <f t="shared" si="3"/>
        <v>-3.8366336633663423</v>
      </c>
    </row>
    <row r="16" spans="1:13" ht="14.25">
      <c r="A16" s="20" t="s">
        <v>60</v>
      </c>
      <c r="B16" s="101">
        <v>9153</v>
      </c>
      <c r="C16" s="82">
        <v>9105</v>
      </c>
      <c r="D16" s="102">
        <f t="shared" si="0"/>
        <v>-0.5244182235332744</v>
      </c>
      <c r="E16" s="101">
        <v>1217</v>
      </c>
      <c r="F16" s="82">
        <v>1332</v>
      </c>
      <c r="G16" s="102">
        <f t="shared" si="1"/>
        <v>9.449465899753491</v>
      </c>
      <c r="H16" s="101">
        <v>223</v>
      </c>
      <c r="I16" s="82">
        <v>203</v>
      </c>
      <c r="J16" s="102">
        <f t="shared" si="2"/>
        <v>-8.968609865470853</v>
      </c>
      <c r="K16" s="101">
        <v>1581</v>
      </c>
      <c r="L16" s="82">
        <v>1779</v>
      </c>
      <c r="M16" s="102">
        <f t="shared" si="3"/>
        <v>12.523719165085396</v>
      </c>
    </row>
    <row r="17" spans="1:13" ht="14.25">
      <c r="A17" s="20" t="s">
        <v>61</v>
      </c>
      <c r="B17" s="101">
        <v>35027</v>
      </c>
      <c r="C17" s="82">
        <v>31055</v>
      </c>
      <c r="D17" s="102">
        <f t="shared" si="0"/>
        <v>-11.339823564678682</v>
      </c>
      <c r="E17" s="101">
        <v>2058</v>
      </c>
      <c r="F17" s="82">
        <v>1863</v>
      </c>
      <c r="G17" s="102">
        <f t="shared" si="1"/>
        <v>-9.475218658892132</v>
      </c>
      <c r="H17" s="101">
        <v>144</v>
      </c>
      <c r="I17" s="82">
        <v>125</v>
      </c>
      <c r="J17" s="102">
        <f t="shared" si="2"/>
        <v>-13.194444444444443</v>
      </c>
      <c r="K17" s="101">
        <v>2403</v>
      </c>
      <c r="L17" s="82">
        <v>2167</v>
      </c>
      <c r="M17" s="102">
        <f t="shared" si="3"/>
        <v>-9.821057012068252</v>
      </c>
    </row>
    <row r="18" spans="1:13" ht="14.25">
      <c r="A18" s="20" t="s">
        <v>62</v>
      </c>
      <c r="B18" s="101">
        <v>1348</v>
      </c>
      <c r="C18" s="82">
        <v>1393</v>
      </c>
      <c r="D18" s="102">
        <f t="shared" si="0"/>
        <v>3.338278931750736</v>
      </c>
      <c r="E18" s="101">
        <v>398</v>
      </c>
      <c r="F18" s="82">
        <v>325</v>
      </c>
      <c r="G18" s="102">
        <f t="shared" si="1"/>
        <v>-18.34170854271356</v>
      </c>
      <c r="H18" s="101">
        <v>40</v>
      </c>
      <c r="I18" s="82">
        <v>44</v>
      </c>
      <c r="J18" s="102">
        <f t="shared" si="2"/>
        <v>10</v>
      </c>
      <c r="K18" s="101">
        <v>452</v>
      </c>
      <c r="L18" s="82">
        <v>401</v>
      </c>
      <c r="M18" s="102">
        <f t="shared" si="3"/>
        <v>-11.283185840707958</v>
      </c>
    </row>
    <row r="19" spans="1:13" ht="14.25">
      <c r="A19" s="20" t="s">
        <v>63</v>
      </c>
      <c r="B19" s="101">
        <v>666</v>
      </c>
      <c r="C19" s="82">
        <v>677</v>
      </c>
      <c r="D19" s="102">
        <f t="shared" si="0"/>
        <v>1.6516516516516475</v>
      </c>
      <c r="E19" s="101">
        <v>259</v>
      </c>
      <c r="F19" s="82">
        <v>213</v>
      </c>
      <c r="G19" s="102">
        <f t="shared" si="1"/>
        <v>-17.760617760617762</v>
      </c>
      <c r="H19" s="101">
        <v>22</v>
      </c>
      <c r="I19" s="82">
        <v>17</v>
      </c>
      <c r="J19" s="102">
        <f t="shared" si="2"/>
        <v>-22.727272727272734</v>
      </c>
      <c r="K19" s="101">
        <v>386</v>
      </c>
      <c r="L19" s="82">
        <v>300</v>
      </c>
      <c r="M19" s="102">
        <f t="shared" si="3"/>
        <v>-22.279792746113984</v>
      </c>
    </row>
    <row r="20" spans="1:13" ht="14.25">
      <c r="A20" s="20" t="s">
        <v>64</v>
      </c>
      <c r="B20" s="101">
        <v>9457</v>
      </c>
      <c r="C20" s="82">
        <v>8868</v>
      </c>
      <c r="D20" s="102">
        <f t="shared" si="0"/>
        <v>-6.228190758168552</v>
      </c>
      <c r="E20" s="101">
        <v>1978</v>
      </c>
      <c r="F20" s="82">
        <v>1677</v>
      </c>
      <c r="G20" s="102">
        <f t="shared" si="1"/>
        <v>-15.217391304347828</v>
      </c>
      <c r="H20" s="101">
        <v>250</v>
      </c>
      <c r="I20" s="82">
        <v>237</v>
      </c>
      <c r="J20" s="102">
        <f t="shared" si="2"/>
        <v>-5.200000000000003</v>
      </c>
      <c r="K20" s="101">
        <v>2705</v>
      </c>
      <c r="L20" s="82">
        <v>2283</v>
      </c>
      <c r="M20" s="102">
        <f t="shared" si="3"/>
        <v>-15.600739371534189</v>
      </c>
    </row>
    <row r="21" spans="1:13" ht="14.25">
      <c r="A21" s="20" t="s">
        <v>65</v>
      </c>
      <c r="B21" s="101">
        <v>3101</v>
      </c>
      <c r="C21" s="82">
        <v>3032</v>
      </c>
      <c r="D21" s="102">
        <f t="shared" si="0"/>
        <v>-2.2250886810706163</v>
      </c>
      <c r="E21" s="101">
        <v>763</v>
      </c>
      <c r="F21" s="82">
        <v>801</v>
      </c>
      <c r="G21" s="102">
        <f t="shared" si="1"/>
        <v>4.980340760157276</v>
      </c>
      <c r="H21" s="101">
        <v>85</v>
      </c>
      <c r="I21" s="82">
        <v>91</v>
      </c>
      <c r="J21" s="102">
        <f t="shared" si="2"/>
        <v>7.058823529411768</v>
      </c>
      <c r="K21" s="101">
        <v>977</v>
      </c>
      <c r="L21" s="82">
        <v>1109</v>
      </c>
      <c r="M21" s="102">
        <f t="shared" si="3"/>
        <v>13.510747185260996</v>
      </c>
    </row>
    <row r="22" spans="1:13" ht="14.25">
      <c r="A22" s="20" t="s">
        <v>66</v>
      </c>
      <c r="B22" s="101">
        <v>12132</v>
      </c>
      <c r="C22" s="82">
        <v>11152</v>
      </c>
      <c r="D22" s="102">
        <f t="shared" si="0"/>
        <v>-8.07781074843389</v>
      </c>
      <c r="E22" s="101">
        <v>1828</v>
      </c>
      <c r="F22" s="82">
        <v>1615</v>
      </c>
      <c r="G22" s="102">
        <f t="shared" si="1"/>
        <v>-11.652078774617067</v>
      </c>
      <c r="H22" s="101">
        <v>208</v>
      </c>
      <c r="I22" s="82">
        <v>219</v>
      </c>
      <c r="J22" s="102">
        <f t="shared" si="2"/>
        <v>5.288461538461533</v>
      </c>
      <c r="K22" s="101">
        <v>2275</v>
      </c>
      <c r="L22" s="82">
        <v>1948</v>
      </c>
      <c r="M22" s="102">
        <f t="shared" si="3"/>
        <v>-14.37362637362638</v>
      </c>
    </row>
    <row r="23" spans="1:13" ht="14.25">
      <c r="A23" s="20" t="s">
        <v>67</v>
      </c>
      <c r="B23" s="101">
        <v>3342</v>
      </c>
      <c r="C23" s="82">
        <v>2937</v>
      </c>
      <c r="D23" s="102">
        <f t="shared" si="0"/>
        <v>-12.118491921005386</v>
      </c>
      <c r="E23" s="101">
        <v>773</v>
      </c>
      <c r="F23" s="82">
        <v>750</v>
      </c>
      <c r="G23" s="102">
        <f t="shared" si="1"/>
        <v>-2.975420439844754</v>
      </c>
      <c r="H23" s="101">
        <v>85</v>
      </c>
      <c r="I23" s="82">
        <v>107</v>
      </c>
      <c r="J23" s="102">
        <f t="shared" si="2"/>
        <v>25.882352941176464</v>
      </c>
      <c r="K23" s="101">
        <v>1036</v>
      </c>
      <c r="L23" s="82">
        <v>927</v>
      </c>
      <c r="M23" s="102">
        <f t="shared" si="3"/>
        <v>-10.521235521235525</v>
      </c>
    </row>
    <row r="24" spans="1:13" ht="14.25">
      <c r="A24" s="20" t="s">
        <v>68</v>
      </c>
      <c r="B24" s="101">
        <v>1930</v>
      </c>
      <c r="C24" s="82">
        <v>1842</v>
      </c>
      <c r="D24" s="102">
        <f t="shared" si="0"/>
        <v>-4.559585492227981</v>
      </c>
      <c r="E24" s="101">
        <v>566</v>
      </c>
      <c r="F24" s="82">
        <v>464</v>
      </c>
      <c r="G24" s="102">
        <f t="shared" si="1"/>
        <v>-18.021201413427562</v>
      </c>
      <c r="H24" s="101">
        <v>87</v>
      </c>
      <c r="I24" s="82">
        <v>86</v>
      </c>
      <c r="J24" s="102">
        <f t="shared" si="2"/>
        <v>-1.1494252873563227</v>
      </c>
      <c r="K24" s="101">
        <v>713</v>
      </c>
      <c r="L24" s="82">
        <v>580</v>
      </c>
      <c r="M24" s="102">
        <f t="shared" si="3"/>
        <v>-18.65357643758766</v>
      </c>
    </row>
    <row r="25" spans="1:13" ht="14.25">
      <c r="A25" s="20" t="s">
        <v>69</v>
      </c>
      <c r="B25" s="101">
        <v>1512</v>
      </c>
      <c r="C25" s="82">
        <v>1485</v>
      </c>
      <c r="D25" s="102">
        <f t="shared" si="0"/>
        <v>-1.7857142857142918</v>
      </c>
      <c r="E25" s="101">
        <v>502</v>
      </c>
      <c r="F25" s="82">
        <v>444</v>
      </c>
      <c r="G25" s="102">
        <f t="shared" si="1"/>
        <v>-11.55378486055777</v>
      </c>
      <c r="H25" s="101">
        <v>56</v>
      </c>
      <c r="I25" s="82">
        <v>39</v>
      </c>
      <c r="J25" s="102">
        <f t="shared" si="2"/>
        <v>-30.35714285714286</v>
      </c>
      <c r="K25" s="101">
        <v>629</v>
      </c>
      <c r="L25" s="82">
        <v>583</v>
      </c>
      <c r="M25" s="102">
        <f t="shared" si="3"/>
        <v>-7.313195548489659</v>
      </c>
    </row>
    <row r="26" spans="1:13" ht="14.25">
      <c r="A26" s="20" t="s">
        <v>70</v>
      </c>
      <c r="B26" s="101">
        <v>1872</v>
      </c>
      <c r="C26" s="82">
        <v>1767</v>
      </c>
      <c r="D26" s="102">
        <f t="shared" si="0"/>
        <v>-5.608974358974365</v>
      </c>
      <c r="E26" s="101">
        <v>466</v>
      </c>
      <c r="F26" s="82">
        <v>306</v>
      </c>
      <c r="G26" s="102">
        <f t="shared" si="1"/>
        <v>-34.33476394849785</v>
      </c>
      <c r="H26" s="101">
        <v>54</v>
      </c>
      <c r="I26" s="82">
        <v>61</v>
      </c>
      <c r="J26" s="102">
        <f t="shared" si="2"/>
        <v>12.962962962962962</v>
      </c>
      <c r="K26" s="101">
        <v>696</v>
      </c>
      <c r="L26" s="82">
        <v>417</v>
      </c>
      <c r="M26" s="102">
        <f t="shared" si="3"/>
        <v>-40.08620689655172</v>
      </c>
    </row>
    <row r="27" spans="1:13" ht="14.25">
      <c r="A27" s="20" t="s">
        <v>71</v>
      </c>
      <c r="B27" s="101">
        <v>10057</v>
      </c>
      <c r="C27" s="82">
        <v>9379</v>
      </c>
      <c r="D27" s="102">
        <f t="shared" si="0"/>
        <v>-6.741573033707866</v>
      </c>
      <c r="E27" s="101">
        <v>1360</v>
      </c>
      <c r="F27" s="82">
        <v>1251</v>
      </c>
      <c r="G27" s="102">
        <f t="shared" si="1"/>
        <v>-8.014705882352942</v>
      </c>
      <c r="H27" s="101">
        <v>103</v>
      </c>
      <c r="I27" s="82">
        <v>114</v>
      </c>
      <c r="J27" s="102">
        <f t="shared" si="2"/>
        <v>10.679611650485441</v>
      </c>
      <c r="K27" s="101">
        <v>1777</v>
      </c>
      <c r="L27" s="82">
        <v>1471</v>
      </c>
      <c r="M27" s="102">
        <f t="shared" si="3"/>
        <v>-17.220033764772083</v>
      </c>
    </row>
    <row r="28" spans="1:13" ht="14.25">
      <c r="A28" s="20" t="s">
        <v>72</v>
      </c>
      <c r="B28" s="101">
        <v>2953</v>
      </c>
      <c r="C28" s="82">
        <v>2589</v>
      </c>
      <c r="D28" s="102">
        <f t="shared" si="0"/>
        <v>-12.326447680325089</v>
      </c>
      <c r="E28" s="101">
        <v>700</v>
      </c>
      <c r="F28" s="82">
        <v>617</v>
      </c>
      <c r="G28" s="102">
        <f t="shared" si="1"/>
        <v>-11.857142857142861</v>
      </c>
      <c r="H28" s="101">
        <v>119</v>
      </c>
      <c r="I28" s="82">
        <v>85</v>
      </c>
      <c r="J28" s="102">
        <f t="shared" si="2"/>
        <v>-28.57142857142857</v>
      </c>
      <c r="K28" s="101">
        <v>879</v>
      </c>
      <c r="L28" s="82">
        <v>788</v>
      </c>
      <c r="M28" s="102">
        <f t="shared" si="3"/>
        <v>-10.352673492605234</v>
      </c>
    </row>
    <row r="29" spans="1:13" ht="14.25">
      <c r="A29" s="20" t="s">
        <v>73</v>
      </c>
      <c r="B29" s="101">
        <v>2655</v>
      </c>
      <c r="C29" s="82">
        <v>2440</v>
      </c>
      <c r="D29" s="102">
        <f t="shared" si="0"/>
        <v>-8.097928436911488</v>
      </c>
      <c r="E29" s="101">
        <v>674</v>
      </c>
      <c r="F29" s="82">
        <v>562</v>
      </c>
      <c r="G29" s="102">
        <f t="shared" si="1"/>
        <v>-16.617210682492583</v>
      </c>
      <c r="H29" s="101">
        <v>87</v>
      </c>
      <c r="I29" s="82">
        <v>79</v>
      </c>
      <c r="J29" s="102">
        <f t="shared" si="2"/>
        <v>-9.195402298850581</v>
      </c>
      <c r="K29" s="101">
        <v>909</v>
      </c>
      <c r="L29" s="82">
        <v>751</v>
      </c>
      <c r="M29" s="102">
        <f t="shared" si="3"/>
        <v>-17.381738173817382</v>
      </c>
    </row>
    <row r="30" spans="1:13" ht="14.25">
      <c r="A30" s="20" t="s">
        <v>74</v>
      </c>
      <c r="B30" s="101">
        <v>3260</v>
      </c>
      <c r="C30" s="82">
        <v>2997</v>
      </c>
      <c r="D30" s="102">
        <f t="shared" si="0"/>
        <v>-8.067484662576689</v>
      </c>
      <c r="E30" s="101">
        <v>786</v>
      </c>
      <c r="F30" s="82">
        <v>658</v>
      </c>
      <c r="G30" s="102">
        <f t="shared" si="1"/>
        <v>-16.284987277353693</v>
      </c>
      <c r="H30" s="101">
        <v>114</v>
      </c>
      <c r="I30" s="82">
        <v>98</v>
      </c>
      <c r="J30" s="102">
        <f t="shared" si="2"/>
        <v>-14.035087719298247</v>
      </c>
      <c r="K30" s="101">
        <v>1023</v>
      </c>
      <c r="L30" s="82">
        <v>864</v>
      </c>
      <c r="M30" s="102">
        <f t="shared" si="3"/>
        <v>-15.542521994134901</v>
      </c>
    </row>
    <row r="31" spans="1:13" ht="14.25">
      <c r="A31" s="20" t="s">
        <v>75</v>
      </c>
      <c r="B31" s="101">
        <v>2221</v>
      </c>
      <c r="C31" s="82">
        <v>1817</v>
      </c>
      <c r="D31" s="102">
        <f t="shared" si="0"/>
        <v>-18.190004502476356</v>
      </c>
      <c r="E31" s="101">
        <v>561</v>
      </c>
      <c r="F31" s="82">
        <v>498</v>
      </c>
      <c r="G31" s="102">
        <f t="shared" si="1"/>
        <v>-11.229946524064175</v>
      </c>
      <c r="H31" s="101">
        <v>110</v>
      </c>
      <c r="I31" s="82">
        <v>89</v>
      </c>
      <c r="J31" s="102">
        <f t="shared" si="2"/>
        <v>-19.090909090909093</v>
      </c>
      <c r="K31" s="101">
        <v>664</v>
      </c>
      <c r="L31" s="82">
        <v>658</v>
      </c>
      <c r="M31" s="102">
        <f t="shared" si="3"/>
        <v>-0.9036144578313241</v>
      </c>
    </row>
    <row r="32" spans="1:13" ht="14.25">
      <c r="A32" s="20" t="s">
        <v>76</v>
      </c>
      <c r="B32" s="101">
        <v>2130</v>
      </c>
      <c r="C32" s="82">
        <v>1904</v>
      </c>
      <c r="D32" s="102">
        <f t="shared" si="0"/>
        <v>-10.610328638497649</v>
      </c>
      <c r="E32" s="101">
        <v>295</v>
      </c>
      <c r="F32" s="82">
        <v>311</v>
      </c>
      <c r="G32" s="102">
        <f t="shared" si="1"/>
        <v>5.423728813559322</v>
      </c>
      <c r="H32" s="101">
        <v>54</v>
      </c>
      <c r="I32" s="82">
        <v>61</v>
      </c>
      <c r="J32" s="102">
        <f t="shared" si="2"/>
        <v>12.962962962962962</v>
      </c>
      <c r="K32" s="101">
        <v>347</v>
      </c>
      <c r="L32" s="82">
        <v>389</v>
      </c>
      <c r="M32" s="102">
        <f t="shared" si="3"/>
        <v>12.103746397694522</v>
      </c>
    </row>
    <row r="33" spans="1:13" ht="14.25">
      <c r="A33" s="20" t="s">
        <v>77</v>
      </c>
      <c r="B33" s="81">
        <v>0</v>
      </c>
      <c r="C33" s="81">
        <v>0</v>
      </c>
      <c r="D33" s="102"/>
      <c r="E33" s="81">
        <v>0</v>
      </c>
      <c r="F33" s="81">
        <v>0</v>
      </c>
      <c r="G33" s="102"/>
      <c r="H33" s="81">
        <v>0</v>
      </c>
      <c r="I33" s="81">
        <v>0</v>
      </c>
      <c r="J33" s="102"/>
      <c r="K33" s="81">
        <v>0</v>
      </c>
      <c r="L33" s="81">
        <v>0</v>
      </c>
      <c r="M33" s="102"/>
    </row>
    <row r="34" spans="1:13" ht="15">
      <c r="A34" s="23" t="s">
        <v>78</v>
      </c>
      <c r="B34" s="103">
        <v>133034</v>
      </c>
      <c r="C34" s="104">
        <v>122354</v>
      </c>
      <c r="D34" s="105">
        <f t="shared" si="0"/>
        <v>-8.028022911436167</v>
      </c>
      <c r="E34" s="83">
        <v>22164</v>
      </c>
      <c r="F34" s="104">
        <v>19915</v>
      </c>
      <c r="G34" s="105">
        <f t="shared" si="1"/>
        <v>-10.147085363652764</v>
      </c>
      <c r="H34" s="83">
        <v>2683</v>
      </c>
      <c r="I34" s="104">
        <v>2651</v>
      </c>
      <c r="J34" s="105">
        <f t="shared" si="2"/>
        <v>-1.1926947446887795</v>
      </c>
      <c r="K34" s="83">
        <v>28522</v>
      </c>
      <c r="L34" s="104">
        <v>25559</v>
      </c>
      <c r="M34" s="105">
        <f t="shared" si="3"/>
        <v>-10.388472056658017</v>
      </c>
    </row>
    <row r="35" spans="1:13" ht="14.25" customHeight="1">
      <c r="A35" s="25" t="s">
        <v>79</v>
      </c>
      <c r="B35" s="106">
        <v>438</v>
      </c>
      <c r="C35" s="106">
        <v>402</v>
      </c>
      <c r="D35" s="107">
        <f>C35*100/B35-100</f>
        <v>-8.219178082191775</v>
      </c>
      <c r="E35" s="106">
        <v>73</v>
      </c>
      <c r="F35" s="106">
        <v>66</v>
      </c>
      <c r="G35" s="107">
        <f t="shared" si="1"/>
        <v>-9.589041095890408</v>
      </c>
      <c r="H35" s="106">
        <v>9</v>
      </c>
      <c r="I35" s="106">
        <v>9</v>
      </c>
      <c r="J35" s="107">
        <f t="shared" si="2"/>
        <v>0</v>
      </c>
      <c r="K35" s="106">
        <v>94</v>
      </c>
      <c r="L35" s="106">
        <v>84</v>
      </c>
      <c r="M35" s="107">
        <f t="shared" si="3"/>
        <v>-10.63829787234043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5 G8:G35 J8:J35 M8:M35">
    <cfRule type="cellIs" priority="2" dxfId="152" operator="greaterThan" stopIfTrue="1">
      <formula>0</formula>
    </cfRule>
  </conditionalFormatting>
  <conditionalFormatting sqref="D8:D35 G8:G35 J8:J35 M8:M35">
    <cfRule type="cellIs" priority="1" dxfId="153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2.8515625" style="1" customWidth="1"/>
    <col min="11" max="13" width="10.8515625" style="1" customWidth="1"/>
    <col min="14" max="16384" width="9.140625" style="1" customWidth="1"/>
  </cols>
  <sheetData>
    <row r="1" spans="1:10" ht="18">
      <c r="A1" s="121" t="s">
        <v>17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4.25">
      <c r="A5" s="122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 t="s">
        <v>51</v>
      </c>
      <c r="B7" s="17">
        <v>0</v>
      </c>
      <c r="C7" s="17">
        <v>0</v>
      </c>
      <c r="D7" s="31"/>
      <c r="E7" s="17">
        <v>0</v>
      </c>
      <c r="F7" s="17">
        <v>0</v>
      </c>
      <c r="G7" s="31"/>
      <c r="H7" s="17">
        <v>0</v>
      </c>
      <c r="I7" s="17">
        <v>0</v>
      </c>
      <c r="J7" s="31"/>
    </row>
    <row r="8" spans="1:10" ht="14.25">
      <c r="A8" s="20" t="s">
        <v>52</v>
      </c>
      <c r="B8" s="17">
        <v>21</v>
      </c>
      <c r="C8" s="17">
        <v>19</v>
      </c>
      <c r="D8" s="31">
        <f aca="true" t="shared" si="0" ref="D8:D34">C8*100/B8-100</f>
        <v>-9.523809523809518</v>
      </c>
      <c r="E8" s="17">
        <v>4</v>
      </c>
      <c r="F8" s="17">
        <v>6</v>
      </c>
      <c r="G8" s="31">
        <f aca="true" t="shared" si="1" ref="G8:G34">F8*100/E8-100</f>
        <v>50</v>
      </c>
      <c r="H8" s="17">
        <v>26</v>
      </c>
      <c r="I8" s="17">
        <v>29</v>
      </c>
      <c r="J8" s="31">
        <f>I8*100/H8-100</f>
        <v>11.538461538461533</v>
      </c>
    </row>
    <row r="9" spans="1:10" ht="14.25">
      <c r="A9" s="20" t="s">
        <v>53</v>
      </c>
      <c r="B9" s="17">
        <v>12</v>
      </c>
      <c r="C9" s="17">
        <v>11</v>
      </c>
      <c r="D9" s="31">
        <f t="shared" si="0"/>
        <v>-8.333333333333329</v>
      </c>
      <c r="E9" s="17">
        <v>3</v>
      </c>
      <c r="F9" s="17">
        <v>1</v>
      </c>
      <c r="G9" s="31">
        <f t="shared" si="1"/>
        <v>-66.66666666666666</v>
      </c>
      <c r="H9" s="17">
        <v>14</v>
      </c>
      <c r="I9" s="17">
        <v>13</v>
      </c>
      <c r="J9" s="31">
        <f aca="true" t="shared" si="2" ref="J9:J34">I9*100/H9-100</f>
        <v>-7.142857142857139</v>
      </c>
    </row>
    <row r="10" spans="1:10" ht="14.25">
      <c r="A10" s="20" t="s">
        <v>54</v>
      </c>
      <c r="B10" s="17">
        <v>36</v>
      </c>
      <c r="C10" s="17">
        <v>23</v>
      </c>
      <c r="D10" s="31">
        <f t="shared" si="0"/>
        <v>-36.111111111111114</v>
      </c>
      <c r="E10" s="17">
        <v>3</v>
      </c>
      <c r="F10" s="17">
        <v>4</v>
      </c>
      <c r="G10" s="31">
        <f t="shared" si="1"/>
        <v>33.33333333333334</v>
      </c>
      <c r="H10" s="17">
        <v>50</v>
      </c>
      <c r="I10" s="17">
        <v>35</v>
      </c>
      <c r="J10" s="31">
        <f t="shared" si="2"/>
        <v>-30</v>
      </c>
    </row>
    <row r="11" spans="1:10" ht="14.25">
      <c r="A11" s="20" t="s">
        <v>55</v>
      </c>
      <c r="B11" s="17">
        <v>6</v>
      </c>
      <c r="C11" s="17">
        <v>3</v>
      </c>
      <c r="D11" s="31">
        <f t="shared" si="0"/>
        <v>-50</v>
      </c>
      <c r="E11" s="17">
        <v>1</v>
      </c>
      <c r="F11" s="17">
        <v>1</v>
      </c>
      <c r="G11" s="31">
        <f t="shared" si="1"/>
        <v>0</v>
      </c>
      <c r="H11" s="17">
        <v>6</v>
      </c>
      <c r="I11" s="17">
        <v>3</v>
      </c>
      <c r="J11" s="31">
        <f t="shared" si="2"/>
        <v>-50</v>
      </c>
    </row>
    <row r="12" spans="1:10" ht="14.25">
      <c r="A12" s="20" t="s">
        <v>56</v>
      </c>
      <c r="B12" s="17">
        <v>6</v>
      </c>
      <c r="C12" s="17">
        <v>11</v>
      </c>
      <c r="D12" s="31">
        <f t="shared" si="0"/>
        <v>83.33333333333334</v>
      </c>
      <c r="E12" s="17">
        <v>3</v>
      </c>
      <c r="F12" s="17">
        <v>3</v>
      </c>
      <c r="G12" s="31">
        <f t="shared" si="1"/>
        <v>0</v>
      </c>
      <c r="H12" s="17">
        <v>6</v>
      </c>
      <c r="I12" s="17">
        <v>10</v>
      </c>
      <c r="J12" s="31">
        <f t="shared" si="2"/>
        <v>66.66666666666666</v>
      </c>
    </row>
    <row r="13" spans="1:10" ht="14.25">
      <c r="A13" s="20" t="s">
        <v>57</v>
      </c>
      <c r="B13" s="17">
        <v>43</v>
      </c>
      <c r="C13" s="17">
        <v>6</v>
      </c>
      <c r="D13" s="31">
        <f t="shared" si="0"/>
        <v>-86.04651162790698</v>
      </c>
      <c r="E13" s="17">
        <v>9</v>
      </c>
      <c r="F13" s="17">
        <v>4</v>
      </c>
      <c r="G13" s="31">
        <f t="shared" si="1"/>
        <v>-55.55555555555556</v>
      </c>
      <c r="H13" s="17">
        <v>42</v>
      </c>
      <c r="I13" s="17">
        <v>3</v>
      </c>
      <c r="J13" s="31">
        <f t="shared" si="2"/>
        <v>-92.85714285714286</v>
      </c>
    </row>
    <row r="14" spans="1:10" ht="14.25">
      <c r="A14" s="20" t="s">
        <v>58</v>
      </c>
      <c r="B14" s="17">
        <v>5</v>
      </c>
      <c r="C14" s="17">
        <v>9</v>
      </c>
      <c r="D14" s="31">
        <f t="shared" si="0"/>
        <v>80</v>
      </c>
      <c r="E14" s="17">
        <v>0</v>
      </c>
      <c r="F14" s="17">
        <v>3</v>
      </c>
      <c r="G14" s="111" t="s">
        <v>321</v>
      </c>
      <c r="H14" s="17">
        <v>10</v>
      </c>
      <c r="I14" s="17">
        <v>20</v>
      </c>
      <c r="J14" s="31">
        <f t="shared" si="2"/>
        <v>100</v>
      </c>
    </row>
    <row r="15" spans="1:10" ht="14.25">
      <c r="A15" s="20" t="s">
        <v>59</v>
      </c>
      <c r="B15" s="17">
        <v>5</v>
      </c>
      <c r="C15" s="17">
        <v>8</v>
      </c>
      <c r="D15" s="31">
        <f t="shared" si="0"/>
        <v>60</v>
      </c>
      <c r="E15" s="17">
        <v>2</v>
      </c>
      <c r="F15" s="17">
        <v>1</v>
      </c>
      <c r="G15" s="31">
        <f t="shared" si="1"/>
        <v>-50</v>
      </c>
      <c r="H15" s="17">
        <v>6</v>
      </c>
      <c r="I15" s="17">
        <v>10</v>
      </c>
      <c r="J15" s="31">
        <f t="shared" si="2"/>
        <v>66.66666666666666</v>
      </c>
    </row>
    <row r="16" spans="1:10" ht="14.25">
      <c r="A16" s="20" t="s">
        <v>60</v>
      </c>
      <c r="B16" s="17">
        <v>17</v>
      </c>
      <c r="C16" s="17">
        <v>9</v>
      </c>
      <c r="D16" s="31">
        <f t="shared" si="0"/>
        <v>-47.05882352941177</v>
      </c>
      <c r="E16" s="17">
        <v>1</v>
      </c>
      <c r="F16" s="17">
        <v>0</v>
      </c>
      <c r="G16" s="113" t="s">
        <v>322</v>
      </c>
      <c r="H16" s="17">
        <v>25</v>
      </c>
      <c r="I16" s="17">
        <v>13</v>
      </c>
      <c r="J16" s="31">
        <f t="shared" si="2"/>
        <v>-48</v>
      </c>
    </row>
    <row r="17" spans="1:10" ht="14.25">
      <c r="A17" s="20" t="s">
        <v>61</v>
      </c>
      <c r="B17" s="17">
        <v>27</v>
      </c>
      <c r="C17" s="17">
        <v>10</v>
      </c>
      <c r="D17" s="31">
        <f t="shared" si="0"/>
        <v>-62.96296296296296</v>
      </c>
      <c r="E17" s="17">
        <v>0</v>
      </c>
      <c r="F17" s="17">
        <v>0</v>
      </c>
      <c r="G17" s="31"/>
      <c r="H17" s="17">
        <v>33</v>
      </c>
      <c r="I17" s="17">
        <v>12</v>
      </c>
      <c r="J17" s="31">
        <f t="shared" si="2"/>
        <v>-63.63636363636363</v>
      </c>
    </row>
    <row r="18" spans="1:10" ht="14.25">
      <c r="A18" s="20" t="s">
        <v>62</v>
      </c>
      <c r="B18" s="17">
        <v>9</v>
      </c>
      <c r="C18" s="17">
        <v>4</v>
      </c>
      <c r="D18" s="31">
        <f t="shared" si="0"/>
        <v>-55.55555555555556</v>
      </c>
      <c r="E18" s="17">
        <v>0</v>
      </c>
      <c r="F18" s="17">
        <v>2</v>
      </c>
      <c r="G18" s="111" t="s">
        <v>321</v>
      </c>
      <c r="H18" s="17">
        <v>13</v>
      </c>
      <c r="I18" s="17">
        <v>7</v>
      </c>
      <c r="J18" s="31">
        <f t="shared" si="2"/>
        <v>-46.15384615384615</v>
      </c>
    </row>
    <row r="19" spans="1:10" ht="14.25">
      <c r="A19" s="20" t="s">
        <v>63</v>
      </c>
      <c r="B19" s="17">
        <v>2</v>
      </c>
      <c r="C19" s="17">
        <v>2</v>
      </c>
      <c r="D19" s="31">
        <f t="shared" si="0"/>
        <v>0</v>
      </c>
      <c r="E19" s="17">
        <v>1</v>
      </c>
      <c r="F19" s="17">
        <v>0</v>
      </c>
      <c r="G19" s="113" t="s">
        <v>322</v>
      </c>
      <c r="H19" s="17">
        <v>4</v>
      </c>
      <c r="I19" s="17">
        <v>2</v>
      </c>
      <c r="J19" s="31">
        <f t="shared" si="2"/>
        <v>-50</v>
      </c>
    </row>
    <row r="20" spans="1:10" ht="14.25">
      <c r="A20" s="20" t="s">
        <v>64</v>
      </c>
      <c r="B20" s="17">
        <v>22</v>
      </c>
      <c r="C20" s="17">
        <v>27</v>
      </c>
      <c r="D20" s="31">
        <f t="shared" si="0"/>
        <v>22.727272727272734</v>
      </c>
      <c r="E20" s="17">
        <v>4</v>
      </c>
      <c r="F20" s="17">
        <v>9</v>
      </c>
      <c r="G20" s="31">
        <f t="shared" si="1"/>
        <v>125</v>
      </c>
      <c r="H20" s="17">
        <v>31</v>
      </c>
      <c r="I20" s="17">
        <v>37</v>
      </c>
      <c r="J20" s="31">
        <f t="shared" si="2"/>
        <v>19.354838709677423</v>
      </c>
    </row>
    <row r="21" spans="1:10" ht="14.25">
      <c r="A21" s="20" t="s">
        <v>65</v>
      </c>
      <c r="B21" s="17">
        <v>8</v>
      </c>
      <c r="C21" s="17">
        <v>15</v>
      </c>
      <c r="D21" s="31">
        <f t="shared" si="0"/>
        <v>87.5</v>
      </c>
      <c r="E21" s="17">
        <v>1</v>
      </c>
      <c r="F21" s="17">
        <v>2</v>
      </c>
      <c r="G21" s="31">
        <f t="shared" si="1"/>
        <v>100</v>
      </c>
      <c r="H21" s="17">
        <v>10</v>
      </c>
      <c r="I21" s="17">
        <v>16</v>
      </c>
      <c r="J21" s="31">
        <f t="shared" si="2"/>
        <v>60</v>
      </c>
    </row>
    <row r="22" spans="1:10" ht="14.25">
      <c r="A22" s="20" t="s">
        <v>66</v>
      </c>
      <c r="B22" s="17">
        <v>20</v>
      </c>
      <c r="C22" s="17">
        <v>10</v>
      </c>
      <c r="D22" s="31">
        <f t="shared" si="0"/>
        <v>-50</v>
      </c>
      <c r="E22" s="17">
        <v>1</v>
      </c>
      <c r="F22" s="17">
        <v>0</v>
      </c>
      <c r="G22" s="113" t="s">
        <v>322</v>
      </c>
      <c r="H22" s="17">
        <v>28</v>
      </c>
      <c r="I22" s="17">
        <v>10</v>
      </c>
      <c r="J22" s="31">
        <f t="shared" si="2"/>
        <v>-64.28571428571428</v>
      </c>
    </row>
    <row r="23" spans="1:10" ht="14.25">
      <c r="A23" s="20" t="s">
        <v>67</v>
      </c>
      <c r="B23" s="17">
        <v>3</v>
      </c>
      <c r="C23" s="17">
        <v>5</v>
      </c>
      <c r="D23" s="31">
        <f t="shared" si="0"/>
        <v>66.66666666666666</v>
      </c>
      <c r="E23" s="17">
        <v>2</v>
      </c>
      <c r="F23" s="17">
        <v>1</v>
      </c>
      <c r="G23" s="31">
        <f t="shared" si="1"/>
        <v>-50</v>
      </c>
      <c r="H23" s="17">
        <v>4</v>
      </c>
      <c r="I23" s="17">
        <v>4</v>
      </c>
      <c r="J23" s="31">
        <f t="shared" si="2"/>
        <v>0</v>
      </c>
    </row>
    <row r="24" spans="1:10" ht="14.25">
      <c r="A24" s="20" t="s">
        <v>68</v>
      </c>
      <c r="B24" s="17">
        <v>3</v>
      </c>
      <c r="C24" s="17">
        <v>10</v>
      </c>
      <c r="D24" s="31">
        <f t="shared" si="0"/>
        <v>233.33333333333331</v>
      </c>
      <c r="E24" s="17">
        <v>2</v>
      </c>
      <c r="F24" s="17">
        <v>4</v>
      </c>
      <c r="G24" s="31">
        <f t="shared" si="1"/>
        <v>100</v>
      </c>
      <c r="H24" s="17">
        <v>3</v>
      </c>
      <c r="I24" s="17">
        <v>12</v>
      </c>
      <c r="J24" s="31">
        <f t="shared" si="2"/>
        <v>300</v>
      </c>
    </row>
    <row r="25" spans="1:10" ht="14.25">
      <c r="A25" s="20" t="s">
        <v>69</v>
      </c>
      <c r="B25" s="17">
        <v>4</v>
      </c>
      <c r="C25" s="17">
        <v>2</v>
      </c>
      <c r="D25" s="31">
        <f t="shared" si="0"/>
        <v>-50</v>
      </c>
      <c r="E25" s="17">
        <v>0</v>
      </c>
      <c r="F25" s="17">
        <v>0</v>
      </c>
      <c r="G25" s="31"/>
      <c r="H25" s="17">
        <v>4</v>
      </c>
      <c r="I25" s="17">
        <v>3</v>
      </c>
      <c r="J25" s="31">
        <f t="shared" si="2"/>
        <v>-25</v>
      </c>
    </row>
    <row r="26" spans="1:10" ht="14.25">
      <c r="A26" s="20" t="s">
        <v>70</v>
      </c>
      <c r="B26" s="17">
        <v>4</v>
      </c>
      <c r="C26" s="17">
        <v>1</v>
      </c>
      <c r="D26" s="31">
        <f t="shared" si="0"/>
        <v>-75</v>
      </c>
      <c r="E26" s="17">
        <v>0</v>
      </c>
      <c r="F26" s="17">
        <v>1</v>
      </c>
      <c r="G26" s="111" t="s">
        <v>321</v>
      </c>
      <c r="H26" s="17">
        <v>7</v>
      </c>
      <c r="I26" s="17">
        <v>0</v>
      </c>
      <c r="J26" s="113" t="s">
        <v>322</v>
      </c>
    </row>
    <row r="27" spans="1:10" ht="14.25">
      <c r="A27" s="20" t="s">
        <v>71</v>
      </c>
      <c r="B27" s="17">
        <v>1</v>
      </c>
      <c r="C27" s="17">
        <v>6</v>
      </c>
      <c r="D27" s="31">
        <f t="shared" si="0"/>
        <v>500</v>
      </c>
      <c r="E27" s="17">
        <v>0</v>
      </c>
      <c r="F27" s="17">
        <v>0</v>
      </c>
      <c r="G27" s="31"/>
      <c r="H27" s="17">
        <v>2</v>
      </c>
      <c r="I27" s="17">
        <v>6</v>
      </c>
      <c r="J27" s="31">
        <f t="shared" si="2"/>
        <v>200</v>
      </c>
    </row>
    <row r="28" spans="1:10" ht="14.25">
      <c r="A28" s="20" t="s">
        <v>72</v>
      </c>
      <c r="B28" s="17">
        <v>9</v>
      </c>
      <c r="C28" s="17">
        <v>5</v>
      </c>
      <c r="D28" s="31">
        <f t="shared" si="0"/>
        <v>-44.44444444444444</v>
      </c>
      <c r="E28" s="17">
        <v>3</v>
      </c>
      <c r="F28" s="17">
        <v>1</v>
      </c>
      <c r="G28" s="31">
        <f t="shared" si="1"/>
        <v>-66.66666666666666</v>
      </c>
      <c r="H28" s="17">
        <v>8</v>
      </c>
      <c r="I28" s="17">
        <v>8</v>
      </c>
      <c r="J28" s="31">
        <f t="shared" si="2"/>
        <v>0</v>
      </c>
    </row>
    <row r="29" spans="1:10" ht="14.25">
      <c r="A29" s="20" t="s">
        <v>73</v>
      </c>
      <c r="B29" s="17">
        <v>12</v>
      </c>
      <c r="C29" s="17">
        <v>10</v>
      </c>
      <c r="D29" s="31">
        <f t="shared" si="0"/>
        <v>-16.66666666666667</v>
      </c>
      <c r="E29" s="17">
        <v>2</v>
      </c>
      <c r="F29" s="17">
        <v>1</v>
      </c>
      <c r="G29" s="31">
        <f t="shared" si="1"/>
        <v>-50</v>
      </c>
      <c r="H29" s="17">
        <v>17</v>
      </c>
      <c r="I29" s="17">
        <v>11</v>
      </c>
      <c r="J29" s="31">
        <f t="shared" si="2"/>
        <v>-35.294117647058826</v>
      </c>
    </row>
    <row r="30" spans="1:10" ht="14.25">
      <c r="A30" s="20" t="s">
        <v>74</v>
      </c>
      <c r="B30" s="17">
        <v>14</v>
      </c>
      <c r="C30" s="17">
        <v>9</v>
      </c>
      <c r="D30" s="31">
        <f t="shared" si="0"/>
        <v>-35.71428571428571</v>
      </c>
      <c r="E30" s="17">
        <v>7</v>
      </c>
      <c r="F30" s="17">
        <v>3</v>
      </c>
      <c r="G30" s="31">
        <f t="shared" si="1"/>
        <v>-57.142857142857146</v>
      </c>
      <c r="H30" s="17">
        <v>16</v>
      </c>
      <c r="I30" s="17">
        <v>11</v>
      </c>
      <c r="J30" s="31">
        <f t="shared" si="2"/>
        <v>-31.25</v>
      </c>
    </row>
    <row r="31" spans="1:10" ht="14.25">
      <c r="A31" s="20" t="s">
        <v>75</v>
      </c>
      <c r="B31" s="17">
        <v>1</v>
      </c>
      <c r="C31" s="17">
        <v>1</v>
      </c>
      <c r="D31" s="31">
        <f t="shared" si="0"/>
        <v>0</v>
      </c>
      <c r="E31" s="17">
        <v>0</v>
      </c>
      <c r="F31" s="17">
        <v>0</v>
      </c>
      <c r="G31" s="31"/>
      <c r="H31" s="17">
        <v>2</v>
      </c>
      <c r="I31" s="17">
        <v>1</v>
      </c>
      <c r="J31" s="31">
        <f t="shared" si="2"/>
        <v>-50</v>
      </c>
    </row>
    <row r="32" spans="1:10" ht="14.25">
      <c r="A32" s="20" t="s">
        <v>76</v>
      </c>
      <c r="B32" s="17">
        <v>4</v>
      </c>
      <c r="C32" s="17">
        <v>6</v>
      </c>
      <c r="D32" s="31">
        <f t="shared" si="0"/>
        <v>50</v>
      </c>
      <c r="E32" s="17">
        <v>0</v>
      </c>
      <c r="F32" s="17">
        <v>1</v>
      </c>
      <c r="G32" s="111" t="s">
        <v>321</v>
      </c>
      <c r="H32" s="17">
        <v>5</v>
      </c>
      <c r="I32" s="17">
        <v>6</v>
      </c>
      <c r="J32" s="31">
        <f t="shared" si="2"/>
        <v>20</v>
      </c>
    </row>
    <row r="33" spans="1:10" ht="14.25">
      <c r="A33" s="20" t="s">
        <v>77</v>
      </c>
      <c r="B33" s="17">
        <v>0</v>
      </c>
      <c r="C33" s="17">
        <v>0</v>
      </c>
      <c r="D33" s="31"/>
      <c r="E33" s="17">
        <v>0</v>
      </c>
      <c r="F33" s="17">
        <v>0</v>
      </c>
      <c r="G33" s="31"/>
      <c r="H33" s="17">
        <v>0</v>
      </c>
      <c r="I33" s="17">
        <v>0</v>
      </c>
      <c r="J33" s="31"/>
    </row>
    <row r="34" spans="1:10" ht="15">
      <c r="A34" s="23" t="s">
        <v>78</v>
      </c>
      <c r="B34" s="24">
        <v>294</v>
      </c>
      <c r="C34" s="24">
        <v>222</v>
      </c>
      <c r="D34" s="33">
        <f t="shared" si="0"/>
        <v>-24.48979591836735</v>
      </c>
      <c r="E34" s="24">
        <v>49</v>
      </c>
      <c r="F34" s="24">
        <v>48</v>
      </c>
      <c r="G34" s="33">
        <f t="shared" si="1"/>
        <v>-2.040816326530617</v>
      </c>
      <c r="H34" s="24">
        <v>372</v>
      </c>
      <c r="I34" s="24">
        <v>282</v>
      </c>
      <c r="J34" s="33">
        <f t="shared" si="2"/>
        <v>-24.19354838709677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G17 J27:J34 G15 G20:G21 J8:J25 G8:G13 G23:G25 G27:G31 G33:G34">
    <cfRule type="cellIs" priority="1" dxfId="154" operator="lessThanOrEqual" stopIfTrue="1">
      <formula>0</formula>
    </cfRule>
    <cfRule type="cellIs" priority="2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21" t="s">
        <v>18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4.25">
      <c r="A5" s="122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 t="s">
        <v>51</v>
      </c>
      <c r="B7" s="17">
        <v>0</v>
      </c>
      <c r="C7" s="15">
        <v>0</v>
      </c>
      <c r="D7" s="31"/>
      <c r="E7" s="17">
        <v>0</v>
      </c>
      <c r="F7" s="15">
        <v>0</v>
      </c>
      <c r="G7" s="31"/>
      <c r="H7" s="17">
        <v>0</v>
      </c>
      <c r="I7" s="15">
        <v>0</v>
      </c>
      <c r="J7" s="31"/>
    </row>
    <row r="8" spans="1:10" ht="14.25">
      <c r="A8" s="20" t="s">
        <v>52</v>
      </c>
      <c r="B8" s="17">
        <v>100</v>
      </c>
      <c r="C8" s="15">
        <v>93</v>
      </c>
      <c r="D8" s="31">
        <f aca="true" t="shared" si="0" ref="D8:D34">C8*100/B8-100</f>
        <v>-7</v>
      </c>
      <c r="E8" s="17">
        <v>20</v>
      </c>
      <c r="F8" s="15">
        <v>22</v>
      </c>
      <c r="G8" s="31">
        <f aca="true" t="shared" si="1" ref="G8:G34">F8*100/E8-100</f>
        <v>10</v>
      </c>
      <c r="H8" s="17">
        <v>138</v>
      </c>
      <c r="I8" s="15">
        <v>120</v>
      </c>
      <c r="J8" s="31">
        <f>I8*100/H8-100</f>
        <v>-13.043478260869563</v>
      </c>
    </row>
    <row r="9" spans="1:10" ht="14.25">
      <c r="A9" s="20" t="s">
        <v>53</v>
      </c>
      <c r="B9" s="17">
        <v>136</v>
      </c>
      <c r="C9" s="15">
        <v>133</v>
      </c>
      <c r="D9" s="31">
        <f t="shared" si="0"/>
        <v>-2.205882352941174</v>
      </c>
      <c r="E9" s="17">
        <v>10</v>
      </c>
      <c r="F9" s="15">
        <v>22</v>
      </c>
      <c r="G9" s="31">
        <f t="shared" si="1"/>
        <v>120</v>
      </c>
      <c r="H9" s="17">
        <v>203</v>
      </c>
      <c r="I9" s="15">
        <v>158</v>
      </c>
      <c r="J9" s="31">
        <f aca="true" t="shared" si="2" ref="J9:J34">I9*100/H9-100</f>
        <v>-22.167487684729068</v>
      </c>
    </row>
    <row r="10" spans="1:10" ht="14.25">
      <c r="A10" s="20" t="s">
        <v>54</v>
      </c>
      <c r="B10" s="17">
        <v>359</v>
      </c>
      <c r="C10" s="15">
        <v>305</v>
      </c>
      <c r="D10" s="31">
        <f t="shared" si="0"/>
        <v>-15.041782729805007</v>
      </c>
      <c r="E10" s="17">
        <v>41</v>
      </c>
      <c r="F10" s="15">
        <v>17</v>
      </c>
      <c r="G10" s="31">
        <f t="shared" si="1"/>
        <v>-58.53658536585366</v>
      </c>
      <c r="H10" s="17">
        <v>529</v>
      </c>
      <c r="I10" s="15">
        <v>425</v>
      </c>
      <c r="J10" s="31">
        <f t="shared" si="2"/>
        <v>-19.659735349716442</v>
      </c>
    </row>
    <row r="11" spans="1:10" ht="14.25">
      <c r="A11" s="20" t="s">
        <v>55</v>
      </c>
      <c r="B11" s="17">
        <v>193</v>
      </c>
      <c r="C11" s="15">
        <v>152</v>
      </c>
      <c r="D11" s="31">
        <f t="shared" si="0"/>
        <v>-21.24352331606218</v>
      </c>
      <c r="E11" s="17">
        <v>29</v>
      </c>
      <c r="F11" s="15">
        <v>22</v>
      </c>
      <c r="G11" s="31">
        <f t="shared" si="1"/>
        <v>-24.13793103448276</v>
      </c>
      <c r="H11" s="17">
        <v>271</v>
      </c>
      <c r="I11" s="15">
        <v>200</v>
      </c>
      <c r="J11" s="31">
        <f t="shared" si="2"/>
        <v>-26.199261992619924</v>
      </c>
    </row>
    <row r="12" spans="1:10" ht="14.25">
      <c r="A12" s="20" t="s">
        <v>56</v>
      </c>
      <c r="B12" s="17">
        <v>124</v>
      </c>
      <c r="C12" s="15">
        <v>143</v>
      </c>
      <c r="D12" s="31">
        <f t="shared" si="0"/>
        <v>15.322580645161295</v>
      </c>
      <c r="E12" s="17">
        <v>16</v>
      </c>
      <c r="F12" s="15">
        <v>17</v>
      </c>
      <c r="G12" s="31">
        <f t="shared" si="1"/>
        <v>6.25</v>
      </c>
      <c r="H12" s="17">
        <v>156</v>
      </c>
      <c r="I12" s="15">
        <v>175</v>
      </c>
      <c r="J12" s="31">
        <f t="shared" si="2"/>
        <v>12.179487179487182</v>
      </c>
    </row>
    <row r="13" spans="1:10" ht="14.25">
      <c r="A13" s="20" t="s">
        <v>57</v>
      </c>
      <c r="B13" s="17">
        <v>100</v>
      </c>
      <c r="C13" s="15">
        <v>58</v>
      </c>
      <c r="D13" s="31">
        <f t="shared" si="0"/>
        <v>-42</v>
      </c>
      <c r="E13" s="17">
        <v>13</v>
      </c>
      <c r="F13" s="15">
        <v>12</v>
      </c>
      <c r="G13" s="31">
        <f t="shared" si="1"/>
        <v>-7.692307692307693</v>
      </c>
      <c r="H13" s="17">
        <v>125</v>
      </c>
      <c r="I13" s="15">
        <v>67</v>
      </c>
      <c r="J13" s="31">
        <f t="shared" si="2"/>
        <v>-46.4</v>
      </c>
    </row>
    <row r="14" spans="1:10" ht="14.25">
      <c r="A14" s="20" t="s">
        <v>58</v>
      </c>
      <c r="B14" s="17">
        <v>135</v>
      </c>
      <c r="C14" s="15">
        <v>174</v>
      </c>
      <c r="D14" s="31">
        <f t="shared" si="0"/>
        <v>28.888888888888886</v>
      </c>
      <c r="E14" s="17">
        <v>13</v>
      </c>
      <c r="F14" s="15">
        <v>13</v>
      </c>
      <c r="G14" s="31">
        <f t="shared" si="1"/>
        <v>0</v>
      </c>
      <c r="H14" s="17">
        <v>210</v>
      </c>
      <c r="I14" s="15">
        <v>250</v>
      </c>
      <c r="J14" s="31">
        <f t="shared" si="2"/>
        <v>19.04761904761905</v>
      </c>
    </row>
    <row r="15" spans="1:10" ht="14.25">
      <c r="A15" s="20" t="s">
        <v>59</v>
      </c>
      <c r="B15" s="17">
        <v>154</v>
      </c>
      <c r="C15" s="15">
        <v>182</v>
      </c>
      <c r="D15" s="31">
        <f t="shared" si="0"/>
        <v>18.181818181818187</v>
      </c>
      <c r="E15" s="17">
        <v>30</v>
      </c>
      <c r="F15" s="15">
        <v>28</v>
      </c>
      <c r="G15" s="31">
        <f t="shared" si="1"/>
        <v>-6.666666666666671</v>
      </c>
      <c r="H15" s="17">
        <v>221</v>
      </c>
      <c r="I15" s="15">
        <v>270</v>
      </c>
      <c r="J15" s="31">
        <f t="shared" si="2"/>
        <v>22.171945701357473</v>
      </c>
    </row>
    <row r="16" spans="1:10" ht="14.25">
      <c r="A16" s="20" t="s">
        <v>60</v>
      </c>
      <c r="B16" s="17">
        <v>174</v>
      </c>
      <c r="C16" s="15">
        <v>220</v>
      </c>
      <c r="D16" s="31">
        <f t="shared" si="0"/>
        <v>26.436781609195407</v>
      </c>
      <c r="E16" s="17">
        <v>10</v>
      </c>
      <c r="F16" s="15">
        <v>15</v>
      </c>
      <c r="G16" s="31">
        <f t="shared" si="1"/>
        <v>50</v>
      </c>
      <c r="H16" s="17">
        <v>219</v>
      </c>
      <c r="I16" s="15">
        <v>295</v>
      </c>
      <c r="J16" s="31">
        <f t="shared" si="2"/>
        <v>34.70319634703196</v>
      </c>
    </row>
    <row r="17" spans="1:10" ht="14.25">
      <c r="A17" s="20" t="s">
        <v>61</v>
      </c>
      <c r="B17" s="17">
        <v>165</v>
      </c>
      <c r="C17" s="15">
        <v>212</v>
      </c>
      <c r="D17" s="31">
        <f t="shared" si="0"/>
        <v>28.4848484848485</v>
      </c>
      <c r="E17" s="17">
        <v>1</v>
      </c>
      <c r="F17" s="15">
        <v>1</v>
      </c>
      <c r="G17" s="31">
        <f t="shared" si="1"/>
        <v>0</v>
      </c>
      <c r="H17" s="17">
        <v>213</v>
      </c>
      <c r="I17" s="15">
        <v>271</v>
      </c>
      <c r="J17" s="31">
        <f t="shared" si="2"/>
        <v>27.2300469483568</v>
      </c>
    </row>
    <row r="18" spans="1:10" ht="14.25">
      <c r="A18" s="20" t="s">
        <v>62</v>
      </c>
      <c r="B18" s="17">
        <v>43</v>
      </c>
      <c r="C18" s="15">
        <v>73</v>
      </c>
      <c r="D18" s="31">
        <f t="shared" si="0"/>
        <v>69.76744186046511</v>
      </c>
      <c r="E18" s="17">
        <v>8</v>
      </c>
      <c r="F18" s="15">
        <v>12</v>
      </c>
      <c r="G18" s="31">
        <f t="shared" si="1"/>
        <v>50</v>
      </c>
      <c r="H18" s="17">
        <v>44</v>
      </c>
      <c r="I18" s="15">
        <v>98</v>
      </c>
      <c r="J18" s="31">
        <f t="shared" si="2"/>
        <v>122.72727272727272</v>
      </c>
    </row>
    <row r="19" spans="1:10" ht="14.25">
      <c r="A19" s="20" t="s">
        <v>63</v>
      </c>
      <c r="B19" s="17">
        <v>104</v>
      </c>
      <c r="C19" s="15">
        <v>57</v>
      </c>
      <c r="D19" s="31">
        <f t="shared" si="0"/>
        <v>-45.19230769230769</v>
      </c>
      <c r="E19" s="17">
        <v>17</v>
      </c>
      <c r="F19" s="15">
        <v>6</v>
      </c>
      <c r="G19" s="31">
        <f t="shared" si="1"/>
        <v>-64.70588235294117</v>
      </c>
      <c r="H19" s="17">
        <v>166</v>
      </c>
      <c r="I19" s="15">
        <v>77</v>
      </c>
      <c r="J19" s="31">
        <f t="shared" si="2"/>
        <v>-53.6144578313253</v>
      </c>
    </row>
    <row r="20" spans="1:10" ht="14.25">
      <c r="A20" s="20" t="s">
        <v>64</v>
      </c>
      <c r="B20" s="17">
        <v>448</v>
      </c>
      <c r="C20" s="15">
        <v>352</v>
      </c>
      <c r="D20" s="31">
        <f t="shared" si="0"/>
        <v>-21.42857142857143</v>
      </c>
      <c r="E20" s="17">
        <v>57</v>
      </c>
      <c r="F20" s="15">
        <v>65</v>
      </c>
      <c r="G20" s="31">
        <f t="shared" si="1"/>
        <v>14.035087719298247</v>
      </c>
      <c r="H20" s="17">
        <v>586</v>
      </c>
      <c r="I20" s="15">
        <v>495</v>
      </c>
      <c r="J20" s="31">
        <f t="shared" si="2"/>
        <v>-15.529010238907844</v>
      </c>
    </row>
    <row r="21" spans="1:10" ht="14.25">
      <c r="A21" s="20" t="s">
        <v>65</v>
      </c>
      <c r="B21" s="17">
        <v>137</v>
      </c>
      <c r="C21" s="15">
        <v>151</v>
      </c>
      <c r="D21" s="31">
        <f t="shared" si="0"/>
        <v>10.21897810218978</v>
      </c>
      <c r="E21" s="17">
        <v>8</v>
      </c>
      <c r="F21" s="15">
        <v>28</v>
      </c>
      <c r="G21" s="31">
        <f t="shared" si="1"/>
        <v>250</v>
      </c>
      <c r="H21" s="17">
        <v>183</v>
      </c>
      <c r="I21" s="15">
        <v>227</v>
      </c>
      <c r="J21" s="31">
        <f t="shared" si="2"/>
        <v>24.04371584699453</v>
      </c>
    </row>
    <row r="22" spans="1:10" ht="14.25">
      <c r="A22" s="20" t="s">
        <v>66</v>
      </c>
      <c r="B22" s="17">
        <v>258</v>
      </c>
      <c r="C22" s="15">
        <v>295</v>
      </c>
      <c r="D22" s="31">
        <f t="shared" si="0"/>
        <v>14.341085271317823</v>
      </c>
      <c r="E22" s="17">
        <v>41</v>
      </c>
      <c r="F22" s="15">
        <v>28</v>
      </c>
      <c r="G22" s="31">
        <f t="shared" si="1"/>
        <v>-31.707317073170728</v>
      </c>
      <c r="H22" s="17">
        <v>332</v>
      </c>
      <c r="I22" s="15">
        <v>374</v>
      </c>
      <c r="J22" s="31">
        <f t="shared" si="2"/>
        <v>12.650602409638552</v>
      </c>
    </row>
    <row r="23" spans="1:10" ht="14.25">
      <c r="A23" s="20" t="s">
        <v>67</v>
      </c>
      <c r="B23" s="17">
        <v>199</v>
      </c>
      <c r="C23" s="15">
        <v>186</v>
      </c>
      <c r="D23" s="31">
        <f t="shared" si="0"/>
        <v>-6.532663316582912</v>
      </c>
      <c r="E23" s="17">
        <v>29</v>
      </c>
      <c r="F23" s="15">
        <v>38</v>
      </c>
      <c r="G23" s="31">
        <f t="shared" si="1"/>
        <v>31.034482758620697</v>
      </c>
      <c r="H23" s="17">
        <v>269</v>
      </c>
      <c r="I23" s="15">
        <v>236</v>
      </c>
      <c r="J23" s="31">
        <f t="shared" si="2"/>
        <v>-12.267657992565063</v>
      </c>
    </row>
    <row r="24" spans="1:10" ht="14.25">
      <c r="A24" s="20" t="s">
        <v>68</v>
      </c>
      <c r="B24" s="17">
        <v>68</v>
      </c>
      <c r="C24" s="15">
        <v>103</v>
      </c>
      <c r="D24" s="31">
        <f t="shared" si="0"/>
        <v>51.470588235294116</v>
      </c>
      <c r="E24" s="17">
        <v>7</v>
      </c>
      <c r="F24" s="15">
        <v>16</v>
      </c>
      <c r="G24" s="31">
        <f t="shared" si="1"/>
        <v>128.57142857142858</v>
      </c>
      <c r="H24" s="17">
        <v>88</v>
      </c>
      <c r="I24" s="15">
        <v>133</v>
      </c>
      <c r="J24" s="31">
        <f t="shared" si="2"/>
        <v>51.136363636363626</v>
      </c>
    </row>
    <row r="25" spans="1:10" ht="14.25">
      <c r="A25" s="20" t="s">
        <v>69</v>
      </c>
      <c r="B25" s="17">
        <v>92</v>
      </c>
      <c r="C25" s="15">
        <v>86</v>
      </c>
      <c r="D25" s="31">
        <f t="shared" si="0"/>
        <v>-6.521739130434781</v>
      </c>
      <c r="E25" s="17">
        <v>17</v>
      </c>
      <c r="F25" s="15">
        <v>11</v>
      </c>
      <c r="G25" s="31">
        <f t="shared" si="1"/>
        <v>-35.294117647058826</v>
      </c>
      <c r="H25" s="17">
        <v>108</v>
      </c>
      <c r="I25" s="15">
        <v>113</v>
      </c>
      <c r="J25" s="31">
        <f t="shared" si="2"/>
        <v>4.629629629629633</v>
      </c>
    </row>
    <row r="26" spans="1:10" ht="14.25">
      <c r="A26" s="20" t="s">
        <v>70</v>
      </c>
      <c r="B26" s="17">
        <v>57</v>
      </c>
      <c r="C26" s="15">
        <v>39</v>
      </c>
      <c r="D26" s="31">
        <f t="shared" si="0"/>
        <v>-31.578947368421055</v>
      </c>
      <c r="E26" s="17">
        <v>6</v>
      </c>
      <c r="F26" s="15">
        <v>6</v>
      </c>
      <c r="G26" s="31">
        <f t="shared" si="1"/>
        <v>0</v>
      </c>
      <c r="H26" s="17">
        <v>74</v>
      </c>
      <c r="I26" s="15">
        <v>50</v>
      </c>
      <c r="J26" s="31">
        <f t="shared" si="2"/>
        <v>-32.432432432432435</v>
      </c>
    </row>
    <row r="27" spans="1:10" ht="14.25">
      <c r="A27" s="20" t="s">
        <v>71</v>
      </c>
      <c r="B27" s="17">
        <v>68</v>
      </c>
      <c r="C27" s="15">
        <v>165</v>
      </c>
      <c r="D27" s="31">
        <f t="shared" si="0"/>
        <v>142.64705882352942</v>
      </c>
      <c r="E27" s="17">
        <v>2</v>
      </c>
      <c r="F27" s="15">
        <v>6</v>
      </c>
      <c r="G27" s="31">
        <f t="shared" si="1"/>
        <v>200</v>
      </c>
      <c r="H27" s="17">
        <v>93</v>
      </c>
      <c r="I27" s="15">
        <v>202</v>
      </c>
      <c r="J27" s="31">
        <f t="shared" si="2"/>
        <v>117.20430107526883</v>
      </c>
    </row>
    <row r="28" spans="1:10" ht="14.25">
      <c r="A28" s="20" t="s">
        <v>72</v>
      </c>
      <c r="B28" s="17">
        <v>125</v>
      </c>
      <c r="C28" s="15">
        <v>112</v>
      </c>
      <c r="D28" s="31">
        <f t="shared" si="0"/>
        <v>-10.400000000000006</v>
      </c>
      <c r="E28" s="17">
        <v>29</v>
      </c>
      <c r="F28" s="15">
        <v>18</v>
      </c>
      <c r="G28" s="31">
        <f t="shared" si="1"/>
        <v>-37.93103448275862</v>
      </c>
      <c r="H28" s="17">
        <v>176</v>
      </c>
      <c r="I28" s="15">
        <v>138</v>
      </c>
      <c r="J28" s="31">
        <f t="shared" si="2"/>
        <v>-21.590909090909093</v>
      </c>
    </row>
    <row r="29" spans="1:10" ht="14.25">
      <c r="A29" s="20" t="s">
        <v>73</v>
      </c>
      <c r="B29" s="17">
        <v>59</v>
      </c>
      <c r="C29" s="15">
        <v>66</v>
      </c>
      <c r="D29" s="31">
        <f t="shared" si="0"/>
        <v>11.86440677966101</v>
      </c>
      <c r="E29" s="17">
        <v>5</v>
      </c>
      <c r="F29" s="15">
        <v>7</v>
      </c>
      <c r="G29" s="31">
        <f t="shared" si="1"/>
        <v>40</v>
      </c>
      <c r="H29" s="17">
        <v>87</v>
      </c>
      <c r="I29" s="15">
        <v>105</v>
      </c>
      <c r="J29" s="31">
        <f t="shared" si="2"/>
        <v>20.689655172413794</v>
      </c>
    </row>
    <row r="30" spans="1:10" ht="14.25">
      <c r="A30" s="20" t="s">
        <v>74</v>
      </c>
      <c r="B30" s="17">
        <v>284</v>
      </c>
      <c r="C30" s="15">
        <v>240</v>
      </c>
      <c r="D30" s="31">
        <f t="shared" si="0"/>
        <v>-15.49295774647888</v>
      </c>
      <c r="E30" s="17">
        <v>41</v>
      </c>
      <c r="F30" s="15">
        <v>37</v>
      </c>
      <c r="G30" s="31">
        <f t="shared" si="1"/>
        <v>-9.756097560975604</v>
      </c>
      <c r="H30" s="17">
        <v>383</v>
      </c>
      <c r="I30" s="15">
        <v>307</v>
      </c>
      <c r="J30" s="31">
        <f t="shared" si="2"/>
        <v>-19.843342036553523</v>
      </c>
    </row>
    <row r="31" spans="1:10" ht="14.25">
      <c r="A31" s="20" t="s">
        <v>75</v>
      </c>
      <c r="B31" s="17">
        <v>216</v>
      </c>
      <c r="C31" s="15">
        <v>218</v>
      </c>
      <c r="D31" s="31">
        <f t="shared" si="0"/>
        <v>0.9259259259259238</v>
      </c>
      <c r="E31" s="17">
        <v>47</v>
      </c>
      <c r="F31" s="15">
        <v>49</v>
      </c>
      <c r="G31" s="31">
        <f t="shared" si="1"/>
        <v>4.255319148936167</v>
      </c>
      <c r="H31" s="17">
        <v>302</v>
      </c>
      <c r="I31" s="15">
        <v>296</v>
      </c>
      <c r="J31" s="31">
        <f t="shared" si="2"/>
        <v>-1.9867549668874176</v>
      </c>
    </row>
    <row r="32" spans="1:10" ht="14.25">
      <c r="A32" s="20" t="s">
        <v>76</v>
      </c>
      <c r="B32" s="17">
        <v>43</v>
      </c>
      <c r="C32" s="15">
        <v>91</v>
      </c>
      <c r="D32" s="31">
        <f t="shared" si="0"/>
        <v>111.62790697674419</v>
      </c>
      <c r="E32" s="17">
        <v>6</v>
      </c>
      <c r="F32" s="15">
        <v>17</v>
      </c>
      <c r="G32" s="31">
        <f t="shared" si="1"/>
        <v>183.33333333333331</v>
      </c>
      <c r="H32" s="17">
        <v>52</v>
      </c>
      <c r="I32" s="15">
        <v>127</v>
      </c>
      <c r="J32" s="31">
        <f t="shared" si="2"/>
        <v>144.23076923076923</v>
      </c>
    </row>
    <row r="33" spans="1:10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</row>
    <row r="34" spans="1:10" ht="15">
      <c r="A34" s="23" t="s">
        <v>78</v>
      </c>
      <c r="B34" s="24">
        <v>3841</v>
      </c>
      <c r="C34" s="32">
        <v>3906</v>
      </c>
      <c r="D34" s="33">
        <f t="shared" si="0"/>
        <v>1.6922676386357693</v>
      </c>
      <c r="E34" s="24">
        <v>503</v>
      </c>
      <c r="F34" s="32">
        <v>513</v>
      </c>
      <c r="G34" s="33">
        <f t="shared" si="1"/>
        <v>1.9880715705765368</v>
      </c>
      <c r="H34" s="24">
        <v>5228</v>
      </c>
      <c r="I34" s="32">
        <v>5209</v>
      </c>
      <c r="J34" s="33">
        <f t="shared" si="2"/>
        <v>-0.36342769701606414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:G34 J7:J34">
    <cfRule type="cellIs" priority="2" dxfId="153" operator="lessThanOrEqual" stopIfTrue="1">
      <formula>0</formula>
    </cfRule>
  </conditionalFormatting>
  <conditionalFormatting sqref="D7:D34 G7:G34 J7:J34">
    <cfRule type="cellIs" priority="1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21" t="s">
        <v>19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4.25">
      <c r="A5" s="122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 t="s">
        <v>51</v>
      </c>
      <c r="B7" s="17">
        <v>0</v>
      </c>
      <c r="C7" s="15">
        <v>0</v>
      </c>
      <c r="D7" s="31"/>
      <c r="E7" s="17">
        <v>0</v>
      </c>
      <c r="F7" s="15">
        <v>0</v>
      </c>
      <c r="G7" s="31"/>
      <c r="H7" s="17">
        <v>0</v>
      </c>
      <c r="I7" s="15">
        <v>0</v>
      </c>
      <c r="J7" s="31"/>
    </row>
    <row r="8" spans="1:10" ht="14.25">
      <c r="A8" s="20" t="s">
        <v>52</v>
      </c>
      <c r="B8" s="17">
        <v>1</v>
      </c>
      <c r="C8" s="15">
        <v>6</v>
      </c>
      <c r="D8" s="31">
        <f aca="true" t="shared" si="0" ref="D8:D34">C8*100/B8-100</f>
        <v>500</v>
      </c>
      <c r="E8" s="17">
        <v>0</v>
      </c>
      <c r="F8" s="15">
        <v>0</v>
      </c>
      <c r="G8" s="31"/>
      <c r="H8" s="17">
        <v>1</v>
      </c>
      <c r="I8" s="15">
        <v>9</v>
      </c>
      <c r="J8" s="31">
        <f aca="true" t="shared" si="1" ref="J8:J34">I8*100/H8-100</f>
        <v>800</v>
      </c>
    </row>
    <row r="9" spans="1:10" ht="14.25">
      <c r="A9" s="20" t="s">
        <v>53</v>
      </c>
      <c r="B9" s="17">
        <v>4</v>
      </c>
      <c r="C9" s="15">
        <v>1</v>
      </c>
      <c r="D9" s="31">
        <f t="shared" si="0"/>
        <v>-75</v>
      </c>
      <c r="E9" s="17">
        <v>1</v>
      </c>
      <c r="F9" s="15">
        <v>0</v>
      </c>
      <c r="G9" s="113" t="s">
        <v>322</v>
      </c>
      <c r="H9" s="17">
        <v>5</v>
      </c>
      <c r="I9" s="15">
        <v>1</v>
      </c>
      <c r="J9" s="31">
        <f t="shared" si="1"/>
        <v>-80</v>
      </c>
    </row>
    <row r="10" spans="1:10" ht="14.25">
      <c r="A10" s="20" t="s">
        <v>54</v>
      </c>
      <c r="B10" s="17">
        <v>29</v>
      </c>
      <c r="C10" s="15">
        <v>33</v>
      </c>
      <c r="D10" s="31">
        <f t="shared" si="0"/>
        <v>13.793103448275858</v>
      </c>
      <c r="E10" s="17">
        <v>0</v>
      </c>
      <c r="F10" s="15">
        <v>1</v>
      </c>
      <c r="G10" s="111" t="s">
        <v>321</v>
      </c>
      <c r="H10" s="17">
        <v>42</v>
      </c>
      <c r="I10" s="15">
        <v>44</v>
      </c>
      <c r="J10" s="31">
        <f t="shared" si="1"/>
        <v>4.761904761904759</v>
      </c>
    </row>
    <row r="11" spans="1:10" ht="14.25">
      <c r="A11" s="20" t="s">
        <v>55</v>
      </c>
      <c r="B11" s="17">
        <v>5</v>
      </c>
      <c r="C11" s="15">
        <v>7</v>
      </c>
      <c r="D11" s="31">
        <f t="shared" si="0"/>
        <v>40</v>
      </c>
      <c r="E11" s="17">
        <v>0</v>
      </c>
      <c r="F11" s="15">
        <v>0</v>
      </c>
      <c r="G11" s="31"/>
      <c r="H11" s="17">
        <v>5</v>
      </c>
      <c r="I11" s="15">
        <v>9</v>
      </c>
      <c r="J11" s="31">
        <f t="shared" si="1"/>
        <v>80</v>
      </c>
    </row>
    <row r="12" spans="1:10" ht="14.25">
      <c r="A12" s="20" t="s">
        <v>56</v>
      </c>
      <c r="B12" s="17">
        <v>10</v>
      </c>
      <c r="C12" s="15">
        <v>13</v>
      </c>
      <c r="D12" s="31">
        <f t="shared" si="0"/>
        <v>30</v>
      </c>
      <c r="E12" s="17">
        <v>0</v>
      </c>
      <c r="F12" s="15">
        <v>0</v>
      </c>
      <c r="G12" s="31"/>
      <c r="H12" s="17">
        <v>16</v>
      </c>
      <c r="I12" s="15">
        <v>24</v>
      </c>
      <c r="J12" s="31">
        <f t="shared" si="1"/>
        <v>50</v>
      </c>
    </row>
    <row r="13" spans="1:10" ht="14.25">
      <c r="A13" s="20" t="s">
        <v>57</v>
      </c>
      <c r="B13" s="17">
        <v>0</v>
      </c>
      <c r="C13" s="15">
        <v>1</v>
      </c>
      <c r="D13" s="111" t="s">
        <v>321</v>
      </c>
      <c r="E13" s="17">
        <v>0</v>
      </c>
      <c r="F13" s="15">
        <v>0</v>
      </c>
      <c r="G13" s="31"/>
      <c r="H13" s="17">
        <v>0</v>
      </c>
      <c r="I13" s="15">
        <v>1</v>
      </c>
      <c r="J13" s="111" t="s">
        <v>321</v>
      </c>
    </row>
    <row r="14" spans="1:10" ht="14.25">
      <c r="A14" s="20" t="s">
        <v>58</v>
      </c>
      <c r="B14" s="17">
        <v>13</v>
      </c>
      <c r="C14" s="15">
        <v>9</v>
      </c>
      <c r="D14" s="31">
        <f t="shared" si="0"/>
        <v>-30.769230769230774</v>
      </c>
      <c r="E14" s="17">
        <v>0</v>
      </c>
      <c r="F14" s="15">
        <v>1</v>
      </c>
      <c r="G14" s="111" t="s">
        <v>321</v>
      </c>
      <c r="H14" s="17">
        <v>29</v>
      </c>
      <c r="I14" s="15">
        <v>12</v>
      </c>
      <c r="J14" s="31">
        <f t="shared" si="1"/>
        <v>-58.62068965517241</v>
      </c>
    </row>
    <row r="15" spans="1:10" ht="14.25">
      <c r="A15" s="20" t="s">
        <v>59</v>
      </c>
      <c r="B15" s="17">
        <v>3</v>
      </c>
      <c r="C15" s="15">
        <v>4</v>
      </c>
      <c r="D15" s="31">
        <f t="shared" si="0"/>
        <v>33.33333333333334</v>
      </c>
      <c r="E15" s="17">
        <v>0</v>
      </c>
      <c r="F15" s="15">
        <v>0</v>
      </c>
      <c r="G15" s="31"/>
      <c r="H15" s="17">
        <v>3</v>
      </c>
      <c r="I15" s="15">
        <v>6</v>
      </c>
      <c r="J15" s="31">
        <f t="shared" si="1"/>
        <v>100</v>
      </c>
    </row>
    <row r="16" spans="1:10" ht="14.25">
      <c r="A16" s="20" t="s">
        <v>60</v>
      </c>
      <c r="B16" s="17">
        <v>2</v>
      </c>
      <c r="C16" s="15">
        <v>3</v>
      </c>
      <c r="D16" s="31">
        <f t="shared" si="0"/>
        <v>50</v>
      </c>
      <c r="E16" s="17">
        <v>0</v>
      </c>
      <c r="F16" s="15">
        <v>0</v>
      </c>
      <c r="G16" s="31"/>
      <c r="H16" s="17">
        <v>3</v>
      </c>
      <c r="I16" s="15">
        <v>6</v>
      </c>
      <c r="J16" s="31">
        <f t="shared" si="1"/>
        <v>100</v>
      </c>
    </row>
    <row r="17" spans="1:10" ht="14.25">
      <c r="A17" s="20" t="s">
        <v>61</v>
      </c>
      <c r="B17" s="17">
        <v>27</v>
      </c>
      <c r="C17" s="15">
        <v>34</v>
      </c>
      <c r="D17" s="31">
        <f t="shared" si="0"/>
        <v>25.925925925925924</v>
      </c>
      <c r="E17" s="17">
        <v>0</v>
      </c>
      <c r="F17" s="15">
        <v>0</v>
      </c>
      <c r="G17" s="31"/>
      <c r="H17" s="17">
        <v>35</v>
      </c>
      <c r="I17" s="15">
        <v>42</v>
      </c>
      <c r="J17" s="31">
        <f t="shared" si="1"/>
        <v>20</v>
      </c>
    </row>
    <row r="18" spans="1:10" ht="14.25">
      <c r="A18" s="20" t="s">
        <v>62</v>
      </c>
      <c r="B18" s="17">
        <v>0</v>
      </c>
      <c r="C18" s="15">
        <v>7</v>
      </c>
      <c r="D18" s="111" t="s">
        <v>321</v>
      </c>
      <c r="E18" s="17">
        <v>0</v>
      </c>
      <c r="F18" s="15">
        <v>0</v>
      </c>
      <c r="G18" s="31"/>
      <c r="H18" s="17">
        <v>0</v>
      </c>
      <c r="I18" s="15">
        <v>13</v>
      </c>
      <c r="J18" s="111" t="s">
        <v>321</v>
      </c>
    </row>
    <row r="19" spans="1:10" ht="14.25">
      <c r="A19" s="20" t="s">
        <v>63</v>
      </c>
      <c r="B19" s="17">
        <v>2</v>
      </c>
      <c r="C19" s="15">
        <v>0</v>
      </c>
      <c r="D19" s="113" t="s">
        <v>322</v>
      </c>
      <c r="E19" s="17">
        <v>0</v>
      </c>
      <c r="F19" s="15">
        <v>0</v>
      </c>
      <c r="G19" s="31"/>
      <c r="H19" s="17">
        <v>2</v>
      </c>
      <c r="I19" s="15">
        <v>0</v>
      </c>
      <c r="J19" s="113" t="s">
        <v>322</v>
      </c>
    </row>
    <row r="20" spans="1:10" ht="14.25">
      <c r="A20" s="20" t="s">
        <v>64</v>
      </c>
      <c r="B20" s="17">
        <v>25</v>
      </c>
      <c r="C20" s="15">
        <v>9</v>
      </c>
      <c r="D20" s="31">
        <f t="shared" si="0"/>
        <v>-64</v>
      </c>
      <c r="E20" s="17">
        <v>0</v>
      </c>
      <c r="F20" s="15">
        <v>0</v>
      </c>
      <c r="G20" s="31"/>
      <c r="H20" s="17">
        <v>30</v>
      </c>
      <c r="I20" s="15">
        <v>15</v>
      </c>
      <c r="J20" s="31">
        <f t="shared" si="1"/>
        <v>-50</v>
      </c>
    </row>
    <row r="21" spans="1:10" ht="14.25">
      <c r="A21" s="20" t="s">
        <v>65</v>
      </c>
      <c r="B21" s="17">
        <v>9</v>
      </c>
      <c r="C21" s="15">
        <v>9</v>
      </c>
      <c r="D21" s="31">
        <f t="shared" si="0"/>
        <v>0</v>
      </c>
      <c r="E21" s="17">
        <v>1</v>
      </c>
      <c r="F21" s="15">
        <v>0</v>
      </c>
      <c r="G21" s="113" t="s">
        <v>322</v>
      </c>
      <c r="H21" s="17">
        <v>16</v>
      </c>
      <c r="I21" s="15">
        <v>10</v>
      </c>
      <c r="J21" s="31">
        <f t="shared" si="1"/>
        <v>-37.5</v>
      </c>
    </row>
    <row r="22" spans="1:10" ht="14.25">
      <c r="A22" s="20" t="s">
        <v>66</v>
      </c>
      <c r="B22" s="17">
        <v>47</v>
      </c>
      <c r="C22" s="15">
        <v>42</v>
      </c>
      <c r="D22" s="31">
        <f t="shared" si="0"/>
        <v>-10.63829787234043</v>
      </c>
      <c r="E22" s="17">
        <v>0</v>
      </c>
      <c r="F22" s="15">
        <v>0</v>
      </c>
      <c r="G22" s="31"/>
      <c r="H22" s="17">
        <v>57</v>
      </c>
      <c r="I22" s="15">
        <v>58</v>
      </c>
      <c r="J22" s="31">
        <f t="shared" si="1"/>
        <v>1.7543859649122737</v>
      </c>
    </row>
    <row r="23" spans="1:10" ht="14.25">
      <c r="A23" s="20" t="s">
        <v>67</v>
      </c>
      <c r="B23" s="17">
        <v>8</v>
      </c>
      <c r="C23" s="15">
        <v>6</v>
      </c>
      <c r="D23" s="31">
        <f t="shared" si="0"/>
        <v>-25</v>
      </c>
      <c r="E23" s="17">
        <v>0</v>
      </c>
      <c r="F23" s="15">
        <v>0</v>
      </c>
      <c r="G23" s="31"/>
      <c r="H23" s="17">
        <v>17</v>
      </c>
      <c r="I23" s="15">
        <v>9</v>
      </c>
      <c r="J23" s="31">
        <f t="shared" si="1"/>
        <v>-47.05882352941177</v>
      </c>
    </row>
    <row r="24" spans="1:10" ht="14.25">
      <c r="A24" s="20" t="s">
        <v>68</v>
      </c>
      <c r="B24" s="17">
        <v>2</v>
      </c>
      <c r="C24" s="15">
        <v>3</v>
      </c>
      <c r="D24" s="31">
        <f t="shared" si="0"/>
        <v>50</v>
      </c>
      <c r="E24" s="17">
        <v>0</v>
      </c>
      <c r="F24" s="15">
        <v>0</v>
      </c>
      <c r="G24" s="31"/>
      <c r="H24" s="17">
        <v>2</v>
      </c>
      <c r="I24" s="15">
        <v>6</v>
      </c>
      <c r="J24" s="31">
        <f t="shared" si="1"/>
        <v>200</v>
      </c>
    </row>
    <row r="25" spans="1:10" ht="14.25">
      <c r="A25" s="20" t="s">
        <v>69</v>
      </c>
      <c r="B25" s="17">
        <v>0</v>
      </c>
      <c r="C25" s="15">
        <v>2</v>
      </c>
      <c r="D25" s="111" t="s">
        <v>321</v>
      </c>
      <c r="E25" s="17">
        <v>0</v>
      </c>
      <c r="F25" s="15">
        <v>0</v>
      </c>
      <c r="G25" s="31"/>
      <c r="H25" s="17">
        <v>0</v>
      </c>
      <c r="I25" s="15">
        <v>2</v>
      </c>
      <c r="J25" s="111" t="s">
        <v>321</v>
      </c>
    </row>
    <row r="26" spans="1:10" ht="14.25">
      <c r="A26" s="20" t="s">
        <v>70</v>
      </c>
      <c r="B26" s="17">
        <v>0</v>
      </c>
      <c r="C26" s="15">
        <v>0</v>
      </c>
      <c r="D26" s="31"/>
      <c r="E26" s="17">
        <v>0</v>
      </c>
      <c r="F26" s="15">
        <v>0</v>
      </c>
      <c r="G26" s="31"/>
      <c r="H26" s="17">
        <v>0</v>
      </c>
      <c r="I26" s="15">
        <v>0</v>
      </c>
      <c r="J26" s="31"/>
    </row>
    <row r="27" spans="1:10" ht="14.25">
      <c r="A27" s="20" t="s">
        <v>71</v>
      </c>
      <c r="B27" s="17">
        <v>7</v>
      </c>
      <c r="C27" s="15">
        <v>13</v>
      </c>
      <c r="D27" s="31">
        <f t="shared" si="0"/>
        <v>85.71428571428572</v>
      </c>
      <c r="E27" s="17">
        <v>0</v>
      </c>
      <c r="F27" s="15">
        <v>0</v>
      </c>
      <c r="G27" s="31"/>
      <c r="H27" s="17">
        <v>9</v>
      </c>
      <c r="I27" s="15">
        <v>18</v>
      </c>
      <c r="J27" s="31">
        <f t="shared" si="1"/>
        <v>100</v>
      </c>
    </row>
    <row r="28" spans="1:10" ht="14.25">
      <c r="A28" s="20" t="s">
        <v>72</v>
      </c>
      <c r="B28" s="17">
        <v>0</v>
      </c>
      <c r="C28" s="15">
        <v>1</v>
      </c>
      <c r="D28" s="111" t="s">
        <v>321</v>
      </c>
      <c r="E28" s="17">
        <v>0</v>
      </c>
      <c r="F28" s="15">
        <v>0</v>
      </c>
      <c r="G28" s="31"/>
      <c r="H28" s="17">
        <v>0</v>
      </c>
      <c r="I28" s="15">
        <v>1</v>
      </c>
      <c r="J28" s="111" t="s">
        <v>321</v>
      </c>
    </row>
    <row r="29" spans="1:10" ht="14.25">
      <c r="A29" s="20" t="s">
        <v>73</v>
      </c>
      <c r="B29" s="17">
        <v>5</v>
      </c>
      <c r="C29" s="15">
        <v>3</v>
      </c>
      <c r="D29" s="31">
        <f t="shared" si="0"/>
        <v>-40</v>
      </c>
      <c r="E29" s="17">
        <v>0</v>
      </c>
      <c r="F29" s="15">
        <v>0</v>
      </c>
      <c r="G29" s="31"/>
      <c r="H29" s="17">
        <v>8</v>
      </c>
      <c r="I29" s="15">
        <v>3</v>
      </c>
      <c r="J29" s="31">
        <f t="shared" si="1"/>
        <v>-62.5</v>
      </c>
    </row>
    <row r="30" spans="1:10" ht="14.25">
      <c r="A30" s="20" t="s">
        <v>74</v>
      </c>
      <c r="B30" s="17">
        <v>5</v>
      </c>
      <c r="C30" s="15">
        <v>2</v>
      </c>
      <c r="D30" s="31">
        <f t="shared" si="0"/>
        <v>-60</v>
      </c>
      <c r="E30" s="17">
        <v>0</v>
      </c>
      <c r="F30" s="15">
        <v>0</v>
      </c>
      <c r="G30" s="31"/>
      <c r="H30" s="17">
        <v>7</v>
      </c>
      <c r="I30" s="15">
        <v>5</v>
      </c>
      <c r="J30" s="31">
        <f t="shared" si="1"/>
        <v>-28.57142857142857</v>
      </c>
    </row>
    <row r="31" spans="1:10" ht="14.25">
      <c r="A31" s="20" t="s">
        <v>75</v>
      </c>
      <c r="B31" s="17">
        <v>1</v>
      </c>
      <c r="C31" s="15">
        <v>3</v>
      </c>
      <c r="D31" s="31">
        <f t="shared" si="0"/>
        <v>200</v>
      </c>
      <c r="E31" s="17">
        <v>0</v>
      </c>
      <c r="F31" s="15">
        <v>0</v>
      </c>
      <c r="G31" s="31"/>
      <c r="H31" s="17">
        <v>1</v>
      </c>
      <c r="I31" s="15">
        <v>4</v>
      </c>
      <c r="J31" s="31">
        <f t="shared" si="1"/>
        <v>300</v>
      </c>
    </row>
    <row r="32" spans="1:10" ht="14.25">
      <c r="A32" s="20" t="s">
        <v>76</v>
      </c>
      <c r="B32" s="17">
        <v>0</v>
      </c>
      <c r="C32" s="15">
        <v>1</v>
      </c>
      <c r="D32" s="111" t="s">
        <v>321</v>
      </c>
      <c r="E32" s="17">
        <v>0</v>
      </c>
      <c r="F32" s="15">
        <v>0</v>
      </c>
      <c r="G32" s="31"/>
      <c r="H32" s="17">
        <v>0</v>
      </c>
      <c r="I32" s="15">
        <v>1</v>
      </c>
      <c r="J32" s="111" t="s">
        <v>321</v>
      </c>
    </row>
    <row r="33" spans="1:10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</row>
    <row r="34" spans="1:10" ht="15">
      <c r="A34" s="23" t="s">
        <v>78</v>
      </c>
      <c r="B34" s="24">
        <v>205</v>
      </c>
      <c r="C34" s="32">
        <v>212</v>
      </c>
      <c r="D34" s="33">
        <f t="shared" si="0"/>
        <v>3.41463414634147</v>
      </c>
      <c r="E34" s="24">
        <v>2</v>
      </c>
      <c r="F34" s="32">
        <v>2</v>
      </c>
      <c r="G34" s="33">
        <f>F34*100/E34-100</f>
        <v>0</v>
      </c>
      <c r="H34" s="24">
        <v>288</v>
      </c>
      <c r="I34" s="32">
        <v>299</v>
      </c>
      <c r="J34" s="33">
        <f t="shared" si="1"/>
        <v>3.819444444444443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 J7 G7">
    <cfRule type="cellIs" priority="14" dxfId="153" operator="lessThanOrEqual" stopIfTrue="1">
      <formula>0</formula>
    </cfRule>
  </conditionalFormatting>
  <conditionalFormatting sqref="D7 J7 G7">
    <cfRule type="cellIs" priority="13" dxfId="152" operator="greaterThan" stopIfTrue="1">
      <formula>0</formula>
    </cfRule>
  </conditionalFormatting>
  <conditionalFormatting sqref="G22:G34 D14:D17 J14:J17 G8 D33:D34 G15:G20 D8:D12 D20:D24 D26:D27 D29:D31 G11:G13 J8:J12 J20:J24 J26:J27 J29:J31 J33:J34">
    <cfRule type="cellIs" priority="1" dxfId="154" operator="lessThanOrEqual">
      <formula>0</formula>
    </cfRule>
    <cfRule type="cellIs" priority="2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21" t="s">
        <v>20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4.25">
      <c r="A5" s="122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 t="s">
        <v>51</v>
      </c>
      <c r="B7" s="17">
        <v>0</v>
      </c>
      <c r="C7" s="15">
        <v>0</v>
      </c>
      <c r="D7" s="31"/>
      <c r="E7" s="17">
        <v>0</v>
      </c>
      <c r="F7" s="15">
        <v>0</v>
      </c>
      <c r="G7" s="31"/>
      <c r="H7" s="17">
        <v>0</v>
      </c>
      <c r="I7" s="15">
        <v>0</v>
      </c>
      <c r="J7" s="31"/>
    </row>
    <row r="8" spans="1:10" ht="14.25">
      <c r="A8" s="20" t="s">
        <v>52</v>
      </c>
      <c r="B8" s="17">
        <v>2</v>
      </c>
      <c r="C8" s="15">
        <v>0</v>
      </c>
      <c r="D8" s="113" t="s">
        <v>322</v>
      </c>
      <c r="E8" s="17">
        <v>0</v>
      </c>
      <c r="F8" s="15">
        <v>0</v>
      </c>
      <c r="G8" s="31"/>
      <c r="H8" s="17">
        <v>3</v>
      </c>
      <c r="I8" s="15">
        <v>0</v>
      </c>
      <c r="J8" s="113" t="s">
        <v>322</v>
      </c>
    </row>
    <row r="9" spans="1:10" ht="14.25">
      <c r="A9" s="20" t="s">
        <v>53</v>
      </c>
      <c r="B9" s="17">
        <v>1</v>
      </c>
      <c r="C9" s="15">
        <v>1</v>
      </c>
      <c r="D9" s="31">
        <f aca="true" t="shared" si="0" ref="D9:D34">C9*100/B9-100</f>
        <v>0</v>
      </c>
      <c r="E9" s="17">
        <v>1</v>
      </c>
      <c r="F9" s="15">
        <v>0</v>
      </c>
      <c r="G9" s="113" t="s">
        <v>322</v>
      </c>
      <c r="H9" s="17">
        <v>2</v>
      </c>
      <c r="I9" s="15">
        <v>2</v>
      </c>
      <c r="J9" s="31">
        <f aca="true" t="shared" si="1" ref="J9:J34">I9*100/H9-100</f>
        <v>0</v>
      </c>
    </row>
    <row r="10" spans="1:10" ht="14.25">
      <c r="A10" s="20" t="s">
        <v>54</v>
      </c>
      <c r="B10" s="17">
        <v>14</v>
      </c>
      <c r="C10" s="15">
        <v>4</v>
      </c>
      <c r="D10" s="31">
        <f t="shared" si="0"/>
        <v>-71.42857142857143</v>
      </c>
      <c r="E10" s="17">
        <v>0</v>
      </c>
      <c r="F10" s="15">
        <v>0</v>
      </c>
      <c r="G10" s="31"/>
      <c r="H10" s="17">
        <v>14</v>
      </c>
      <c r="I10" s="15">
        <v>4</v>
      </c>
      <c r="J10" s="31">
        <f t="shared" si="1"/>
        <v>-71.42857142857143</v>
      </c>
    </row>
    <row r="11" spans="1:10" ht="14.25">
      <c r="A11" s="20" t="s">
        <v>55</v>
      </c>
      <c r="B11" s="17">
        <v>2</v>
      </c>
      <c r="C11" s="15">
        <v>2</v>
      </c>
      <c r="D11" s="31">
        <f t="shared" si="0"/>
        <v>0</v>
      </c>
      <c r="E11" s="17">
        <v>0</v>
      </c>
      <c r="F11" s="15">
        <v>0</v>
      </c>
      <c r="G11" s="31"/>
      <c r="H11" s="17">
        <v>2</v>
      </c>
      <c r="I11" s="15">
        <v>2</v>
      </c>
      <c r="J11" s="31">
        <f t="shared" si="1"/>
        <v>0</v>
      </c>
    </row>
    <row r="12" spans="1:10" ht="14.25">
      <c r="A12" s="20" t="s">
        <v>56</v>
      </c>
      <c r="B12" s="17">
        <v>3</v>
      </c>
      <c r="C12" s="15">
        <v>1</v>
      </c>
      <c r="D12" s="31">
        <f t="shared" si="0"/>
        <v>-66.66666666666666</v>
      </c>
      <c r="E12" s="17">
        <v>0</v>
      </c>
      <c r="F12" s="15">
        <v>0</v>
      </c>
      <c r="G12" s="31"/>
      <c r="H12" s="17">
        <v>3</v>
      </c>
      <c r="I12" s="15">
        <v>1</v>
      </c>
      <c r="J12" s="31">
        <f t="shared" si="1"/>
        <v>-66.66666666666666</v>
      </c>
    </row>
    <row r="13" spans="1:10" ht="14.25">
      <c r="A13" s="20" t="s">
        <v>57</v>
      </c>
      <c r="B13" s="17">
        <v>0</v>
      </c>
      <c r="C13" s="15">
        <v>2</v>
      </c>
      <c r="D13" s="111" t="s">
        <v>321</v>
      </c>
      <c r="E13" s="17">
        <v>0</v>
      </c>
      <c r="F13" s="15">
        <v>0</v>
      </c>
      <c r="G13" s="31"/>
      <c r="H13" s="17">
        <v>0</v>
      </c>
      <c r="I13" s="15">
        <v>2</v>
      </c>
      <c r="J13" s="111" t="s">
        <v>321</v>
      </c>
    </row>
    <row r="14" spans="1:10" ht="14.25">
      <c r="A14" s="20" t="s">
        <v>58</v>
      </c>
      <c r="B14" s="17">
        <v>2</v>
      </c>
      <c r="C14" s="15">
        <v>0</v>
      </c>
      <c r="D14" s="113" t="s">
        <v>322</v>
      </c>
      <c r="E14" s="17">
        <v>0</v>
      </c>
      <c r="F14" s="15">
        <v>0</v>
      </c>
      <c r="G14" s="31"/>
      <c r="H14" s="17">
        <v>2</v>
      </c>
      <c r="I14" s="15">
        <v>0</v>
      </c>
      <c r="J14" s="113" t="s">
        <v>322</v>
      </c>
    </row>
    <row r="15" spans="1:10" ht="14.25">
      <c r="A15" s="20" t="s">
        <v>59</v>
      </c>
      <c r="B15" s="17">
        <v>1</v>
      </c>
      <c r="C15" s="15">
        <v>2</v>
      </c>
      <c r="D15" s="31">
        <f t="shared" si="0"/>
        <v>100</v>
      </c>
      <c r="E15" s="17">
        <v>0</v>
      </c>
      <c r="F15" s="15">
        <v>0</v>
      </c>
      <c r="G15" s="31"/>
      <c r="H15" s="17">
        <v>1</v>
      </c>
      <c r="I15" s="15">
        <v>2</v>
      </c>
      <c r="J15" s="31">
        <f t="shared" si="1"/>
        <v>100</v>
      </c>
    </row>
    <row r="16" spans="1:10" ht="14.25">
      <c r="A16" s="20" t="s">
        <v>60</v>
      </c>
      <c r="B16" s="17">
        <v>0</v>
      </c>
      <c r="C16" s="15">
        <v>3</v>
      </c>
      <c r="D16" s="111" t="s">
        <v>321</v>
      </c>
      <c r="E16" s="17">
        <v>0</v>
      </c>
      <c r="F16" s="15">
        <v>0</v>
      </c>
      <c r="G16" s="31"/>
      <c r="H16" s="17">
        <v>0</v>
      </c>
      <c r="I16" s="15">
        <v>4</v>
      </c>
      <c r="J16" s="111" t="s">
        <v>321</v>
      </c>
    </row>
    <row r="17" spans="1:10" ht="14.25">
      <c r="A17" s="20" t="s">
        <v>61</v>
      </c>
      <c r="B17" s="17">
        <v>3</v>
      </c>
      <c r="C17" s="15">
        <v>1</v>
      </c>
      <c r="D17" s="31">
        <f t="shared" si="0"/>
        <v>-66.66666666666666</v>
      </c>
      <c r="E17" s="17">
        <v>0</v>
      </c>
      <c r="F17" s="15">
        <v>0</v>
      </c>
      <c r="G17" s="31"/>
      <c r="H17" s="17">
        <v>3</v>
      </c>
      <c r="I17" s="15">
        <v>1</v>
      </c>
      <c r="J17" s="31">
        <f t="shared" si="1"/>
        <v>-66.66666666666666</v>
      </c>
    </row>
    <row r="18" spans="1:10" ht="14.25">
      <c r="A18" s="20" t="s">
        <v>62</v>
      </c>
      <c r="B18" s="17">
        <v>2</v>
      </c>
      <c r="C18" s="15">
        <v>2</v>
      </c>
      <c r="D18" s="31">
        <f t="shared" si="0"/>
        <v>0</v>
      </c>
      <c r="E18" s="17">
        <v>0</v>
      </c>
      <c r="F18" s="15">
        <v>0</v>
      </c>
      <c r="G18" s="31"/>
      <c r="H18" s="17">
        <v>2</v>
      </c>
      <c r="I18" s="15">
        <v>2</v>
      </c>
      <c r="J18" s="31">
        <f t="shared" si="1"/>
        <v>0</v>
      </c>
    </row>
    <row r="19" spans="1:10" ht="14.25">
      <c r="A19" s="20" t="s">
        <v>63</v>
      </c>
      <c r="B19" s="17">
        <v>0</v>
      </c>
      <c r="C19" s="15">
        <v>0</v>
      </c>
      <c r="D19" s="31"/>
      <c r="E19" s="17">
        <v>0</v>
      </c>
      <c r="F19" s="15">
        <v>0</v>
      </c>
      <c r="G19" s="31"/>
      <c r="H19" s="17">
        <v>0</v>
      </c>
      <c r="I19" s="15">
        <v>0</v>
      </c>
      <c r="J19" s="31"/>
    </row>
    <row r="20" spans="1:10" ht="14.25">
      <c r="A20" s="20" t="s">
        <v>64</v>
      </c>
      <c r="B20" s="17">
        <v>5</v>
      </c>
      <c r="C20" s="15">
        <v>2</v>
      </c>
      <c r="D20" s="31">
        <f t="shared" si="0"/>
        <v>-60</v>
      </c>
      <c r="E20" s="17">
        <v>0</v>
      </c>
      <c r="F20" s="15">
        <v>0</v>
      </c>
      <c r="G20" s="31"/>
      <c r="H20" s="17">
        <v>5</v>
      </c>
      <c r="I20" s="15">
        <v>3</v>
      </c>
      <c r="J20" s="31">
        <f t="shared" si="1"/>
        <v>-40</v>
      </c>
    </row>
    <row r="21" spans="1:10" ht="14.25">
      <c r="A21" s="20" t="s">
        <v>65</v>
      </c>
      <c r="B21" s="17">
        <v>4</v>
      </c>
      <c r="C21" s="15">
        <v>6</v>
      </c>
      <c r="D21" s="31">
        <f t="shared" si="0"/>
        <v>50</v>
      </c>
      <c r="E21" s="17">
        <v>0</v>
      </c>
      <c r="F21" s="15">
        <v>0</v>
      </c>
      <c r="G21" s="31"/>
      <c r="H21" s="17">
        <v>5</v>
      </c>
      <c r="I21" s="15">
        <v>6</v>
      </c>
      <c r="J21" s="31">
        <f t="shared" si="1"/>
        <v>20</v>
      </c>
    </row>
    <row r="22" spans="1:10" ht="14.25">
      <c r="A22" s="20" t="s">
        <v>66</v>
      </c>
      <c r="B22" s="17">
        <v>3</v>
      </c>
      <c r="C22" s="15">
        <v>7</v>
      </c>
      <c r="D22" s="31">
        <f t="shared" si="0"/>
        <v>133.33333333333334</v>
      </c>
      <c r="E22" s="17">
        <v>0</v>
      </c>
      <c r="F22" s="15">
        <v>0</v>
      </c>
      <c r="G22" s="31"/>
      <c r="H22" s="17">
        <v>3</v>
      </c>
      <c r="I22" s="15">
        <v>8</v>
      </c>
      <c r="J22" s="31">
        <f t="shared" si="1"/>
        <v>166.66666666666669</v>
      </c>
    </row>
    <row r="23" spans="1:10" ht="14.25">
      <c r="A23" s="20" t="s">
        <v>67</v>
      </c>
      <c r="B23" s="17">
        <v>2</v>
      </c>
      <c r="C23" s="15">
        <v>6</v>
      </c>
      <c r="D23" s="31">
        <f t="shared" si="0"/>
        <v>200</v>
      </c>
      <c r="E23" s="17">
        <v>0</v>
      </c>
      <c r="F23" s="15">
        <v>0</v>
      </c>
      <c r="G23" s="31"/>
      <c r="H23" s="17">
        <v>2</v>
      </c>
      <c r="I23" s="15">
        <v>6</v>
      </c>
      <c r="J23" s="31">
        <f t="shared" si="1"/>
        <v>200</v>
      </c>
    </row>
    <row r="24" spans="1:10" ht="14.25">
      <c r="A24" s="20" t="s">
        <v>68</v>
      </c>
      <c r="B24" s="17">
        <v>1</v>
      </c>
      <c r="C24" s="15">
        <v>0</v>
      </c>
      <c r="D24" s="113" t="s">
        <v>322</v>
      </c>
      <c r="E24" s="17">
        <v>0</v>
      </c>
      <c r="F24" s="15">
        <v>0</v>
      </c>
      <c r="G24" s="31"/>
      <c r="H24" s="17">
        <v>2</v>
      </c>
      <c r="I24" s="15">
        <v>0</v>
      </c>
      <c r="J24" s="113" t="s">
        <v>322</v>
      </c>
    </row>
    <row r="25" spans="1:10" ht="14.25">
      <c r="A25" s="20" t="s">
        <v>69</v>
      </c>
      <c r="B25" s="17">
        <v>1</v>
      </c>
      <c r="C25" s="15">
        <v>2</v>
      </c>
      <c r="D25" s="31">
        <f t="shared" si="0"/>
        <v>100</v>
      </c>
      <c r="E25" s="17">
        <v>0</v>
      </c>
      <c r="F25" s="15">
        <v>0</v>
      </c>
      <c r="G25" s="31"/>
      <c r="H25" s="17">
        <v>1</v>
      </c>
      <c r="I25" s="15">
        <v>3</v>
      </c>
      <c r="J25" s="31">
        <f t="shared" si="1"/>
        <v>200</v>
      </c>
    </row>
    <row r="26" spans="1:10" ht="14.25">
      <c r="A26" s="20" t="s">
        <v>70</v>
      </c>
      <c r="B26" s="17">
        <v>2</v>
      </c>
      <c r="C26" s="15">
        <v>2</v>
      </c>
      <c r="D26" s="31">
        <f t="shared" si="0"/>
        <v>0</v>
      </c>
      <c r="E26" s="17">
        <v>0</v>
      </c>
      <c r="F26" s="15">
        <v>0</v>
      </c>
      <c r="G26" s="31"/>
      <c r="H26" s="17">
        <v>2</v>
      </c>
      <c r="I26" s="15">
        <v>2</v>
      </c>
      <c r="J26" s="31">
        <f t="shared" si="1"/>
        <v>0</v>
      </c>
    </row>
    <row r="27" spans="1:10" ht="14.25">
      <c r="A27" s="20" t="s">
        <v>71</v>
      </c>
      <c r="B27" s="17">
        <v>0</v>
      </c>
      <c r="C27" s="15">
        <v>0</v>
      </c>
      <c r="D27" s="31"/>
      <c r="E27" s="17">
        <v>0</v>
      </c>
      <c r="F27" s="15">
        <v>0</v>
      </c>
      <c r="G27" s="31"/>
      <c r="H27" s="17">
        <v>0</v>
      </c>
      <c r="I27" s="15">
        <v>0</v>
      </c>
      <c r="J27" s="31"/>
    </row>
    <row r="28" spans="1:10" ht="14.25">
      <c r="A28" s="20" t="s">
        <v>72</v>
      </c>
      <c r="B28" s="17">
        <v>1</v>
      </c>
      <c r="C28" s="15">
        <v>0</v>
      </c>
      <c r="D28" s="113" t="s">
        <v>322</v>
      </c>
      <c r="E28" s="17">
        <v>0</v>
      </c>
      <c r="F28" s="15">
        <v>0</v>
      </c>
      <c r="G28" s="31"/>
      <c r="H28" s="17">
        <v>1</v>
      </c>
      <c r="I28" s="15">
        <v>0</v>
      </c>
      <c r="J28" s="113" t="s">
        <v>322</v>
      </c>
    </row>
    <row r="29" spans="1:10" ht="14.25">
      <c r="A29" s="20" t="s">
        <v>73</v>
      </c>
      <c r="B29" s="17">
        <v>3</v>
      </c>
      <c r="C29" s="15">
        <v>1</v>
      </c>
      <c r="D29" s="31">
        <f t="shared" si="0"/>
        <v>-66.66666666666666</v>
      </c>
      <c r="E29" s="17">
        <v>0</v>
      </c>
      <c r="F29" s="15">
        <v>0</v>
      </c>
      <c r="G29" s="31"/>
      <c r="H29" s="17">
        <v>3</v>
      </c>
      <c r="I29" s="15">
        <v>1</v>
      </c>
      <c r="J29" s="31">
        <f t="shared" si="1"/>
        <v>-66.66666666666666</v>
      </c>
    </row>
    <row r="30" spans="1:10" ht="14.25">
      <c r="A30" s="20" t="s">
        <v>74</v>
      </c>
      <c r="B30" s="17">
        <v>3</v>
      </c>
      <c r="C30" s="15">
        <v>2</v>
      </c>
      <c r="D30" s="31">
        <f t="shared" si="0"/>
        <v>-33.33333333333333</v>
      </c>
      <c r="E30" s="17">
        <v>0</v>
      </c>
      <c r="F30" s="15">
        <v>0</v>
      </c>
      <c r="G30" s="31"/>
      <c r="H30" s="17">
        <v>3</v>
      </c>
      <c r="I30" s="15">
        <v>2</v>
      </c>
      <c r="J30" s="31">
        <f t="shared" si="1"/>
        <v>-33.33333333333333</v>
      </c>
    </row>
    <row r="31" spans="1:10" ht="14.25">
      <c r="A31" s="20" t="s">
        <v>75</v>
      </c>
      <c r="B31" s="17">
        <v>2</v>
      </c>
      <c r="C31" s="15">
        <v>0</v>
      </c>
      <c r="D31" s="113" t="s">
        <v>322</v>
      </c>
      <c r="E31" s="17">
        <v>0</v>
      </c>
      <c r="F31" s="15">
        <v>0</v>
      </c>
      <c r="G31" s="31"/>
      <c r="H31" s="17">
        <v>2</v>
      </c>
      <c r="I31" s="15">
        <v>0</v>
      </c>
      <c r="J31" s="113" t="s">
        <v>322</v>
      </c>
    </row>
    <row r="32" spans="1:10" ht="14.25">
      <c r="A32" s="20" t="s">
        <v>76</v>
      </c>
      <c r="B32" s="17">
        <v>0</v>
      </c>
      <c r="C32" s="15">
        <v>1</v>
      </c>
      <c r="D32" s="111" t="s">
        <v>321</v>
      </c>
      <c r="E32" s="17">
        <v>0</v>
      </c>
      <c r="F32" s="15">
        <v>0</v>
      </c>
      <c r="G32" s="31"/>
      <c r="H32" s="17">
        <v>0</v>
      </c>
      <c r="I32" s="15">
        <v>1</v>
      </c>
      <c r="J32" s="111" t="s">
        <v>321</v>
      </c>
    </row>
    <row r="33" spans="1:10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</row>
    <row r="34" spans="1:10" ht="15">
      <c r="A34" s="23" t="s">
        <v>78</v>
      </c>
      <c r="B34" s="24">
        <v>57</v>
      </c>
      <c r="C34" s="32">
        <v>47</v>
      </c>
      <c r="D34" s="33">
        <f t="shared" si="0"/>
        <v>-17.54385964912281</v>
      </c>
      <c r="E34" s="24">
        <v>1</v>
      </c>
      <c r="F34" s="32">
        <v>0</v>
      </c>
      <c r="G34" s="113" t="s">
        <v>322</v>
      </c>
      <c r="H34" s="24">
        <v>61</v>
      </c>
      <c r="I34" s="32">
        <v>52</v>
      </c>
      <c r="J34" s="33">
        <f t="shared" si="1"/>
        <v>-14.754098360655732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P23">
    <cfRule type="cellIs" priority="25" dxfId="155" operator="lessThanOrEqual" stopIfTrue="1">
      <formula>0</formula>
    </cfRule>
    <cfRule type="cellIs" priority="26" dxfId="152" operator="greaterThan" stopIfTrue="1">
      <formula>0</formula>
    </cfRule>
  </conditionalFormatting>
  <conditionalFormatting sqref="D17:D23 D33:D34 G10:G33 D25:D27 D29:D30 J17:J23 J29:J30 J25:J27 D10:D12 D15 J15 J33:J34 G8 J10:J12">
    <cfRule type="cellIs" priority="7" dxfId="154" operator="lessThanOrEqual" stopIfTrue="1">
      <formula>0</formula>
    </cfRule>
    <cfRule type="cellIs" priority="8" dxfId="152" operator="greaterThan" stopIfTrue="1">
      <formula>0</formula>
    </cfRule>
  </conditionalFormatting>
  <conditionalFormatting sqref="D17:D23 D9:D12 D25:D27 D29:D30 D15 D33:D34">
    <cfRule type="cellIs" priority="6" dxfId="153" operator="lessThanOrEqual" stopIfTrue="1">
      <formula>0</formula>
    </cfRule>
  </conditionalFormatting>
  <conditionalFormatting sqref="D17:D23 D9:D12 D25:D27 D29:D30 D15 D33:D34">
    <cfRule type="cellIs" priority="5" dxfId="152" operator="greaterThan" stopIfTrue="1">
      <formula>0</formula>
    </cfRule>
  </conditionalFormatting>
  <conditionalFormatting sqref="G8 G10:G33">
    <cfRule type="cellIs" priority="4" dxfId="153" operator="lessThanOrEqual" stopIfTrue="1">
      <formula>0</formula>
    </cfRule>
  </conditionalFormatting>
  <conditionalFormatting sqref="G8 G10:G33">
    <cfRule type="cellIs" priority="3" dxfId="152" operator="greaterThan" stopIfTrue="1">
      <formula>0</formula>
    </cfRule>
  </conditionalFormatting>
  <conditionalFormatting sqref="J17:J23 J25:J27 J9:J12 J29:J30 J15 J33:J34">
    <cfRule type="cellIs" priority="2" dxfId="153" operator="lessThanOrEqual" stopIfTrue="1">
      <formula>0</formula>
    </cfRule>
  </conditionalFormatting>
  <conditionalFormatting sqref="J17:J23 J25:J27 J9:J12 J29:J30 J15 J33:J34">
    <cfRule type="cellIs" priority="1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21" t="s">
        <v>21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4.25">
      <c r="A5" s="122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 t="s">
        <v>51</v>
      </c>
      <c r="B7" s="17">
        <v>0</v>
      </c>
      <c r="C7" s="17">
        <v>0</v>
      </c>
      <c r="D7" s="31"/>
      <c r="E7" s="17">
        <v>0</v>
      </c>
      <c r="F7" s="17">
        <v>0</v>
      </c>
      <c r="G7" s="31"/>
      <c r="H7" s="17">
        <v>0</v>
      </c>
      <c r="I7" s="17">
        <v>0</v>
      </c>
      <c r="J7" s="31"/>
    </row>
    <row r="8" spans="1:10" ht="14.25">
      <c r="A8" s="20" t="s">
        <v>52</v>
      </c>
      <c r="B8" s="17">
        <v>86</v>
      </c>
      <c r="C8" s="17">
        <v>46</v>
      </c>
      <c r="D8" s="31">
        <f aca="true" t="shared" si="0" ref="D8:D34">C8*100/B8-100</f>
        <v>-46.51162790697674</v>
      </c>
      <c r="E8" s="17">
        <v>6</v>
      </c>
      <c r="F8" s="17">
        <v>4</v>
      </c>
      <c r="G8" s="31">
        <f>F8*100/E8-100</f>
        <v>-33.33333333333333</v>
      </c>
      <c r="H8" s="17">
        <v>132</v>
      </c>
      <c r="I8" s="17">
        <v>79</v>
      </c>
      <c r="J8" s="31">
        <f aca="true" t="shared" si="1" ref="J8:J34">I8*100/H8-100</f>
        <v>-40.15151515151515</v>
      </c>
    </row>
    <row r="9" spans="1:10" ht="14.25">
      <c r="A9" s="20" t="s">
        <v>53</v>
      </c>
      <c r="B9" s="17">
        <v>73</v>
      </c>
      <c r="C9" s="17">
        <v>123</v>
      </c>
      <c r="D9" s="31">
        <f t="shared" si="0"/>
        <v>68.49315068493149</v>
      </c>
      <c r="E9" s="17">
        <v>4</v>
      </c>
      <c r="F9" s="17">
        <v>15</v>
      </c>
      <c r="G9" s="31">
        <f aca="true" t="shared" si="2" ref="G9:G34">F9*100/E9-100</f>
        <v>275</v>
      </c>
      <c r="H9" s="17">
        <v>88</v>
      </c>
      <c r="I9" s="17">
        <v>155</v>
      </c>
      <c r="J9" s="31">
        <f t="shared" si="1"/>
        <v>76.13636363636363</v>
      </c>
    </row>
    <row r="10" spans="1:10" ht="14.25">
      <c r="A10" s="20" t="s">
        <v>54</v>
      </c>
      <c r="B10" s="17">
        <v>309</v>
      </c>
      <c r="C10" s="17">
        <v>292</v>
      </c>
      <c r="D10" s="31">
        <f t="shared" si="0"/>
        <v>-5.501618122977348</v>
      </c>
      <c r="E10" s="17">
        <v>19</v>
      </c>
      <c r="F10" s="17">
        <v>8</v>
      </c>
      <c r="G10" s="31">
        <f t="shared" si="2"/>
        <v>-57.89473684210526</v>
      </c>
      <c r="H10" s="17">
        <v>394</v>
      </c>
      <c r="I10" s="17">
        <v>373</v>
      </c>
      <c r="J10" s="31">
        <f t="shared" si="1"/>
        <v>-5.329949238578678</v>
      </c>
    </row>
    <row r="11" spans="1:10" ht="14.25">
      <c r="A11" s="20" t="s">
        <v>55</v>
      </c>
      <c r="B11" s="17">
        <v>107</v>
      </c>
      <c r="C11" s="17">
        <v>94</v>
      </c>
      <c r="D11" s="31">
        <f t="shared" si="0"/>
        <v>-12.149532710280369</v>
      </c>
      <c r="E11" s="17">
        <v>4</v>
      </c>
      <c r="F11" s="17">
        <v>7</v>
      </c>
      <c r="G11" s="31">
        <f t="shared" si="2"/>
        <v>75</v>
      </c>
      <c r="H11" s="17">
        <v>127</v>
      </c>
      <c r="I11" s="17">
        <v>119</v>
      </c>
      <c r="J11" s="31">
        <f t="shared" si="1"/>
        <v>-6.2992125984252</v>
      </c>
    </row>
    <row r="12" spans="1:10" ht="14.25">
      <c r="A12" s="20" t="s">
        <v>56</v>
      </c>
      <c r="B12" s="17">
        <v>58</v>
      </c>
      <c r="C12" s="17">
        <v>63</v>
      </c>
      <c r="D12" s="31">
        <f t="shared" si="0"/>
        <v>8.620689655172413</v>
      </c>
      <c r="E12" s="17">
        <v>6</v>
      </c>
      <c r="F12" s="17">
        <v>4</v>
      </c>
      <c r="G12" s="31">
        <f t="shared" si="2"/>
        <v>-33.33333333333333</v>
      </c>
      <c r="H12" s="17">
        <v>64</v>
      </c>
      <c r="I12" s="17">
        <v>86</v>
      </c>
      <c r="J12" s="31">
        <f t="shared" si="1"/>
        <v>34.375</v>
      </c>
    </row>
    <row r="13" spans="1:10" ht="14.25">
      <c r="A13" s="20" t="s">
        <v>57</v>
      </c>
      <c r="B13" s="17">
        <v>51</v>
      </c>
      <c r="C13" s="17">
        <v>18</v>
      </c>
      <c r="D13" s="31">
        <f t="shared" si="0"/>
        <v>-64.70588235294117</v>
      </c>
      <c r="E13" s="17">
        <v>10</v>
      </c>
      <c r="F13" s="17">
        <v>3</v>
      </c>
      <c r="G13" s="31">
        <f t="shared" si="2"/>
        <v>-70</v>
      </c>
      <c r="H13" s="17">
        <v>50</v>
      </c>
      <c r="I13" s="17">
        <v>18</v>
      </c>
      <c r="J13" s="31">
        <f t="shared" si="1"/>
        <v>-64</v>
      </c>
    </row>
    <row r="14" spans="1:10" ht="14.25">
      <c r="A14" s="20" t="s">
        <v>58</v>
      </c>
      <c r="B14" s="17">
        <v>194</v>
      </c>
      <c r="C14" s="17">
        <v>192</v>
      </c>
      <c r="D14" s="31">
        <f t="shared" si="0"/>
        <v>-1.0309278350515427</v>
      </c>
      <c r="E14" s="17">
        <v>18</v>
      </c>
      <c r="F14" s="17">
        <v>10</v>
      </c>
      <c r="G14" s="31">
        <f t="shared" si="2"/>
        <v>-44.44444444444444</v>
      </c>
      <c r="H14" s="17">
        <v>281</v>
      </c>
      <c r="I14" s="17">
        <v>257</v>
      </c>
      <c r="J14" s="31">
        <f t="shared" si="1"/>
        <v>-8.540925266903912</v>
      </c>
    </row>
    <row r="15" spans="1:10" ht="14.25">
      <c r="A15" s="20" t="s">
        <v>59</v>
      </c>
      <c r="B15" s="17">
        <v>84</v>
      </c>
      <c r="C15" s="17">
        <v>83</v>
      </c>
      <c r="D15" s="31">
        <f t="shared" si="0"/>
        <v>-1.1904761904761898</v>
      </c>
      <c r="E15" s="17">
        <v>7</v>
      </c>
      <c r="F15" s="17">
        <v>14</v>
      </c>
      <c r="G15" s="31">
        <f t="shared" si="2"/>
        <v>100</v>
      </c>
      <c r="H15" s="17">
        <v>108</v>
      </c>
      <c r="I15" s="17">
        <v>91</v>
      </c>
      <c r="J15" s="31">
        <f t="shared" si="1"/>
        <v>-15.740740740740748</v>
      </c>
    </row>
    <row r="16" spans="1:10" ht="14.25">
      <c r="A16" s="20" t="s">
        <v>60</v>
      </c>
      <c r="B16" s="17">
        <v>126</v>
      </c>
      <c r="C16" s="17">
        <v>194</v>
      </c>
      <c r="D16" s="31">
        <f t="shared" si="0"/>
        <v>53.968253968253975</v>
      </c>
      <c r="E16" s="17">
        <v>12</v>
      </c>
      <c r="F16" s="17">
        <v>5</v>
      </c>
      <c r="G16" s="31">
        <f t="shared" si="2"/>
        <v>-58.333333333333336</v>
      </c>
      <c r="H16" s="17">
        <v>174</v>
      </c>
      <c r="I16" s="17">
        <v>256</v>
      </c>
      <c r="J16" s="31">
        <f t="shared" si="1"/>
        <v>47.126436781609186</v>
      </c>
    </row>
    <row r="17" spans="1:10" ht="14.25">
      <c r="A17" s="20" t="s">
        <v>61</v>
      </c>
      <c r="B17" s="17">
        <v>359</v>
      </c>
      <c r="C17" s="17">
        <v>219</v>
      </c>
      <c r="D17" s="31">
        <f t="shared" si="0"/>
        <v>-38.99721448467967</v>
      </c>
      <c r="E17" s="17">
        <v>0</v>
      </c>
      <c r="F17" s="17">
        <v>0</v>
      </c>
      <c r="G17" s="31"/>
      <c r="H17" s="17">
        <v>436</v>
      </c>
      <c r="I17" s="17">
        <v>259</v>
      </c>
      <c r="J17" s="31">
        <f t="shared" si="1"/>
        <v>-40.596330275229356</v>
      </c>
    </row>
    <row r="18" spans="1:10" ht="14.25">
      <c r="A18" s="20" t="s">
        <v>62</v>
      </c>
      <c r="B18" s="17">
        <v>34</v>
      </c>
      <c r="C18" s="17">
        <v>52</v>
      </c>
      <c r="D18" s="31">
        <f t="shared" si="0"/>
        <v>52.94117647058823</v>
      </c>
      <c r="E18" s="17">
        <v>2</v>
      </c>
      <c r="F18" s="17">
        <v>4</v>
      </c>
      <c r="G18" s="31">
        <f t="shared" si="2"/>
        <v>100</v>
      </c>
      <c r="H18" s="17">
        <v>40</v>
      </c>
      <c r="I18" s="17">
        <v>66</v>
      </c>
      <c r="J18" s="31">
        <f t="shared" si="1"/>
        <v>65</v>
      </c>
    </row>
    <row r="19" spans="1:10" ht="14.25">
      <c r="A19" s="20" t="s">
        <v>63</v>
      </c>
      <c r="B19" s="17">
        <v>49</v>
      </c>
      <c r="C19" s="17">
        <v>39</v>
      </c>
      <c r="D19" s="31">
        <f t="shared" si="0"/>
        <v>-20.40816326530613</v>
      </c>
      <c r="E19" s="17">
        <v>0</v>
      </c>
      <c r="F19" s="17">
        <v>2</v>
      </c>
      <c r="G19" s="111" t="s">
        <v>321</v>
      </c>
      <c r="H19" s="17">
        <v>54</v>
      </c>
      <c r="I19" s="17">
        <v>44</v>
      </c>
      <c r="J19" s="31">
        <f t="shared" si="1"/>
        <v>-18.51851851851852</v>
      </c>
    </row>
    <row r="20" spans="1:10" ht="14.25">
      <c r="A20" s="20" t="s">
        <v>64</v>
      </c>
      <c r="B20" s="17">
        <v>190</v>
      </c>
      <c r="C20" s="17">
        <v>195</v>
      </c>
      <c r="D20" s="31">
        <f t="shared" si="0"/>
        <v>2.631578947368425</v>
      </c>
      <c r="E20" s="17">
        <v>10</v>
      </c>
      <c r="F20" s="17">
        <v>14</v>
      </c>
      <c r="G20" s="31">
        <f t="shared" si="2"/>
        <v>40</v>
      </c>
      <c r="H20" s="17">
        <v>268</v>
      </c>
      <c r="I20" s="17">
        <v>254</v>
      </c>
      <c r="J20" s="31">
        <f t="shared" si="1"/>
        <v>-5.223880597014926</v>
      </c>
    </row>
    <row r="21" spans="1:10" ht="14.25">
      <c r="A21" s="20" t="s">
        <v>65</v>
      </c>
      <c r="B21" s="17">
        <v>92</v>
      </c>
      <c r="C21" s="17">
        <v>107</v>
      </c>
      <c r="D21" s="31">
        <f t="shared" si="0"/>
        <v>16.304347826086953</v>
      </c>
      <c r="E21" s="17">
        <v>5</v>
      </c>
      <c r="F21" s="17">
        <v>2</v>
      </c>
      <c r="G21" s="31">
        <f t="shared" si="2"/>
        <v>-60</v>
      </c>
      <c r="H21" s="17">
        <v>112</v>
      </c>
      <c r="I21" s="17">
        <v>135</v>
      </c>
      <c r="J21" s="31">
        <f t="shared" si="1"/>
        <v>20.535714285714292</v>
      </c>
    </row>
    <row r="22" spans="1:10" ht="14.25">
      <c r="A22" s="20" t="s">
        <v>66</v>
      </c>
      <c r="B22" s="17">
        <v>171</v>
      </c>
      <c r="C22" s="17">
        <v>161</v>
      </c>
      <c r="D22" s="31">
        <f t="shared" si="0"/>
        <v>-5.847953216374265</v>
      </c>
      <c r="E22" s="17">
        <v>5</v>
      </c>
      <c r="F22" s="17">
        <v>8</v>
      </c>
      <c r="G22" s="31">
        <f t="shared" si="2"/>
        <v>60</v>
      </c>
      <c r="H22" s="17">
        <v>191</v>
      </c>
      <c r="I22" s="17">
        <v>178</v>
      </c>
      <c r="J22" s="31">
        <f t="shared" si="1"/>
        <v>-6.806282722513089</v>
      </c>
    </row>
    <row r="23" spans="1:10" ht="14.25">
      <c r="A23" s="20" t="s">
        <v>67</v>
      </c>
      <c r="B23" s="17">
        <v>140</v>
      </c>
      <c r="C23" s="17">
        <v>135</v>
      </c>
      <c r="D23" s="31">
        <f t="shared" si="0"/>
        <v>-3.5714285714285694</v>
      </c>
      <c r="E23" s="17">
        <v>11</v>
      </c>
      <c r="F23" s="17">
        <v>11</v>
      </c>
      <c r="G23" s="31">
        <f t="shared" si="2"/>
        <v>0</v>
      </c>
      <c r="H23" s="17">
        <v>192</v>
      </c>
      <c r="I23" s="17">
        <v>163</v>
      </c>
      <c r="J23" s="31">
        <f t="shared" si="1"/>
        <v>-15.104166666666671</v>
      </c>
    </row>
    <row r="24" spans="1:10" ht="14.25">
      <c r="A24" s="20" t="s">
        <v>68</v>
      </c>
      <c r="B24" s="17">
        <v>14</v>
      </c>
      <c r="C24" s="17">
        <v>39</v>
      </c>
      <c r="D24" s="31">
        <f t="shared" si="0"/>
        <v>178.57142857142856</v>
      </c>
      <c r="E24" s="17">
        <v>1</v>
      </c>
      <c r="F24" s="17">
        <v>2</v>
      </c>
      <c r="G24" s="31">
        <f t="shared" si="2"/>
        <v>100</v>
      </c>
      <c r="H24" s="17">
        <v>15</v>
      </c>
      <c r="I24" s="17">
        <v>46</v>
      </c>
      <c r="J24" s="31">
        <f t="shared" si="1"/>
        <v>206.66666666666669</v>
      </c>
    </row>
    <row r="25" spans="1:10" ht="14.25">
      <c r="A25" s="20" t="s">
        <v>69</v>
      </c>
      <c r="B25" s="17">
        <v>41</v>
      </c>
      <c r="C25" s="17">
        <v>43</v>
      </c>
      <c r="D25" s="31">
        <f t="shared" si="0"/>
        <v>4.878048780487802</v>
      </c>
      <c r="E25" s="17">
        <v>1</v>
      </c>
      <c r="F25" s="17">
        <v>4</v>
      </c>
      <c r="G25" s="31">
        <f t="shared" si="2"/>
        <v>300</v>
      </c>
      <c r="H25" s="17">
        <v>54</v>
      </c>
      <c r="I25" s="17">
        <v>53</v>
      </c>
      <c r="J25" s="31">
        <f t="shared" si="1"/>
        <v>-1.8518518518518476</v>
      </c>
    </row>
    <row r="26" spans="1:10" ht="14.25">
      <c r="A26" s="20" t="s">
        <v>70</v>
      </c>
      <c r="B26" s="17">
        <v>40</v>
      </c>
      <c r="C26" s="17">
        <v>21</v>
      </c>
      <c r="D26" s="31">
        <f t="shared" si="0"/>
        <v>-47.5</v>
      </c>
      <c r="E26" s="17">
        <v>2</v>
      </c>
      <c r="F26" s="17">
        <v>2</v>
      </c>
      <c r="G26" s="31">
        <f t="shared" si="2"/>
        <v>0</v>
      </c>
      <c r="H26" s="17">
        <v>66</v>
      </c>
      <c r="I26" s="17">
        <v>33</v>
      </c>
      <c r="J26" s="31">
        <f t="shared" si="1"/>
        <v>-50</v>
      </c>
    </row>
    <row r="27" spans="1:10" ht="14.25">
      <c r="A27" s="20" t="s">
        <v>71</v>
      </c>
      <c r="B27" s="17">
        <v>114</v>
      </c>
      <c r="C27" s="17">
        <v>104</v>
      </c>
      <c r="D27" s="31">
        <f t="shared" si="0"/>
        <v>-8.771929824561397</v>
      </c>
      <c r="E27" s="17">
        <v>1</v>
      </c>
      <c r="F27" s="17">
        <v>2</v>
      </c>
      <c r="G27" s="31">
        <f t="shared" si="2"/>
        <v>100</v>
      </c>
      <c r="H27" s="17">
        <v>158</v>
      </c>
      <c r="I27" s="17">
        <v>123</v>
      </c>
      <c r="J27" s="31">
        <f t="shared" si="1"/>
        <v>-22.15189873417721</v>
      </c>
    </row>
    <row r="28" spans="1:10" ht="14.25">
      <c r="A28" s="20" t="s">
        <v>72</v>
      </c>
      <c r="B28" s="17">
        <v>60</v>
      </c>
      <c r="C28" s="17">
        <v>61</v>
      </c>
      <c r="D28" s="31">
        <f t="shared" si="0"/>
        <v>1.6666666666666714</v>
      </c>
      <c r="E28" s="17">
        <v>7</v>
      </c>
      <c r="F28" s="17">
        <v>5</v>
      </c>
      <c r="G28" s="31">
        <f t="shared" si="2"/>
        <v>-28.57142857142857</v>
      </c>
      <c r="H28" s="17">
        <v>71</v>
      </c>
      <c r="I28" s="17">
        <v>87</v>
      </c>
      <c r="J28" s="31">
        <f t="shared" si="1"/>
        <v>22.535211267605632</v>
      </c>
    </row>
    <row r="29" spans="1:10" ht="14.25">
      <c r="A29" s="20" t="s">
        <v>73</v>
      </c>
      <c r="B29" s="17">
        <v>55</v>
      </c>
      <c r="C29" s="17">
        <v>97</v>
      </c>
      <c r="D29" s="31">
        <f t="shared" si="0"/>
        <v>76.36363636363637</v>
      </c>
      <c r="E29" s="17">
        <v>5</v>
      </c>
      <c r="F29" s="17">
        <v>0</v>
      </c>
      <c r="G29" s="113" t="s">
        <v>322</v>
      </c>
      <c r="H29" s="17">
        <v>81</v>
      </c>
      <c r="I29" s="17">
        <v>130</v>
      </c>
      <c r="J29" s="31">
        <f t="shared" si="1"/>
        <v>60.49382716049382</v>
      </c>
    </row>
    <row r="30" spans="1:10" ht="14.25">
      <c r="A30" s="20" t="s">
        <v>74</v>
      </c>
      <c r="B30" s="17">
        <v>127</v>
      </c>
      <c r="C30" s="17">
        <v>95</v>
      </c>
      <c r="D30" s="31">
        <f t="shared" si="0"/>
        <v>-25.196850393700785</v>
      </c>
      <c r="E30" s="17">
        <v>13</v>
      </c>
      <c r="F30" s="17">
        <v>6</v>
      </c>
      <c r="G30" s="31">
        <f t="shared" si="2"/>
        <v>-53.84615384615385</v>
      </c>
      <c r="H30" s="17">
        <v>172</v>
      </c>
      <c r="I30" s="17">
        <v>135</v>
      </c>
      <c r="J30" s="31">
        <f t="shared" si="1"/>
        <v>-21.51162790697674</v>
      </c>
    </row>
    <row r="31" spans="1:10" ht="14.25">
      <c r="A31" s="20" t="s">
        <v>75</v>
      </c>
      <c r="B31" s="17">
        <v>90</v>
      </c>
      <c r="C31" s="17">
        <v>69</v>
      </c>
      <c r="D31" s="31">
        <f t="shared" si="0"/>
        <v>-23.33333333333333</v>
      </c>
      <c r="E31" s="17">
        <v>11</v>
      </c>
      <c r="F31" s="17">
        <v>11</v>
      </c>
      <c r="G31" s="31">
        <f t="shared" si="2"/>
        <v>0</v>
      </c>
      <c r="H31" s="17">
        <v>105</v>
      </c>
      <c r="I31" s="17">
        <v>90</v>
      </c>
      <c r="J31" s="31">
        <f t="shared" si="1"/>
        <v>-14.285714285714292</v>
      </c>
    </row>
    <row r="32" spans="1:10" ht="14.25">
      <c r="A32" s="20" t="s">
        <v>76</v>
      </c>
      <c r="B32" s="17">
        <v>27</v>
      </c>
      <c r="C32" s="17">
        <v>42</v>
      </c>
      <c r="D32" s="31">
        <f t="shared" si="0"/>
        <v>55.55555555555554</v>
      </c>
      <c r="E32" s="17">
        <v>1</v>
      </c>
      <c r="F32" s="17">
        <v>5</v>
      </c>
      <c r="G32" s="31">
        <f t="shared" si="2"/>
        <v>400</v>
      </c>
      <c r="H32" s="17">
        <v>33</v>
      </c>
      <c r="I32" s="17">
        <v>52</v>
      </c>
      <c r="J32" s="31">
        <f t="shared" si="1"/>
        <v>57.575757575757564</v>
      </c>
    </row>
    <row r="33" spans="1:10" ht="14.25">
      <c r="A33" s="20" t="s">
        <v>77</v>
      </c>
      <c r="B33" s="17">
        <v>0</v>
      </c>
      <c r="C33" s="17">
        <v>0</v>
      </c>
      <c r="D33" s="31"/>
      <c r="E33" s="17">
        <v>0</v>
      </c>
      <c r="F33" s="17">
        <v>0</v>
      </c>
      <c r="G33" s="31"/>
      <c r="H33" s="17">
        <v>0</v>
      </c>
      <c r="I33" s="17">
        <v>0</v>
      </c>
      <c r="J33" s="31"/>
    </row>
    <row r="34" spans="1:10" ht="15">
      <c r="A34" s="23" t="s">
        <v>78</v>
      </c>
      <c r="B34" s="24">
        <v>2691</v>
      </c>
      <c r="C34" s="24">
        <v>2584</v>
      </c>
      <c r="D34" s="33">
        <f t="shared" si="0"/>
        <v>-3.9762170196952837</v>
      </c>
      <c r="E34" s="24">
        <v>161</v>
      </c>
      <c r="F34" s="24">
        <v>148</v>
      </c>
      <c r="G34" s="33">
        <f t="shared" si="2"/>
        <v>-8.07453416149069</v>
      </c>
      <c r="H34" s="24">
        <v>3466</v>
      </c>
      <c r="I34" s="24">
        <v>3282</v>
      </c>
      <c r="J34" s="33">
        <f t="shared" si="1"/>
        <v>-5.308713214079631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30:G34 G7:G18 G20:G28">
    <cfRule type="cellIs" priority="2" dxfId="153" operator="lessThanOrEqual" stopIfTrue="1">
      <formula>0</formula>
    </cfRule>
  </conditionalFormatting>
  <conditionalFormatting sqref="D7:D34 J7:J34 G30:G34 G7:G18 G20:G28">
    <cfRule type="cellIs" priority="1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21" t="s">
        <v>22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6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6" customFormat="1" ht="14.25">
      <c r="A5" s="122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16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 t="s">
        <v>51</v>
      </c>
      <c r="B7" s="17">
        <v>0</v>
      </c>
      <c r="C7" s="15">
        <v>0</v>
      </c>
      <c r="D7" s="26"/>
      <c r="E7" s="17">
        <v>0</v>
      </c>
      <c r="F7" s="93">
        <v>0</v>
      </c>
      <c r="G7" s="26"/>
      <c r="H7" s="17">
        <v>0</v>
      </c>
      <c r="I7" s="15">
        <v>0</v>
      </c>
      <c r="J7" s="26"/>
    </row>
    <row r="8" spans="1:10" ht="14.25">
      <c r="A8" s="20" t="s">
        <v>52</v>
      </c>
      <c r="B8" s="17">
        <v>22</v>
      </c>
      <c r="C8" s="15">
        <v>15</v>
      </c>
      <c r="D8" s="26">
        <f aca="true" t="shared" si="0" ref="D8:D34">C8*100/B8-100</f>
        <v>-31.818181818181813</v>
      </c>
      <c r="E8" s="17">
        <v>1</v>
      </c>
      <c r="F8" s="94">
        <v>0</v>
      </c>
      <c r="G8" s="113" t="s">
        <v>322</v>
      </c>
      <c r="H8" s="17">
        <v>22</v>
      </c>
      <c r="I8" s="15">
        <v>18</v>
      </c>
      <c r="J8" s="26">
        <f aca="true" t="shared" si="1" ref="J8:J34">I8*100/H8-100</f>
        <v>-18.181818181818187</v>
      </c>
    </row>
    <row r="9" spans="1:10" ht="14.25">
      <c r="A9" s="20" t="s">
        <v>53</v>
      </c>
      <c r="B9" s="17">
        <v>42</v>
      </c>
      <c r="C9" s="15">
        <v>32</v>
      </c>
      <c r="D9" s="26">
        <f t="shared" si="0"/>
        <v>-23.80952380952381</v>
      </c>
      <c r="E9" s="17">
        <v>0</v>
      </c>
      <c r="F9" s="94">
        <v>1</v>
      </c>
      <c r="G9" s="111" t="s">
        <v>321</v>
      </c>
      <c r="H9" s="17">
        <v>46</v>
      </c>
      <c r="I9" s="15">
        <v>34</v>
      </c>
      <c r="J9" s="26">
        <f t="shared" si="1"/>
        <v>-26.086956521739125</v>
      </c>
    </row>
    <row r="10" spans="1:10" ht="14.25">
      <c r="A10" s="20" t="s">
        <v>54</v>
      </c>
      <c r="B10" s="17">
        <v>120</v>
      </c>
      <c r="C10" s="15">
        <v>91</v>
      </c>
      <c r="D10" s="26">
        <f t="shared" si="0"/>
        <v>-24.16666666666667</v>
      </c>
      <c r="E10" s="17">
        <v>9</v>
      </c>
      <c r="F10" s="94">
        <v>0</v>
      </c>
      <c r="G10" s="113" t="s">
        <v>322</v>
      </c>
      <c r="H10" s="17">
        <v>119</v>
      </c>
      <c r="I10" s="15">
        <v>94</v>
      </c>
      <c r="J10" s="26">
        <f t="shared" si="1"/>
        <v>-21.008403361344534</v>
      </c>
    </row>
    <row r="11" spans="1:10" ht="14.25">
      <c r="A11" s="20" t="s">
        <v>55</v>
      </c>
      <c r="B11" s="17">
        <v>31</v>
      </c>
      <c r="C11" s="15">
        <v>30</v>
      </c>
      <c r="D11" s="26">
        <f t="shared" si="0"/>
        <v>-3.225806451612897</v>
      </c>
      <c r="E11" s="17">
        <v>2</v>
      </c>
      <c r="F11" s="94">
        <v>2</v>
      </c>
      <c r="G11" s="26">
        <f>F11*100/E11-100</f>
        <v>0</v>
      </c>
      <c r="H11" s="17">
        <v>34</v>
      </c>
      <c r="I11" s="15">
        <v>28</v>
      </c>
      <c r="J11" s="26">
        <f t="shared" si="1"/>
        <v>-17.647058823529406</v>
      </c>
    </row>
    <row r="12" spans="1:10" ht="14.25">
      <c r="A12" s="20" t="s">
        <v>56</v>
      </c>
      <c r="B12" s="17">
        <v>22</v>
      </c>
      <c r="C12" s="15">
        <v>22</v>
      </c>
      <c r="D12" s="26">
        <f t="shared" si="0"/>
        <v>0</v>
      </c>
      <c r="E12" s="17">
        <v>4</v>
      </c>
      <c r="F12" s="94">
        <v>0</v>
      </c>
      <c r="G12" s="113" t="s">
        <v>322</v>
      </c>
      <c r="H12" s="17">
        <v>22</v>
      </c>
      <c r="I12" s="15">
        <v>24</v>
      </c>
      <c r="J12" s="26">
        <f t="shared" si="1"/>
        <v>9.090909090909093</v>
      </c>
    </row>
    <row r="13" spans="1:10" ht="14.25">
      <c r="A13" s="20" t="s">
        <v>57</v>
      </c>
      <c r="B13" s="17">
        <v>7</v>
      </c>
      <c r="C13" s="15">
        <v>6</v>
      </c>
      <c r="D13" s="26">
        <f t="shared" si="0"/>
        <v>-14.285714285714292</v>
      </c>
      <c r="E13" s="17">
        <v>0</v>
      </c>
      <c r="F13" s="94">
        <v>0</v>
      </c>
      <c r="G13" s="26"/>
      <c r="H13" s="17">
        <v>9</v>
      </c>
      <c r="I13" s="15">
        <v>6</v>
      </c>
      <c r="J13" s="26">
        <f t="shared" si="1"/>
        <v>-33.33333333333333</v>
      </c>
    </row>
    <row r="14" spans="1:10" ht="14.25">
      <c r="A14" s="20" t="s">
        <v>58</v>
      </c>
      <c r="B14" s="17">
        <v>44</v>
      </c>
      <c r="C14" s="15">
        <v>39</v>
      </c>
      <c r="D14" s="26">
        <f t="shared" si="0"/>
        <v>-11.36363636363636</v>
      </c>
      <c r="E14" s="17">
        <v>0</v>
      </c>
      <c r="F14" s="94">
        <v>0</v>
      </c>
      <c r="G14" s="26"/>
      <c r="H14" s="17">
        <v>48</v>
      </c>
      <c r="I14" s="15">
        <v>43</v>
      </c>
      <c r="J14" s="26">
        <f t="shared" si="1"/>
        <v>-10.416666666666671</v>
      </c>
    </row>
    <row r="15" spans="1:10" ht="14.25">
      <c r="A15" s="20" t="s">
        <v>59</v>
      </c>
      <c r="B15" s="17">
        <v>28</v>
      </c>
      <c r="C15" s="15">
        <v>31</v>
      </c>
      <c r="D15" s="26">
        <f t="shared" si="0"/>
        <v>10.714285714285708</v>
      </c>
      <c r="E15" s="17">
        <v>1</v>
      </c>
      <c r="F15" s="94">
        <v>1</v>
      </c>
      <c r="G15" s="26">
        <f>F15*100/E15-100</f>
        <v>0</v>
      </c>
      <c r="H15" s="17">
        <v>28</v>
      </c>
      <c r="I15" s="15">
        <v>35</v>
      </c>
      <c r="J15" s="26">
        <f t="shared" si="1"/>
        <v>25</v>
      </c>
    </row>
    <row r="16" spans="1:10" ht="14.25">
      <c r="A16" s="20" t="s">
        <v>60</v>
      </c>
      <c r="B16" s="17">
        <v>34</v>
      </c>
      <c r="C16" s="15">
        <v>25</v>
      </c>
      <c r="D16" s="26">
        <f t="shared" si="0"/>
        <v>-26.470588235294116</v>
      </c>
      <c r="E16" s="17">
        <v>1</v>
      </c>
      <c r="F16" s="94">
        <v>1</v>
      </c>
      <c r="G16" s="26">
        <f>F16*100/E16-100</f>
        <v>0</v>
      </c>
      <c r="H16" s="17">
        <v>34</v>
      </c>
      <c r="I16" s="15">
        <v>26</v>
      </c>
      <c r="J16" s="26">
        <f t="shared" si="1"/>
        <v>-23.529411764705884</v>
      </c>
    </row>
    <row r="17" spans="1:10" ht="14.25">
      <c r="A17" s="20" t="s">
        <v>61</v>
      </c>
      <c r="B17" s="17">
        <v>71</v>
      </c>
      <c r="C17" s="15">
        <v>66</v>
      </c>
      <c r="D17" s="26">
        <f t="shared" si="0"/>
        <v>-7.042253521126767</v>
      </c>
      <c r="E17" s="17">
        <v>0</v>
      </c>
      <c r="F17" s="94">
        <v>0</v>
      </c>
      <c r="G17" s="26"/>
      <c r="H17" s="17">
        <v>83</v>
      </c>
      <c r="I17" s="15">
        <v>73</v>
      </c>
      <c r="J17" s="26">
        <f t="shared" si="1"/>
        <v>-12.04819277108433</v>
      </c>
    </row>
    <row r="18" spans="1:10" ht="14.25">
      <c r="A18" s="20" t="s">
        <v>62</v>
      </c>
      <c r="B18" s="17">
        <v>3</v>
      </c>
      <c r="C18" s="15">
        <v>5</v>
      </c>
      <c r="D18" s="26">
        <f t="shared" si="0"/>
        <v>66.66666666666666</v>
      </c>
      <c r="E18" s="17">
        <v>0</v>
      </c>
      <c r="F18" s="94">
        <v>0</v>
      </c>
      <c r="G18" s="26"/>
      <c r="H18" s="17">
        <v>3</v>
      </c>
      <c r="I18" s="15">
        <v>6</v>
      </c>
      <c r="J18" s="26">
        <f t="shared" si="1"/>
        <v>100</v>
      </c>
    </row>
    <row r="19" spans="1:10" ht="14.25">
      <c r="A19" s="20" t="s">
        <v>63</v>
      </c>
      <c r="B19" s="17">
        <v>6</v>
      </c>
      <c r="C19" s="15">
        <v>3</v>
      </c>
      <c r="D19" s="26">
        <f t="shared" si="0"/>
        <v>-50</v>
      </c>
      <c r="E19" s="17">
        <v>0</v>
      </c>
      <c r="F19" s="94">
        <v>0</v>
      </c>
      <c r="G19" s="26"/>
      <c r="H19" s="17">
        <v>6</v>
      </c>
      <c r="I19" s="15">
        <v>3</v>
      </c>
      <c r="J19" s="26">
        <f t="shared" si="1"/>
        <v>-50</v>
      </c>
    </row>
    <row r="20" spans="1:10" ht="14.25">
      <c r="A20" s="20" t="s">
        <v>64</v>
      </c>
      <c r="B20" s="17">
        <v>33</v>
      </c>
      <c r="C20" s="15">
        <v>34</v>
      </c>
      <c r="D20" s="26">
        <f t="shared" si="0"/>
        <v>3.030303030303031</v>
      </c>
      <c r="E20" s="17">
        <v>0</v>
      </c>
      <c r="F20" s="94">
        <v>0</v>
      </c>
      <c r="G20" s="26"/>
      <c r="H20" s="17">
        <v>39</v>
      </c>
      <c r="I20" s="15">
        <v>37</v>
      </c>
      <c r="J20" s="26">
        <f t="shared" si="1"/>
        <v>-5.128205128205124</v>
      </c>
    </row>
    <row r="21" spans="1:10" ht="14.25">
      <c r="A21" s="20" t="s">
        <v>65</v>
      </c>
      <c r="B21" s="17">
        <v>29</v>
      </c>
      <c r="C21" s="15">
        <v>31</v>
      </c>
      <c r="D21" s="26">
        <f t="shared" si="0"/>
        <v>6.896551724137936</v>
      </c>
      <c r="E21" s="17">
        <v>0</v>
      </c>
      <c r="F21" s="94">
        <v>0</v>
      </c>
      <c r="G21" s="26"/>
      <c r="H21" s="17">
        <v>31</v>
      </c>
      <c r="I21" s="15">
        <v>33</v>
      </c>
      <c r="J21" s="26">
        <f t="shared" si="1"/>
        <v>6.451612903225808</v>
      </c>
    </row>
    <row r="22" spans="1:10" ht="14.25">
      <c r="A22" s="20" t="s">
        <v>66</v>
      </c>
      <c r="B22" s="17">
        <v>40</v>
      </c>
      <c r="C22" s="15">
        <v>75</v>
      </c>
      <c r="D22" s="26">
        <f t="shared" si="0"/>
        <v>87.5</v>
      </c>
      <c r="E22" s="17">
        <v>1</v>
      </c>
      <c r="F22" s="94">
        <v>3</v>
      </c>
      <c r="G22" s="26">
        <f>F22*100/E22-100</f>
        <v>200</v>
      </c>
      <c r="H22" s="17">
        <v>40</v>
      </c>
      <c r="I22" s="15">
        <v>79</v>
      </c>
      <c r="J22" s="26">
        <f t="shared" si="1"/>
        <v>97.5</v>
      </c>
    </row>
    <row r="23" spans="1:10" ht="14.25">
      <c r="A23" s="20" t="s">
        <v>67</v>
      </c>
      <c r="B23" s="17">
        <v>59</v>
      </c>
      <c r="C23" s="15">
        <v>53</v>
      </c>
      <c r="D23" s="26">
        <f t="shared" si="0"/>
        <v>-10.169491525423723</v>
      </c>
      <c r="E23" s="17">
        <v>1</v>
      </c>
      <c r="F23" s="94">
        <v>4</v>
      </c>
      <c r="G23" s="26">
        <f>F23*100/E23-100</f>
        <v>300</v>
      </c>
      <c r="H23" s="17">
        <v>63</v>
      </c>
      <c r="I23" s="15">
        <v>58</v>
      </c>
      <c r="J23" s="26">
        <f t="shared" si="1"/>
        <v>-7.936507936507937</v>
      </c>
    </row>
    <row r="24" spans="1:10" ht="14.25">
      <c r="A24" s="20" t="s">
        <v>68</v>
      </c>
      <c r="B24" s="17">
        <v>3</v>
      </c>
      <c r="C24" s="15">
        <v>6</v>
      </c>
      <c r="D24" s="26">
        <f t="shared" si="0"/>
        <v>100</v>
      </c>
      <c r="E24" s="17">
        <v>0</v>
      </c>
      <c r="F24" s="94">
        <v>0</v>
      </c>
      <c r="G24" s="26"/>
      <c r="H24" s="17">
        <v>5</v>
      </c>
      <c r="I24" s="15">
        <v>7</v>
      </c>
      <c r="J24" s="26">
        <f t="shared" si="1"/>
        <v>40</v>
      </c>
    </row>
    <row r="25" spans="1:10" ht="14.25">
      <c r="A25" s="20" t="s">
        <v>69</v>
      </c>
      <c r="B25" s="17">
        <v>30</v>
      </c>
      <c r="C25" s="15">
        <v>36</v>
      </c>
      <c r="D25" s="26">
        <f t="shared" si="0"/>
        <v>20</v>
      </c>
      <c r="E25" s="17">
        <v>0</v>
      </c>
      <c r="F25" s="94">
        <v>0</v>
      </c>
      <c r="G25" s="26"/>
      <c r="H25" s="17">
        <v>31</v>
      </c>
      <c r="I25" s="15">
        <v>42</v>
      </c>
      <c r="J25" s="26">
        <f t="shared" si="1"/>
        <v>35.48387096774192</v>
      </c>
    </row>
    <row r="26" spans="1:10" ht="14.25">
      <c r="A26" s="20" t="s">
        <v>70</v>
      </c>
      <c r="B26" s="17">
        <v>24</v>
      </c>
      <c r="C26" s="15">
        <v>7</v>
      </c>
      <c r="D26" s="26">
        <f t="shared" si="0"/>
        <v>-70.83333333333333</v>
      </c>
      <c r="E26" s="17">
        <v>1</v>
      </c>
      <c r="F26" s="94">
        <v>1</v>
      </c>
      <c r="G26" s="26">
        <f>F26*100/E26-100</f>
        <v>0</v>
      </c>
      <c r="H26" s="17">
        <v>27</v>
      </c>
      <c r="I26" s="15">
        <v>6</v>
      </c>
      <c r="J26" s="26">
        <f t="shared" si="1"/>
        <v>-77.77777777777777</v>
      </c>
    </row>
    <row r="27" spans="1:10" ht="14.25">
      <c r="A27" s="20" t="s">
        <v>71</v>
      </c>
      <c r="B27" s="17">
        <v>1</v>
      </c>
      <c r="C27" s="15">
        <v>19</v>
      </c>
      <c r="D27" s="26">
        <f t="shared" si="0"/>
        <v>1800</v>
      </c>
      <c r="E27" s="17">
        <v>0</v>
      </c>
      <c r="F27" s="94">
        <v>0</v>
      </c>
      <c r="G27" s="26"/>
      <c r="H27" s="17">
        <v>2</v>
      </c>
      <c r="I27" s="15">
        <v>19</v>
      </c>
      <c r="J27" s="26">
        <f t="shared" si="1"/>
        <v>850</v>
      </c>
    </row>
    <row r="28" spans="1:10" ht="14.25">
      <c r="A28" s="20" t="s">
        <v>72</v>
      </c>
      <c r="B28" s="17">
        <v>7</v>
      </c>
      <c r="C28" s="15">
        <v>14</v>
      </c>
      <c r="D28" s="26">
        <f t="shared" si="0"/>
        <v>100</v>
      </c>
      <c r="E28" s="17">
        <v>0</v>
      </c>
      <c r="F28" s="94">
        <v>1</v>
      </c>
      <c r="G28" s="111" t="s">
        <v>321</v>
      </c>
      <c r="H28" s="17">
        <v>7</v>
      </c>
      <c r="I28" s="15">
        <v>14</v>
      </c>
      <c r="J28" s="26">
        <f t="shared" si="1"/>
        <v>100</v>
      </c>
    </row>
    <row r="29" spans="1:10" ht="14.25">
      <c r="A29" s="20" t="s">
        <v>73</v>
      </c>
      <c r="B29" s="17">
        <v>20</v>
      </c>
      <c r="C29" s="15">
        <v>17</v>
      </c>
      <c r="D29" s="26">
        <f t="shared" si="0"/>
        <v>-15</v>
      </c>
      <c r="E29" s="17">
        <v>0</v>
      </c>
      <c r="F29" s="94">
        <v>2</v>
      </c>
      <c r="G29" s="111" t="s">
        <v>321</v>
      </c>
      <c r="H29" s="17">
        <v>23</v>
      </c>
      <c r="I29" s="15">
        <v>15</v>
      </c>
      <c r="J29" s="26">
        <f t="shared" si="1"/>
        <v>-34.78260869565217</v>
      </c>
    </row>
    <row r="30" spans="1:10" ht="14.25">
      <c r="A30" s="20" t="s">
        <v>74</v>
      </c>
      <c r="B30" s="17">
        <v>65</v>
      </c>
      <c r="C30" s="15">
        <v>20</v>
      </c>
      <c r="D30" s="26">
        <f t="shared" si="0"/>
        <v>-69.23076923076923</v>
      </c>
      <c r="E30" s="17">
        <v>0</v>
      </c>
      <c r="F30" s="94">
        <v>3</v>
      </c>
      <c r="G30" s="111" t="s">
        <v>321</v>
      </c>
      <c r="H30" s="17">
        <v>73</v>
      </c>
      <c r="I30" s="15">
        <v>18</v>
      </c>
      <c r="J30" s="26">
        <f t="shared" si="1"/>
        <v>-75.34246575342466</v>
      </c>
    </row>
    <row r="31" spans="1:10" ht="14.25">
      <c r="A31" s="20" t="s">
        <v>75</v>
      </c>
      <c r="B31" s="17">
        <v>5</v>
      </c>
      <c r="C31" s="15">
        <v>15</v>
      </c>
      <c r="D31" s="26">
        <f t="shared" si="0"/>
        <v>200</v>
      </c>
      <c r="E31" s="17">
        <v>1</v>
      </c>
      <c r="F31" s="94">
        <v>1</v>
      </c>
      <c r="G31" s="26">
        <f>F31*100/E31-100</f>
        <v>0</v>
      </c>
      <c r="H31" s="17">
        <v>4</v>
      </c>
      <c r="I31" s="15">
        <v>15</v>
      </c>
      <c r="J31" s="26">
        <f t="shared" si="1"/>
        <v>275</v>
      </c>
    </row>
    <row r="32" spans="1:10" ht="14.25">
      <c r="A32" s="20" t="s">
        <v>76</v>
      </c>
      <c r="B32" s="17">
        <v>5</v>
      </c>
      <c r="C32" s="15">
        <v>11</v>
      </c>
      <c r="D32" s="26">
        <f t="shared" si="0"/>
        <v>120</v>
      </c>
      <c r="E32" s="17">
        <v>0</v>
      </c>
      <c r="F32" s="94">
        <v>0</v>
      </c>
      <c r="G32" s="26"/>
      <c r="H32" s="17">
        <v>6</v>
      </c>
      <c r="I32" s="15">
        <v>12</v>
      </c>
      <c r="J32" s="26">
        <f t="shared" si="1"/>
        <v>100</v>
      </c>
    </row>
    <row r="33" spans="1:10" ht="14.25">
      <c r="A33" s="20" t="s">
        <v>77</v>
      </c>
      <c r="B33" s="17">
        <v>0</v>
      </c>
      <c r="C33" s="15">
        <v>0</v>
      </c>
      <c r="D33" s="26"/>
      <c r="E33" s="17">
        <v>0</v>
      </c>
      <c r="F33" s="94">
        <v>0</v>
      </c>
      <c r="G33" s="26"/>
      <c r="H33" s="17">
        <v>0</v>
      </c>
      <c r="I33" s="15">
        <v>0</v>
      </c>
      <c r="J33" s="26"/>
    </row>
    <row r="34" spans="1:10" ht="15">
      <c r="A34" s="23" t="s">
        <v>78</v>
      </c>
      <c r="B34" s="24">
        <v>751</v>
      </c>
      <c r="C34" s="32">
        <v>703</v>
      </c>
      <c r="D34" s="37">
        <f t="shared" si="0"/>
        <v>-6.3914780292942766</v>
      </c>
      <c r="E34" s="24">
        <v>22</v>
      </c>
      <c r="F34" s="95">
        <v>20</v>
      </c>
      <c r="G34" s="37">
        <f>F34*100/E34-100</f>
        <v>-9.090909090909093</v>
      </c>
      <c r="H34" s="24">
        <v>805</v>
      </c>
      <c r="I34" s="32">
        <v>745</v>
      </c>
      <c r="J34" s="37">
        <f t="shared" si="1"/>
        <v>-7.4534161490683175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 G11 G13:G27 G31:G34 D7:D34 J7:J34">
    <cfRule type="cellIs" priority="6" dxfId="153" operator="lessThanOrEqual" stopIfTrue="1">
      <formula>0</formula>
    </cfRule>
  </conditionalFormatting>
  <conditionalFormatting sqref="G7 G11 G13:G27 G31:G34 D7:D34 J7:J34">
    <cfRule type="cellIs" priority="5" dxfId="152" operator="greaterThan" stopIfTrue="1">
      <formula>0</formula>
    </cfRule>
  </conditionalFormatting>
  <conditionalFormatting sqref="G11 G13:G27 G31:G34">
    <cfRule type="cellIs" priority="2" dxfId="153" operator="lessThanOrEqual" stopIfTrue="1">
      <formula>0</formula>
    </cfRule>
  </conditionalFormatting>
  <conditionalFormatting sqref="G11 G13:G27 G31:G34">
    <cfRule type="cellIs" priority="1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21" t="s">
        <v>23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4.25">
      <c r="A5" s="122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>
        <v>0</v>
      </c>
      <c r="B7" s="17">
        <v>0</v>
      </c>
      <c r="C7" s="15">
        <v>0</v>
      </c>
      <c r="D7" s="26"/>
      <c r="E7" s="17">
        <v>0</v>
      </c>
      <c r="F7" s="15">
        <v>0</v>
      </c>
      <c r="G7" s="26"/>
      <c r="H7" s="17">
        <v>0</v>
      </c>
      <c r="I7" s="15">
        <v>0</v>
      </c>
      <c r="J7" s="26"/>
    </row>
    <row r="8" spans="1:10" ht="14.25">
      <c r="A8" s="20" t="s">
        <v>52</v>
      </c>
      <c r="B8" s="17">
        <v>0</v>
      </c>
      <c r="C8" s="15">
        <v>0</v>
      </c>
      <c r="D8" s="26"/>
      <c r="E8" s="17">
        <v>0</v>
      </c>
      <c r="F8" s="15">
        <v>0</v>
      </c>
      <c r="G8" s="26"/>
      <c r="H8" s="17">
        <v>0</v>
      </c>
      <c r="I8" s="15">
        <v>0</v>
      </c>
      <c r="J8" s="26"/>
    </row>
    <row r="9" spans="1:10" ht="14.25">
      <c r="A9" s="20" t="s">
        <v>53</v>
      </c>
      <c r="B9" s="17">
        <v>0</v>
      </c>
      <c r="C9" s="15">
        <v>1</v>
      </c>
      <c r="D9" s="111" t="s">
        <v>321</v>
      </c>
      <c r="E9" s="17">
        <v>0</v>
      </c>
      <c r="F9" s="15">
        <v>0</v>
      </c>
      <c r="G9" s="26"/>
      <c r="H9" s="17">
        <v>0</v>
      </c>
      <c r="I9" s="15">
        <v>1</v>
      </c>
      <c r="J9" s="111" t="s">
        <v>321</v>
      </c>
    </row>
    <row r="10" spans="1:10" ht="14.25">
      <c r="A10" s="20" t="s">
        <v>54</v>
      </c>
      <c r="B10" s="17">
        <v>2</v>
      </c>
      <c r="C10" s="15">
        <v>6</v>
      </c>
      <c r="D10" s="26">
        <f>C10*100/B10-100</f>
        <v>200</v>
      </c>
      <c r="E10" s="17">
        <v>0</v>
      </c>
      <c r="F10" s="15">
        <v>0</v>
      </c>
      <c r="G10" s="26"/>
      <c r="H10" s="17">
        <v>3</v>
      </c>
      <c r="I10" s="15">
        <v>7</v>
      </c>
      <c r="J10" s="26">
        <f>I10*100/H10-100</f>
        <v>133.33333333333334</v>
      </c>
    </row>
    <row r="11" spans="1:10" ht="14.25">
      <c r="A11" s="20" t="s">
        <v>55</v>
      </c>
      <c r="B11" s="17">
        <v>2</v>
      </c>
      <c r="C11" s="15">
        <v>1</v>
      </c>
      <c r="D11" s="26">
        <f>C11*100/B11-100</f>
        <v>-50</v>
      </c>
      <c r="E11" s="17">
        <v>0</v>
      </c>
      <c r="F11" s="15">
        <v>0</v>
      </c>
      <c r="G11" s="26"/>
      <c r="H11" s="17">
        <v>2</v>
      </c>
      <c r="I11" s="15">
        <v>1</v>
      </c>
      <c r="J11" s="26">
        <f>I11*100/H11-100</f>
        <v>-50</v>
      </c>
    </row>
    <row r="12" spans="1:10" ht="14.25">
      <c r="A12" s="20" t="s">
        <v>56</v>
      </c>
      <c r="B12" s="17">
        <v>1</v>
      </c>
      <c r="C12" s="15">
        <v>0</v>
      </c>
      <c r="D12" s="113" t="s">
        <v>322</v>
      </c>
      <c r="E12" s="17">
        <v>0</v>
      </c>
      <c r="F12" s="15">
        <v>0</v>
      </c>
      <c r="G12" s="26"/>
      <c r="H12" s="17">
        <v>1</v>
      </c>
      <c r="I12" s="15">
        <v>0</v>
      </c>
      <c r="J12" s="113" t="s">
        <v>322</v>
      </c>
    </row>
    <row r="13" spans="1:10" ht="14.25">
      <c r="A13" s="20" t="s">
        <v>57</v>
      </c>
      <c r="B13" s="17">
        <v>1</v>
      </c>
      <c r="C13" s="15">
        <v>0</v>
      </c>
      <c r="D13" s="113" t="s">
        <v>322</v>
      </c>
      <c r="E13" s="17">
        <v>0</v>
      </c>
      <c r="F13" s="15">
        <v>0</v>
      </c>
      <c r="G13" s="26"/>
      <c r="H13" s="17">
        <v>1</v>
      </c>
      <c r="I13" s="15">
        <v>0</v>
      </c>
      <c r="J13" s="113" t="s">
        <v>322</v>
      </c>
    </row>
    <row r="14" spans="1:10" ht="14.25">
      <c r="A14" s="20" t="s">
        <v>58</v>
      </c>
      <c r="B14" s="17">
        <v>3</v>
      </c>
      <c r="C14" s="15">
        <v>0</v>
      </c>
      <c r="D14" s="113" t="s">
        <v>322</v>
      </c>
      <c r="E14" s="17">
        <v>0</v>
      </c>
      <c r="F14" s="15">
        <v>0</v>
      </c>
      <c r="G14" s="26"/>
      <c r="H14" s="17">
        <v>4</v>
      </c>
      <c r="I14" s="15">
        <v>0</v>
      </c>
      <c r="J14" s="113" t="s">
        <v>322</v>
      </c>
    </row>
    <row r="15" spans="1:10" ht="14.25">
      <c r="A15" s="20" t="s">
        <v>59</v>
      </c>
      <c r="B15" s="17">
        <v>2</v>
      </c>
      <c r="C15" s="15">
        <v>5</v>
      </c>
      <c r="D15" s="26">
        <f>C15*100/B15-100</f>
        <v>150</v>
      </c>
      <c r="E15" s="17">
        <v>0</v>
      </c>
      <c r="F15" s="15">
        <v>0</v>
      </c>
      <c r="G15" s="26"/>
      <c r="H15" s="17">
        <v>2</v>
      </c>
      <c r="I15" s="15">
        <v>13</v>
      </c>
      <c r="J15" s="26">
        <f>I15*100/H15-100</f>
        <v>550</v>
      </c>
    </row>
    <row r="16" spans="1:10" ht="14.25">
      <c r="A16" s="20" t="s">
        <v>60</v>
      </c>
      <c r="B16" s="17">
        <v>0</v>
      </c>
      <c r="C16" s="15">
        <v>1</v>
      </c>
      <c r="D16" s="111" t="s">
        <v>321</v>
      </c>
      <c r="E16" s="17">
        <v>0</v>
      </c>
      <c r="F16" s="15">
        <v>0</v>
      </c>
      <c r="G16" s="26"/>
      <c r="H16" s="17">
        <v>0</v>
      </c>
      <c r="I16" s="15">
        <v>1</v>
      </c>
      <c r="J16" s="111" t="s">
        <v>321</v>
      </c>
    </row>
    <row r="17" spans="1:10" ht="14.25">
      <c r="A17" s="20" t="s">
        <v>61</v>
      </c>
      <c r="B17" s="17">
        <v>4</v>
      </c>
      <c r="C17" s="15">
        <v>1</v>
      </c>
      <c r="D17" s="26">
        <f>C17*100/B17-100</f>
        <v>-75</v>
      </c>
      <c r="E17" s="17">
        <v>0</v>
      </c>
      <c r="F17" s="15">
        <v>0</v>
      </c>
      <c r="G17" s="26"/>
      <c r="H17" s="17">
        <v>4</v>
      </c>
      <c r="I17" s="15">
        <v>1</v>
      </c>
      <c r="J17" s="26">
        <f>I17*100/H17-100</f>
        <v>-75</v>
      </c>
    </row>
    <row r="18" spans="1:10" ht="14.25">
      <c r="A18" s="20" t="s">
        <v>62</v>
      </c>
      <c r="B18" s="17">
        <v>1</v>
      </c>
      <c r="C18" s="15">
        <v>1</v>
      </c>
      <c r="D18" s="26">
        <f>C18*100/B18-100</f>
        <v>0</v>
      </c>
      <c r="E18" s="17">
        <v>0</v>
      </c>
      <c r="F18" s="15">
        <v>1</v>
      </c>
      <c r="G18" s="111" t="s">
        <v>321</v>
      </c>
      <c r="H18" s="17">
        <v>1</v>
      </c>
      <c r="I18" s="15">
        <v>0</v>
      </c>
      <c r="J18" s="113" t="s">
        <v>322</v>
      </c>
    </row>
    <row r="19" spans="1:10" ht="14.25">
      <c r="A19" s="20" t="s">
        <v>63</v>
      </c>
      <c r="B19" s="17">
        <v>1</v>
      </c>
      <c r="C19" s="15">
        <v>0</v>
      </c>
      <c r="D19" s="113" t="s">
        <v>322</v>
      </c>
      <c r="E19" s="17">
        <v>0</v>
      </c>
      <c r="F19" s="15">
        <v>0</v>
      </c>
      <c r="G19" s="26"/>
      <c r="H19" s="17">
        <v>1</v>
      </c>
      <c r="I19" s="15">
        <v>0</v>
      </c>
      <c r="J19" s="113" t="s">
        <v>322</v>
      </c>
    </row>
    <row r="20" spans="1:10" ht="14.25">
      <c r="A20" s="20" t="s">
        <v>64</v>
      </c>
      <c r="B20" s="17">
        <v>7</v>
      </c>
      <c r="C20" s="15">
        <v>0</v>
      </c>
      <c r="D20" s="113" t="s">
        <v>322</v>
      </c>
      <c r="E20" s="17">
        <v>1</v>
      </c>
      <c r="F20" s="15">
        <v>0</v>
      </c>
      <c r="G20" s="113" t="s">
        <v>322</v>
      </c>
      <c r="H20" s="17">
        <v>6</v>
      </c>
      <c r="I20" s="15">
        <v>0</v>
      </c>
      <c r="J20" s="113" t="s">
        <v>322</v>
      </c>
    </row>
    <row r="21" spans="1:10" ht="14.25">
      <c r="A21" s="20" t="s">
        <v>65</v>
      </c>
      <c r="B21" s="17">
        <v>1</v>
      </c>
      <c r="C21" s="15">
        <v>3</v>
      </c>
      <c r="D21" s="26">
        <f>C21*100/B21-100</f>
        <v>200</v>
      </c>
      <c r="E21" s="17">
        <v>1</v>
      </c>
      <c r="F21" s="15">
        <v>0</v>
      </c>
      <c r="G21" s="113" t="s">
        <v>322</v>
      </c>
      <c r="H21" s="17">
        <v>0</v>
      </c>
      <c r="I21" s="15">
        <v>3</v>
      </c>
      <c r="J21" s="111" t="s">
        <v>321</v>
      </c>
    </row>
    <row r="22" spans="1:10" ht="14.25">
      <c r="A22" s="20" t="s">
        <v>66</v>
      </c>
      <c r="B22" s="17">
        <v>2</v>
      </c>
      <c r="C22" s="15">
        <v>9</v>
      </c>
      <c r="D22" s="26">
        <f>C22*100/B22-100</f>
        <v>350</v>
      </c>
      <c r="E22" s="17">
        <v>1</v>
      </c>
      <c r="F22" s="15">
        <v>0</v>
      </c>
      <c r="G22" s="113" t="s">
        <v>322</v>
      </c>
      <c r="H22" s="17">
        <v>1</v>
      </c>
      <c r="I22" s="15">
        <v>11</v>
      </c>
      <c r="J22" s="26">
        <f>I22*100/H22-100</f>
        <v>1000</v>
      </c>
    </row>
    <row r="23" spans="1:10" ht="14.25">
      <c r="A23" s="20" t="s">
        <v>67</v>
      </c>
      <c r="B23" s="17">
        <v>0</v>
      </c>
      <c r="C23" s="15">
        <v>1</v>
      </c>
      <c r="D23" s="111" t="s">
        <v>321</v>
      </c>
      <c r="E23" s="17">
        <v>0</v>
      </c>
      <c r="F23" s="15">
        <v>0</v>
      </c>
      <c r="G23" s="26"/>
      <c r="H23" s="17">
        <v>0</v>
      </c>
      <c r="I23" s="15">
        <v>1</v>
      </c>
      <c r="J23" s="111" t="s">
        <v>321</v>
      </c>
    </row>
    <row r="24" spans="1:10" ht="14.25">
      <c r="A24" s="20" t="s">
        <v>68</v>
      </c>
      <c r="B24" s="17">
        <v>0</v>
      </c>
      <c r="C24" s="15">
        <v>1</v>
      </c>
      <c r="D24" s="111" t="s">
        <v>321</v>
      </c>
      <c r="E24" s="17">
        <v>0</v>
      </c>
      <c r="F24" s="15">
        <v>0</v>
      </c>
      <c r="G24" s="26"/>
      <c r="H24" s="17">
        <v>0</v>
      </c>
      <c r="I24" s="15">
        <v>1</v>
      </c>
      <c r="J24" s="111" t="s">
        <v>321</v>
      </c>
    </row>
    <row r="25" spans="1:10" ht="14.25">
      <c r="A25" s="20" t="s">
        <v>69</v>
      </c>
      <c r="B25" s="17">
        <v>0</v>
      </c>
      <c r="C25" s="15">
        <v>0</v>
      </c>
      <c r="D25" s="26"/>
      <c r="E25" s="17">
        <v>0</v>
      </c>
      <c r="F25" s="15">
        <v>0</v>
      </c>
      <c r="G25" s="26"/>
      <c r="H25" s="17">
        <v>0</v>
      </c>
      <c r="I25" s="15">
        <v>0</v>
      </c>
      <c r="J25" s="26"/>
    </row>
    <row r="26" spans="1:10" ht="14.25">
      <c r="A26" s="20" t="s">
        <v>70</v>
      </c>
      <c r="B26" s="17">
        <v>0</v>
      </c>
      <c r="C26" s="15">
        <v>0</v>
      </c>
      <c r="D26" s="26"/>
      <c r="E26" s="17">
        <v>0</v>
      </c>
      <c r="F26" s="15">
        <v>0</v>
      </c>
      <c r="G26" s="26"/>
      <c r="H26" s="17">
        <v>0</v>
      </c>
      <c r="I26" s="15">
        <v>0</v>
      </c>
      <c r="J26" s="26"/>
    </row>
    <row r="27" spans="1:10" ht="14.25">
      <c r="A27" s="20" t="s">
        <v>71</v>
      </c>
      <c r="B27" s="17">
        <v>0</v>
      </c>
      <c r="C27" s="15">
        <v>0</v>
      </c>
      <c r="D27" s="26"/>
      <c r="E27" s="17">
        <v>0</v>
      </c>
      <c r="F27" s="15">
        <v>0</v>
      </c>
      <c r="G27" s="26"/>
      <c r="H27" s="17">
        <v>0</v>
      </c>
      <c r="I27" s="15">
        <v>0</v>
      </c>
      <c r="J27" s="26"/>
    </row>
    <row r="28" spans="1:10" ht="14.25">
      <c r="A28" s="20" t="s">
        <v>72</v>
      </c>
      <c r="B28" s="17">
        <v>0</v>
      </c>
      <c r="C28" s="15">
        <v>2</v>
      </c>
      <c r="D28" s="111" t="s">
        <v>321</v>
      </c>
      <c r="E28" s="17">
        <v>0</v>
      </c>
      <c r="F28" s="15">
        <v>1</v>
      </c>
      <c r="G28" s="111" t="s">
        <v>321</v>
      </c>
      <c r="H28" s="17">
        <v>0</v>
      </c>
      <c r="I28" s="15">
        <v>1</v>
      </c>
      <c r="J28" s="111" t="s">
        <v>321</v>
      </c>
    </row>
    <row r="29" spans="1:10" ht="14.25">
      <c r="A29" s="20" t="s">
        <v>73</v>
      </c>
      <c r="B29" s="17">
        <v>0</v>
      </c>
      <c r="C29" s="15">
        <v>1</v>
      </c>
      <c r="D29" s="111" t="s">
        <v>321</v>
      </c>
      <c r="E29" s="17">
        <v>0</v>
      </c>
      <c r="F29" s="15">
        <v>0</v>
      </c>
      <c r="G29" s="26"/>
      <c r="H29" s="17">
        <v>0</v>
      </c>
      <c r="I29" s="15">
        <v>1</v>
      </c>
      <c r="J29" s="111" t="s">
        <v>321</v>
      </c>
    </row>
    <row r="30" spans="1:10" ht="14.25">
      <c r="A30" s="20" t="s">
        <v>74</v>
      </c>
      <c r="B30" s="17">
        <v>0</v>
      </c>
      <c r="C30" s="15">
        <v>0</v>
      </c>
      <c r="D30" s="26"/>
      <c r="E30" s="17">
        <v>0</v>
      </c>
      <c r="F30" s="15">
        <v>0</v>
      </c>
      <c r="G30" s="26"/>
      <c r="H30" s="17">
        <v>0</v>
      </c>
      <c r="I30" s="15">
        <v>0</v>
      </c>
      <c r="J30" s="26"/>
    </row>
    <row r="31" spans="1:10" ht="14.25">
      <c r="A31" s="20" t="s">
        <v>75</v>
      </c>
      <c r="B31" s="17">
        <v>1</v>
      </c>
      <c r="C31" s="15">
        <v>0</v>
      </c>
      <c r="D31" s="113" t="s">
        <v>322</v>
      </c>
      <c r="E31" s="17">
        <v>0</v>
      </c>
      <c r="F31" s="15">
        <v>0</v>
      </c>
      <c r="G31" s="26"/>
      <c r="H31" s="17">
        <v>1</v>
      </c>
      <c r="I31" s="15">
        <v>0</v>
      </c>
      <c r="J31" s="113" t="s">
        <v>322</v>
      </c>
    </row>
    <row r="32" spans="1:10" ht="14.25">
      <c r="A32" s="20" t="s">
        <v>76</v>
      </c>
      <c r="B32" s="17">
        <v>1</v>
      </c>
      <c r="C32" s="15">
        <v>0</v>
      </c>
      <c r="D32" s="113" t="s">
        <v>322</v>
      </c>
      <c r="E32" s="17">
        <v>0</v>
      </c>
      <c r="F32" s="15">
        <v>0</v>
      </c>
      <c r="G32" s="26"/>
      <c r="H32" s="17">
        <v>1</v>
      </c>
      <c r="I32" s="15">
        <v>0</v>
      </c>
      <c r="J32" s="113" t="s">
        <v>322</v>
      </c>
    </row>
    <row r="33" spans="1:10" ht="14.25">
      <c r="A33" s="20" t="s">
        <v>77</v>
      </c>
      <c r="B33" s="17">
        <v>0</v>
      </c>
      <c r="C33" s="15">
        <v>0</v>
      </c>
      <c r="D33" s="26"/>
      <c r="E33" s="17">
        <v>0</v>
      </c>
      <c r="F33" s="15">
        <v>0</v>
      </c>
      <c r="G33" s="26"/>
      <c r="H33" s="17">
        <v>0</v>
      </c>
      <c r="I33" s="15">
        <v>0</v>
      </c>
      <c r="J33" s="26"/>
    </row>
    <row r="34" spans="1:10" ht="15">
      <c r="A34" s="23" t="s">
        <v>78</v>
      </c>
      <c r="B34" s="24">
        <v>29</v>
      </c>
      <c r="C34" s="32">
        <v>33</v>
      </c>
      <c r="D34" s="37">
        <f>C34*100/B34-100</f>
        <v>13.793103448275858</v>
      </c>
      <c r="E34" s="24">
        <v>3</v>
      </c>
      <c r="F34" s="32">
        <v>2</v>
      </c>
      <c r="G34" s="37">
        <f>F34*100/E34-100</f>
        <v>-33.33333333333333</v>
      </c>
      <c r="H34" s="24">
        <v>28</v>
      </c>
      <c r="I34" s="32">
        <v>42</v>
      </c>
      <c r="J34" s="37">
        <f>I34*100/H34-100</f>
        <v>50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19 D33:D34 J33:J34 D10:D11 D17:D18 D30 G29:G34 J10:J11 J17 D7:D8 D15 D21:D22 D25:D27 G7:G17 G23:G27 J7:J8 J15 J22 J25:J27 J30">
    <cfRule type="cellIs" priority="1" dxfId="152" operator="greaterThan" stopIfTrue="1">
      <formula>0</formula>
    </cfRule>
    <cfRule type="cellIs" priority="2" dxfId="153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21" t="s">
        <v>24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4.25">
      <c r="A5" s="122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 t="s">
        <v>51</v>
      </c>
      <c r="B7" s="17">
        <v>0</v>
      </c>
      <c r="C7" s="15">
        <v>0</v>
      </c>
      <c r="D7" s="31"/>
      <c r="E7" s="17">
        <v>0</v>
      </c>
      <c r="F7" s="80">
        <v>0</v>
      </c>
      <c r="G7" s="31"/>
      <c r="H7" s="17">
        <v>0</v>
      </c>
      <c r="I7" s="80">
        <v>0</v>
      </c>
      <c r="J7" s="31"/>
    </row>
    <row r="8" spans="1:10" ht="14.25">
      <c r="A8" s="20" t="s">
        <v>52</v>
      </c>
      <c r="B8" s="17">
        <v>2</v>
      </c>
      <c r="C8" s="15">
        <v>0</v>
      </c>
      <c r="D8" s="113" t="s">
        <v>322</v>
      </c>
      <c r="E8" s="17">
        <v>1</v>
      </c>
      <c r="F8" s="80">
        <v>0</v>
      </c>
      <c r="G8" s="113" t="s">
        <v>322</v>
      </c>
      <c r="H8" s="17">
        <v>1</v>
      </c>
      <c r="I8" s="80">
        <v>0</v>
      </c>
      <c r="J8" s="113" t="s">
        <v>322</v>
      </c>
    </row>
    <row r="9" spans="1:10" ht="14.25">
      <c r="A9" s="20" t="s">
        <v>53</v>
      </c>
      <c r="B9" s="17">
        <v>2</v>
      </c>
      <c r="C9" s="15">
        <v>1</v>
      </c>
      <c r="D9" s="26">
        <f>C9*100/B9-100</f>
        <v>-50</v>
      </c>
      <c r="E9" s="17">
        <v>0</v>
      </c>
      <c r="F9" s="80">
        <v>0</v>
      </c>
      <c r="G9" s="26"/>
      <c r="H9" s="17">
        <v>2</v>
      </c>
      <c r="I9" s="80">
        <v>1</v>
      </c>
      <c r="J9" s="26">
        <f>I9*100/H9-100</f>
        <v>-50</v>
      </c>
    </row>
    <row r="10" spans="1:10" ht="14.25">
      <c r="A10" s="20" t="s">
        <v>54</v>
      </c>
      <c r="B10" s="17">
        <v>0</v>
      </c>
      <c r="C10" s="15">
        <v>1</v>
      </c>
      <c r="D10" s="111" t="s">
        <v>321</v>
      </c>
      <c r="E10" s="17">
        <v>0</v>
      </c>
      <c r="F10" s="80">
        <v>0</v>
      </c>
      <c r="G10" s="26"/>
      <c r="H10" s="17">
        <v>0</v>
      </c>
      <c r="I10" s="80">
        <v>1</v>
      </c>
      <c r="J10" s="111" t="s">
        <v>321</v>
      </c>
    </row>
    <row r="11" spans="1:10" ht="14.25">
      <c r="A11" s="20" t="s">
        <v>55</v>
      </c>
      <c r="B11" s="17">
        <v>0</v>
      </c>
      <c r="C11" s="15">
        <v>1</v>
      </c>
      <c r="D11" s="111" t="s">
        <v>321</v>
      </c>
      <c r="E11" s="17">
        <v>0</v>
      </c>
      <c r="F11" s="80">
        <v>0</v>
      </c>
      <c r="G11" s="26"/>
      <c r="H11" s="17">
        <v>0</v>
      </c>
      <c r="I11" s="80">
        <v>1</v>
      </c>
      <c r="J11" s="111" t="s">
        <v>321</v>
      </c>
    </row>
    <row r="12" spans="1:10" ht="14.25">
      <c r="A12" s="20" t="s">
        <v>56</v>
      </c>
      <c r="B12" s="17">
        <v>2</v>
      </c>
      <c r="C12" s="15">
        <v>0</v>
      </c>
      <c r="D12" s="113" t="s">
        <v>322</v>
      </c>
      <c r="E12" s="17">
        <v>1</v>
      </c>
      <c r="F12" s="80">
        <v>0</v>
      </c>
      <c r="G12" s="113" t="s">
        <v>322</v>
      </c>
      <c r="H12" s="17">
        <v>2</v>
      </c>
      <c r="I12" s="80">
        <v>0</v>
      </c>
      <c r="J12" s="113" t="s">
        <v>322</v>
      </c>
    </row>
    <row r="13" spans="1:10" ht="14.25">
      <c r="A13" s="20" t="s">
        <v>57</v>
      </c>
      <c r="B13" s="17">
        <v>1</v>
      </c>
      <c r="C13" s="15">
        <v>0</v>
      </c>
      <c r="D13" s="113" t="s">
        <v>322</v>
      </c>
      <c r="E13" s="17">
        <v>0</v>
      </c>
      <c r="F13" s="80">
        <v>0</v>
      </c>
      <c r="G13" s="26"/>
      <c r="H13" s="17">
        <v>1</v>
      </c>
      <c r="I13" s="80">
        <v>0</v>
      </c>
      <c r="J13" s="113" t="s">
        <v>322</v>
      </c>
    </row>
    <row r="14" spans="1:10" ht="14.25">
      <c r="A14" s="20" t="s">
        <v>58</v>
      </c>
      <c r="B14" s="17">
        <v>4</v>
      </c>
      <c r="C14" s="15">
        <v>0</v>
      </c>
      <c r="D14" s="113" t="s">
        <v>322</v>
      </c>
      <c r="E14" s="17">
        <v>3</v>
      </c>
      <c r="F14" s="80">
        <v>0</v>
      </c>
      <c r="G14" s="113" t="s">
        <v>322</v>
      </c>
      <c r="H14" s="17">
        <v>3</v>
      </c>
      <c r="I14" s="80">
        <v>0</v>
      </c>
      <c r="J14" s="113" t="s">
        <v>322</v>
      </c>
    </row>
    <row r="15" spans="1:10" ht="14.25">
      <c r="A15" s="20" t="s">
        <v>59</v>
      </c>
      <c r="B15" s="17">
        <v>3</v>
      </c>
      <c r="C15" s="15">
        <v>4</v>
      </c>
      <c r="D15" s="26">
        <f>C15*100/B15-100</f>
        <v>33.33333333333334</v>
      </c>
      <c r="E15" s="17">
        <v>0</v>
      </c>
      <c r="F15" s="80">
        <v>1</v>
      </c>
      <c r="G15" s="111" t="s">
        <v>321</v>
      </c>
      <c r="H15" s="17">
        <v>3</v>
      </c>
      <c r="I15" s="80">
        <v>4</v>
      </c>
      <c r="J15" s="26">
        <f>I15*100/H15-100</f>
        <v>33.33333333333334</v>
      </c>
    </row>
    <row r="16" spans="1:10" ht="14.25">
      <c r="A16" s="20" t="s">
        <v>60</v>
      </c>
      <c r="B16" s="17">
        <v>4</v>
      </c>
      <c r="C16" s="15">
        <v>2</v>
      </c>
      <c r="D16" s="26">
        <f>C16*100/B16-100</f>
        <v>-50</v>
      </c>
      <c r="E16" s="17">
        <v>0</v>
      </c>
      <c r="F16" s="80">
        <v>2</v>
      </c>
      <c r="G16" s="111" t="s">
        <v>321</v>
      </c>
      <c r="H16" s="17">
        <v>4</v>
      </c>
      <c r="I16" s="80">
        <v>1</v>
      </c>
      <c r="J16" s="26">
        <f>I16*100/H16-100</f>
        <v>-75</v>
      </c>
    </row>
    <row r="17" spans="1:10" ht="14.25">
      <c r="A17" s="20" t="s">
        <v>61</v>
      </c>
      <c r="B17" s="17">
        <v>0</v>
      </c>
      <c r="C17" s="15">
        <v>0</v>
      </c>
      <c r="D17" s="26"/>
      <c r="E17" s="17">
        <v>0</v>
      </c>
      <c r="F17" s="80">
        <v>0</v>
      </c>
      <c r="G17" s="26"/>
      <c r="H17" s="17">
        <v>0</v>
      </c>
      <c r="I17" s="80">
        <v>0</v>
      </c>
      <c r="J17" s="26"/>
    </row>
    <row r="18" spans="1:10" ht="14.25">
      <c r="A18" s="20" t="s">
        <v>62</v>
      </c>
      <c r="B18" s="17">
        <v>0</v>
      </c>
      <c r="C18" s="15">
        <v>0</v>
      </c>
      <c r="D18" s="26"/>
      <c r="E18" s="17">
        <v>0</v>
      </c>
      <c r="F18" s="80">
        <v>0</v>
      </c>
      <c r="G18" s="26"/>
      <c r="H18" s="17">
        <v>0</v>
      </c>
      <c r="I18" s="80">
        <v>0</v>
      </c>
      <c r="J18" s="26"/>
    </row>
    <row r="19" spans="1:10" ht="14.25">
      <c r="A19" s="20" t="s">
        <v>63</v>
      </c>
      <c r="B19" s="17">
        <v>0</v>
      </c>
      <c r="C19" s="15">
        <v>0</v>
      </c>
      <c r="D19" s="26"/>
      <c r="E19" s="17">
        <v>0</v>
      </c>
      <c r="F19" s="80">
        <v>0</v>
      </c>
      <c r="G19" s="26"/>
      <c r="H19" s="17">
        <v>0</v>
      </c>
      <c r="I19" s="80">
        <v>0</v>
      </c>
      <c r="J19" s="26"/>
    </row>
    <row r="20" spans="1:10" ht="14.25">
      <c r="A20" s="20" t="s">
        <v>64</v>
      </c>
      <c r="B20" s="17">
        <v>4</v>
      </c>
      <c r="C20" s="15">
        <v>4</v>
      </c>
      <c r="D20" s="26">
        <f>C20*100/B20-100</f>
        <v>0</v>
      </c>
      <c r="E20" s="17">
        <v>1</v>
      </c>
      <c r="F20" s="80">
        <v>0</v>
      </c>
      <c r="G20" s="113" t="s">
        <v>322</v>
      </c>
      <c r="H20" s="17">
        <v>8</v>
      </c>
      <c r="I20" s="80">
        <v>5</v>
      </c>
      <c r="J20" s="26">
        <f>I20*100/H20-100</f>
        <v>-37.5</v>
      </c>
    </row>
    <row r="21" spans="1:10" ht="14.25">
      <c r="A21" s="20" t="s">
        <v>65</v>
      </c>
      <c r="B21" s="17">
        <v>3</v>
      </c>
      <c r="C21" s="15">
        <v>1</v>
      </c>
      <c r="D21" s="26">
        <f>C21*100/B21-100</f>
        <v>-66.66666666666666</v>
      </c>
      <c r="E21" s="17">
        <v>0</v>
      </c>
      <c r="F21" s="80">
        <v>0</v>
      </c>
      <c r="G21" s="26"/>
      <c r="H21" s="17">
        <v>3</v>
      </c>
      <c r="I21" s="80">
        <v>1</v>
      </c>
      <c r="J21" s="26">
        <f>I21*100/H21-100</f>
        <v>-66.66666666666666</v>
      </c>
    </row>
    <row r="22" spans="1:10" ht="14.25">
      <c r="A22" s="20" t="s">
        <v>66</v>
      </c>
      <c r="B22" s="17">
        <v>1</v>
      </c>
      <c r="C22" s="15">
        <v>2</v>
      </c>
      <c r="D22" s="26">
        <f>C22*100/B22-100</f>
        <v>100</v>
      </c>
      <c r="E22" s="17">
        <v>0</v>
      </c>
      <c r="F22" s="80">
        <v>2</v>
      </c>
      <c r="G22" s="111" t="s">
        <v>321</v>
      </c>
      <c r="H22" s="17">
        <v>1</v>
      </c>
      <c r="I22" s="80">
        <v>5</v>
      </c>
      <c r="J22" s="26">
        <f>I22*100/H22-100</f>
        <v>400</v>
      </c>
    </row>
    <row r="23" spans="1:10" ht="14.25">
      <c r="A23" s="20" t="s">
        <v>67</v>
      </c>
      <c r="B23" s="17">
        <v>1</v>
      </c>
      <c r="C23" s="15">
        <v>0</v>
      </c>
      <c r="D23" s="113" t="s">
        <v>322</v>
      </c>
      <c r="E23" s="17">
        <v>0</v>
      </c>
      <c r="F23" s="80">
        <v>0</v>
      </c>
      <c r="G23" s="26"/>
      <c r="H23" s="17">
        <v>1</v>
      </c>
      <c r="I23" s="80">
        <v>0</v>
      </c>
      <c r="J23" s="113" t="s">
        <v>322</v>
      </c>
    </row>
    <row r="24" spans="1:10" ht="14.25">
      <c r="A24" s="20" t="s">
        <v>68</v>
      </c>
      <c r="B24" s="17">
        <v>3</v>
      </c>
      <c r="C24" s="15">
        <v>0</v>
      </c>
      <c r="D24" s="113" t="s">
        <v>322</v>
      </c>
      <c r="E24" s="17">
        <v>1</v>
      </c>
      <c r="F24" s="80">
        <v>0</v>
      </c>
      <c r="G24" s="113" t="s">
        <v>322</v>
      </c>
      <c r="H24" s="17">
        <v>2</v>
      </c>
      <c r="I24" s="80">
        <v>0</v>
      </c>
      <c r="J24" s="113" t="s">
        <v>322</v>
      </c>
    </row>
    <row r="25" spans="1:10" ht="14.25">
      <c r="A25" s="20" t="s">
        <v>69</v>
      </c>
      <c r="B25" s="17">
        <v>0</v>
      </c>
      <c r="C25" s="15">
        <v>0</v>
      </c>
      <c r="D25" s="26"/>
      <c r="E25" s="17">
        <v>0</v>
      </c>
      <c r="F25" s="80">
        <v>0</v>
      </c>
      <c r="G25" s="26"/>
      <c r="H25" s="17">
        <v>0</v>
      </c>
      <c r="I25" s="80">
        <v>0</v>
      </c>
      <c r="J25" s="26"/>
    </row>
    <row r="26" spans="1:10" ht="14.25">
      <c r="A26" s="20" t="s">
        <v>70</v>
      </c>
      <c r="B26" s="17">
        <v>0</v>
      </c>
      <c r="C26" s="15">
        <v>0</v>
      </c>
      <c r="D26" s="26"/>
      <c r="E26" s="17">
        <v>0</v>
      </c>
      <c r="F26" s="80">
        <v>0</v>
      </c>
      <c r="G26" s="26"/>
      <c r="H26" s="17">
        <v>0</v>
      </c>
      <c r="I26" s="80">
        <v>0</v>
      </c>
      <c r="J26" s="26"/>
    </row>
    <row r="27" spans="1:10" ht="14.25">
      <c r="A27" s="20" t="s">
        <v>71</v>
      </c>
      <c r="B27" s="17">
        <v>0</v>
      </c>
      <c r="C27" s="15">
        <v>0</v>
      </c>
      <c r="D27" s="26"/>
      <c r="E27" s="17">
        <v>0</v>
      </c>
      <c r="F27" s="80">
        <v>0</v>
      </c>
      <c r="G27" s="26"/>
      <c r="H27" s="17">
        <v>0</v>
      </c>
      <c r="I27" s="80">
        <v>0</v>
      </c>
      <c r="J27" s="26"/>
    </row>
    <row r="28" spans="1:10" ht="14.25">
      <c r="A28" s="20" t="s">
        <v>72</v>
      </c>
      <c r="B28" s="17">
        <v>0</v>
      </c>
      <c r="C28" s="15">
        <v>1</v>
      </c>
      <c r="D28" s="111" t="s">
        <v>321</v>
      </c>
      <c r="E28" s="17">
        <v>0</v>
      </c>
      <c r="F28" s="80">
        <v>0</v>
      </c>
      <c r="G28" s="26"/>
      <c r="H28" s="17">
        <v>0</v>
      </c>
      <c r="I28" s="80">
        <v>1</v>
      </c>
      <c r="J28" s="111" t="s">
        <v>321</v>
      </c>
    </row>
    <row r="29" spans="1:10" ht="14.25">
      <c r="A29" s="20" t="s">
        <v>73</v>
      </c>
      <c r="B29" s="17">
        <v>0</v>
      </c>
      <c r="C29" s="15">
        <v>0</v>
      </c>
      <c r="D29" s="26"/>
      <c r="E29" s="17">
        <v>0</v>
      </c>
      <c r="F29" s="80">
        <v>0</v>
      </c>
      <c r="G29" s="26"/>
      <c r="H29" s="17">
        <v>0</v>
      </c>
      <c r="I29" s="80">
        <v>0</v>
      </c>
      <c r="J29" s="26"/>
    </row>
    <row r="30" spans="1:10" ht="14.25">
      <c r="A30" s="20" t="s">
        <v>74</v>
      </c>
      <c r="B30" s="17">
        <v>2</v>
      </c>
      <c r="C30" s="15">
        <v>1</v>
      </c>
      <c r="D30" s="26">
        <f>C30*100/B30-100</f>
        <v>-50</v>
      </c>
      <c r="E30" s="17">
        <v>0</v>
      </c>
      <c r="F30" s="80">
        <v>0</v>
      </c>
      <c r="G30" s="26"/>
      <c r="H30" s="17">
        <v>2</v>
      </c>
      <c r="I30" s="80">
        <v>1</v>
      </c>
      <c r="J30" s="26">
        <f>I30*100/H30-100</f>
        <v>-50</v>
      </c>
    </row>
    <row r="31" spans="1:10" ht="14.25">
      <c r="A31" s="20" t="s">
        <v>75</v>
      </c>
      <c r="B31" s="17">
        <v>3</v>
      </c>
      <c r="C31" s="15">
        <v>0</v>
      </c>
      <c r="D31" s="113" t="s">
        <v>322</v>
      </c>
      <c r="E31" s="17">
        <v>4</v>
      </c>
      <c r="F31" s="80">
        <v>0</v>
      </c>
      <c r="G31" s="113" t="s">
        <v>322</v>
      </c>
      <c r="H31" s="17">
        <v>1</v>
      </c>
      <c r="I31" s="80">
        <v>0</v>
      </c>
      <c r="J31" s="113" t="s">
        <v>322</v>
      </c>
    </row>
    <row r="32" spans="1:10" ht="14.25">
      <c r="A32" s="20" t="s">
        <v>76</v>
      </c>
      <c r="B32" s="17">
        <v>0</v>
      </c>
      <c r="C32" s="15">
        <v>1</v>
      </c>
      <c r="D32" s="111" t="s">
        <v>321</v>
      </c>
      <c r="E32" s="17">
        <v>0</v>
      </c>
      <c r="F32" s="80">
        <v>2</v>
      </c>
      <c r="G32" s="111" t="s">
        <v>321</v>
      </c>
      <c r="H32" s="17">
        <v>0</v>
      </c>
      <c r="I32" s="80">
        <v>9</v>
      </c>
      <c r="J32" s="111" t="s">
        <v>321</v>
      </c>
    </row>
    <row r="33" spans="1:10" ht="14.25">
      <c r="A33" s="20" t="s">
        <v>77</v>
      </c>
      <c r="B33" s="17">
        <v>0</v>
      </c>
      <c r="C33" s="15">
        <v>0</v>
      </c>
      <c r="D33" s="26"/>
      <c r="E33" s="17">
        <v>0</v>
      </c>
      <c r="F33" s="80">
        <v>0</v>
      </c>
      <c r="G33" s="26"/>
      <c r="H33" s="17">
        <v>0</v>
      </c>
      <c r="I33" s="80">
        <v>0</v>
      </c>
      <c r="J33" s="26"/>
    </row>
    <row r="34" spans="1:10" ht="15">
      <c r="A34" s="23" t="s">
        <v>78</v>
      </c>
      <c r="B34" s="24">
        <v>35</v>
      </c>
      <c r="C34" s="32">
        <v>19</v>
      </c>
      <c r="D34" s="37">
        <f>C34*100/B34-100</f>
        <v>-45.714285714285715</v>
      </c>
      <c r="E34" s="24">
        <v>11</v>
      </c>
      <c r="F34" s="91">
        <v>7</v>
      </c>
      <c r="G34" s="37">
        <f>F34*100/E34-100</f>
        <v>-36.36363636363637</v>
      </c>
      <c r="H34" s="24">
        <v>34</v>
      </c>
      <c r="I34" s="91">
        <v>30</v>
      </c>
      <c r="J34" s="37">
        <f>I34*100/H34-100</f>
        <v>-11.764705882352942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33:D34 D9 D15:D22 D29:D30 G9:G11 G13 G23 G33:G34 G25:G30 G17:G19 G21 J29:J30 J9 J15:J22 D25:D27 J25:J27 J33:J34">
    <cfRule type="cellIs" priority="5" dxfId="154" operator="lessThanOrEqual" stopIfTrue="1">
      <formula>0</formula>
    </cfRule>
    <cfRule type="cellIs" priority="6" dxfId="152" operator="greaterThan" stopIfTrue="1">
      <formula>0</formula>
    </cfRule>
  </conditionalFormatting>
  <conditionalFormatting sqref="D29:D30 D15:D22 D9 D25:D27 D33:D34">
    <cfRule type="cellIs" priority="3" dxfId="154" operator="lessThanOrEqual" stopIfTrue="1">
      <formula>0</formula>
    </cfRule>
    <cfRule type="cellIs" priority="4" dxfId="152" operator="greaterThan" stopIfTrue="1">
      <formula>0</formula>
    </cfRule>
  </conditionalFormatting>
  <conditionalFormatting sqref="G9:G11 G13 G23 G17:G19 G25:G30 G21 G33:G34">
    <cfRule type="cellIs" priority="1" dxfId="154" operator="lessThanOrEqual" stopIfTrue="1">
      <formula>0</formula>
    </cfRule>
    <cfRule type="cellIs" priority="2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21" t="s">
        <v>25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4.25">
      <c r="A5" s="122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 t="s">
        <v>51</v>
      </c>
      <c r="B7" s="17">
        <v>0</v>
      </c>
      <c r="C7" s="15">
        <v>0</v>
      </c>
      <c r="D7" s="31"/>
      <c r="E7" s="17">
        <v>0</v>
      </c>
      <c r="F7" s="15">
        <v>0</v>
      </c>
      <c r="G7" s="31"/>
      <c r="H7" s="17">
        <v>0</v>
      </c>
      <c r="I7" s="80">
        <v>0</v>
      </c>
      <c r="J7" s="31"/>
    </row>
    <row r="8" spans="1:10" ht="14.25">
      <c r="A8" s="20" t="s">
        <v>52</v>
      </c>
      <c r="B8" s="17">
        <v>10</v>
      </c>
      <c r="C8" s="15">
        <v>10</v>
      </c>
      <c r="D8" s="31">
        <f>C8*100/B8-100</f>
        <v>0</v>
      </c>
      <c r="E8" s="17">
        <v>3</v>
      </c>
      <c r="F8" s="15">
        <v>3</v>
      </c>
      <c r="G8" s="31">
        <f>F8*100/E8-100</f>
        <v>0</v>
      </c>
      <c r="H8" s="17">
        <v>9</v>
      </c>
      <c r="I8" s="80">
        <v>20</v>
      </c>
      <c r="J8" s="31">
        <f>I8*100/H8-100</f>
        <v>122.22222222222223</v>
      </c>
    </row>
    <row r="9" spans="1:10" ht="14.25">
      <c r="A9" s="20" t="s">
        <v>53</v>
      </c>
      <c r="B9" s="17">
        <v>10</v>
      </c>
      <c r="C9" s="15">
        <v>13</v>
      </c>
      <c r="D9" s="31">
        <f aca="true" t="shared" si="0" ref="D9:D34">C9*100/B9-100</f>
        <v>30</v>
      </c>
      <c r="E9" s="17">
        <v>1</v>
      </c>
      <c r="F9" s="15">
        <v>1</v>
      </c>
      <c r="G9" s="31">
        <f>F9*100/E9-100</f>
        <v>0</v>
      </c>
      <c r="H9" s="17">
        <v>20</v>
      </c>
      <c r="I9" s="80">
        <v>16</v>
      </c>
      <c r="J9" s="31">
        <f aca="true" t="shared" si="1" ref="J9:J34">I9*100/H9-100</f>
        <v>-20</v>
      </c>
    </row>
    <row r="10" spans="1:10" ht="14.25">
      <c r="A10" s="20" t="s">
        <v>54</v>
      </c>
      <c r="B10" s="17">
        <v>16</v>
      </c>
      <c r="C10" s="15">
        <v>15</v>
      </c>
      <c r="D10" s="31">
        <f t="shared" si="0"/>
        <v>-6.25</v>
      </c>
      <c r="E10" s="17">
        <v>1</v>
      </c>
      <c r="F10" s="15">
        <v>0</v>
      </c>
      <c r="G10" s="113" t="s">
        <v>322</v>
      </c>
      <c r="H10" s="17">
        <v>31</v>
      </c>
      <c r="I10" s="80">
        <v>25</v>
      </c>
      <c r="J10" s="31">
        <f t="shared" si="1"/>
        <v>-19.354838709677423</v>
      </c>
    </row>
    <row r="11" spans="1:10" ht="14.25">
      <c r="A11" s="20" t="s">
        <v>55</v>
      </c>
      <c r="B11" s="17">
        <v>8</v>
      </c>
      <c r="C11" s="15">
        <v>6</v>
      </c>
      <c r="D11" s="31">
        <f t="shared" si="0"/>
        <v>-25</v>
      </c>
      <c r="E11" s="17">
        <v>1</v>
      </c>
      <c r="F11" s="15">
        <v>1</v>
      </c>
      <c r="G11" s="31">
        <f>F11*100/E11-100</f>
        <v>0</v>
      </c>
      <c r="H11" s="17">
        <v>9</v>
      </c>
      <c r="I11" s="80">
        <v>8</v>
      </c>
      <c r="J11" s="31">
        <f t="shared" si="1"/>
        <v>-11.111111111111114</v>
      </c>
    </row>
    <row r="12" spans="1:10" ht="14.25">
      <c r="A12" s="20" t="s">
        <v>56</v>
      </c>
      <c r="B12" s="17">
        <v>11</v>
      </c>
      <c r="C12" s="15">
        <v>8</v>
      </c>
      <c r="D12" s="31">
        <f t="shared" si="0"/>
        <v>-27.272727272727266</v>
      </c>
      <c r="E12" s="17">
        <v>1</v>
      </c>
      <c r="F12" s="15">
        <v>0</v>
      </c>
      <c r="G12" s="113" t="s">
        <v>322</v>
      </c>
      <c r="H12" s="17">
        <v>12</v>
      </c>
      <c r="I12" s="80">
        <v>13</v>
      </c>
      <c r="J12" s="31">
        <f t="shared" si="1"/>
        <v>8.333333333333329</v>
      </c>
    </row>
    <row r="13" spans="1:10" ht="14.25">
      <c r="A13" s="20" t="s">
        <v>57</v>
      </c>
      <c r="B13" s="17">
        <v>6</v>
      </c>
      <c r="C13" s="15">
        <v>4</v>
      </c>
      <c r="D13" s="31">
        <f t="shared" si="0"/>
        <v>-33.33333333333333</v>
      </c>
      <c r="E13" s="17">
        <v>0</v>
      </c>
      <c r="F13" s="15">
        <v>0</v>
      </c>
      <c r="G13" s="31"/>
      <c r="H13" s="17">
        <v>10</v>
      </c>
      <c r="I13" s="80">
        <v>4</v>
      </c>
      <c r="J13" s="31">
        <f t="shared" si="1"/>
        <v>-60</v>
      </c>
    </row>
    <row r="14" spans="1:10" ht="14.25">
      <c r="A14" s="20" t="s">
        <v>58</v>
      </c>
      <c r="B14" s="17">
        <v>10</v>
      </c>
      <c r="C14" s="15">
        <v>7</v>
      </c>
      <c r="D14" s="31">
        <f t="shared" si="0"/>
        <v>-30</v>
      </c>
      <c r="E14" s="17">
        <v>0</v>
      </c>
      <c r="F14" s="15">
        <v>0</v>
      </c>
      <c r="G14" s="31"/>
      <c r="H14" s="17">
        <v>15</v>
      </c>
      <c r="I14" s="80">
        <v>10</v>
      </c>
      <c r="J14" s="31">
        <f t="shared" si="1"/>
        <v>-33.33333333333333</v>
      </c>
    </row>
    <row r="15" spans="1:10" ht="14.25">
      <c r="A15" s="20" t="s">
        <v>59</v>
      </c>
      <c r="B15" s="17">
        <v>9</v>
      </c>
      <c r="C15" s="15">
        <v>12</v>
      </c>
      <c r="D15" s="31">
        <f t="shared" si="0"/>
        <v>33.33333333333334</v>
      </c>
      <c r="E15" s="17">
        <v>1</v>
      </c>
      <c r="F15" s="15">
        <v>5</v>
      </c>
      <c r="G15" s="31">
        <f>F15*100/E15-100</f>
        <v>400</v>
      </c>
      <c r="H15" s="17">
        <v>14</v>
      </c>
      <c r="I15" s="80">
        <v>20</v>
      </c>
      <c r="J15" s="31">
        <f t="shared" si="1"/>
        <v>42.85714285714286</v>
      </c>
    </row>
    <row r="16" spans="1:10" ht="14.25">
      <c r="A16" s="20" t="s">
        <v>60</v>
      </c>
      <c r="B16" s="17">
        <v>8</v>
      </c>
      <c r="C16" s="15">
        <v>16</v>
      </c>
      <c r="D16" s="31">
        <f t="shared" si="0"/>
        <v>100</v>
      </c>
      <c r="E16" s="17">
        <v>0</v>
      </c>
      <c r="F16" s="15">
        <v>0</v>
      </c>
      <c r="G16" s="31"/>
      <c r="H16" s="17">
        <v>10</v>
      </c>
      <c r="I16" s="80">
        <v>34</v>
      </c>
      <c r="J16" s="31">
        <f t="shared" si="1"/>
        <v>240</v>
      </c>
    </row>
    <row r="17" spans="1:10" ht="14.25">
      <c r="A17" s="20" t="s">
        <v>61</v>
      </c>
      <c r="B17" s="17">
        <v>2</v>
      </c>
      <c r="C17" s="15">
        <v>1</v>
      </c>
      <c r="D17" s="31">
        <f t="shared" si="0"/>
        <v>-50</v>
      </c>
      <c r="E17" s="17">
        <v>0</v>
      </c>
      <c r="F17" s="15">
        <v>0</v>
      </c>
      <c r="G17" s="31"/>
      <c r="H17" s="17">
        <v>2</v>
      </c>
      <c r="I17" s="80">
        <v>2</v>
      </c>
      <c r="J17" s="31">
        <f t="shared" si="1"/>
        <v>0</v>
      </c>
    </row>
    <row r="18" spans="1:10" ht="14.25">
      <c r="A18" s="20" t="s">
        <v>62</v>
      </c>
      <c r="B18" s="17">
        <v>5</v>
      </c>
      <c r="C18" s="15">
        <v>6</v>
      </c>
      <c r="D18" s="31">
        <f t="shared" si="0"/>
        <v>20</v>
      </c>
      <c r="E18" s="17">
        <v>0</v>
      </c>
      <c r="F18" s="15">
        <v>4</v>
      </c>
      <c r="G18" s="111" t="s">
        <v>321</v>
      </c>
      <c r="H18" s="17">
        <v>9</v>
      </c>
      <c r="I18" s="80">
        <v>9</v>
      </c>
      <c r="J18" s="31">
        <f t="shared" si="1"/>
        <v>0</v>
      </c>
    </row>
    <row r="19" spans="1:10" ht="14.25">
      <c r="A19" s="20" t="s">
        <v>63</v>
      </c>
      <c r="B19" s="17">
        <v>4</v>
      </c>
      <c r="C19" s="15">
        <v>1</v>
      </c>
      <c r="D19" s="31">
        <f t="shared" si="0"/>
        <v>-75</v>
      </c>
      <c r="E19" s="17">
        <v>1</v>
      </c>
      <c r="F19" s="15">
        <v>0</v>
      </c>
      <c r="G19" s="113" t="s">
        <v>322</v>
      </c>
      <c r="H19" s="17">
        <v>6</v>
      </c>
      <c r="I19" s="80">
        <v>1</v>
      </c>
      <c r="J19" s="31">
        <f t="shared" si="1"/>
        <v>-83.33333333333333</v>
      </c>
    </row>
    <row r="20" spans="1:10" ht="14.25">
      <c r="A20" s="20" t="s">
        <v>64</v>
      </c>
      <c r="B20" s="17">
        <v>20</v>
      </c>
      <c r="C20" s="15">
        <v>16</v>
      </c>
      <c r="D20" s="31">
        <f t="shared" si="0"/>
        <v>-20</v>
      </c>
      <c r="E20" s="17">
        <v>2</v>
      </c>
      <c r="F20" s="15">
        <v>3</v>
      </c>
      <c r="G20" s="31">
        <f>F20*100/E20-100</f>
        <v>50</v>
      </c>
      <c r="H20" s="17">
        <v>33</v>
      </c>
      <c r="I20" s="80">
        <v>27</v>
      </c>
      <c r="J20" s="31">
        <f t="shared" si="1"/>
        <v>-18.181818181818187</v>
      </c>
    </row>
    <row r="21" spans="1:10" ht="14.25">
      <c r="A21" s="20" t="s">
        <v>65</v>
      </c>
      <c r="B21" s="17">
        <v>10</v>
      </c>
      <c r="C21" s="15">
        <v>15</v>
      </c>
      <c r="D21" s="31">
        <f t="shared" si="0"/>
        <v>50</v>
      </c>
      <c r="E21" s="17">
        <v>0</v>
      </c>
      <c r="F21" s="15">
        <v>0</v>
      </c>
      <c r="G21" s="31"/>
      <c r="H21" s="17">
        <v>15</v>
      </c>
      <c r="I21" s="80">
        <v>20</v>
      </c>
      <c r="J21" s="31">
        <f t="shared" si="1"/>
        <v>33.33333333333334</v>
      </c>
    </row>
    <row r="22" spans="1:10" ht="14.25">
      <c r="A22" s="20" t="s">
        <v>66</v>
      </c>
      <c r="B22" s="17">
        <v>24</v>
      </c>
      <c r="C22" s="15">
        <v>14</v>
      </c>
      <c r="D22" s="31">
        <f t="shared" si="0"/>
        <v>-41.666666666666664</v>
      </c>
      <c r="E22" s="17">
        <v>2</v>
      </c>
      <c r="F22" s="15">
        <v>0</v>
      </c>
      <c r="G22" s="113" t="s">
        <v>322</v>
      </c>
      <c r="H22" s="17">
        <v>36</v>
      </c>
      <c r="I22" s="80">
        <v>21</v>
      </c>
      <c r="J22" s="31">
        <f t="shared" si="1"/>
        <v>-41.666666666666664</v>
      </c>
    </row>
    <row r="23" spans="1:10" ht="14.25">
      <c r="A23" s="20" t="s">
        <v>67</v>
      </c>
      <c r="B23" s="17">
        <v>18</v>
      </c>
      <c r="C23" s="15">
        <v>15</v>
      </c>
      <c r="D23" s="31">
        <f t="shared" si="0"/>
        <v>-16.66666666666667</v>
      </c>
      <c r="E23" s="17">
        <v>1</v>
      </c>
      <c r="F23" s="15">
        <v>5</v>
      </c>
      <c r="G23" s="31">
        <f>F23*100/E23-100</f>
        <v>400</v>
      </c>
      <c r="H23" s="17">
        <v>34</v>
      </c>
      <c r="I23" s="80">
        <v>16</v>
      </c>
      <c r="J23" s="31">
        <f t="shared" si="1"/>
        <v>-52.94117647058823</v>
      </c>
    </row>
    <row r="24" spans="1:10" ht="14.25">
      <c r="A24" s="20" t="s">
        <v>68</v>
      </c>
      <c r="B24" s="17">
        <v>0</v>
      </c>
      <c r="C24" s="15">
        <v>8</v>
      </c>
      <c r="D24" s="111" t="s">
        <v>321</v>
      </c>
      <c r="E24" s="17">
        <v>0</v>
      </c>
      <c r="F24" s="15">
        <v>0</v>
      </c>
      <c r="G24" s="31"/>
      <c r="H24" s="17">
        <v>0</v>
      </c>
      <c r="I24" s="80">
        <v>11</v>
      </c>
      <c r="J24" s="111" t="s">
        <v>321</v>
      </c>
    </row>
    <row r="25" spans="1:10" ht="14.25">
      <c r="A25" s="20" t="s">
        <v>69</v>
      </c>
      <c r="B25" s="17">
        <v>6</v>
      </c>
      <c r="C25" s="15">
        <v>9</v>
      </c>
      <c r="D25" s="31">
        <f t="shared" si="0"/>
        <v>50</v>
      </c>
      <c r="E25" s="17">
        <v>0</v>
      </c>
      <c r="F25" s="15">
        <v>0</v>
      </c>
      <c r="G25" s="31"/>
      <c r="H25" s="17">
        <v>7</v>
      </c>
      <c r="I25" s="80">
        <v>12</v>
      </c>
      <c r="J25" s="31">
        <f t="shared" si="1"/>
        <v>71.42857142857142</v>
      </c>
    </row>
    <row r="26" spans="1:10" ht="14.25">
      <c r="A26" s="20" t="s">
        <v>70</v>
      </c>
      <c r="B26" s="17">
        <v>1</v>
      </c>
      <c r="C26" s="15">
        <v>2</v>
      </c>
      <c r="D26" s="31">
        <f t="shared" si="0"/>
        <v>100</v>
      </c>
      <c r="E26" s="17">
        <v>0</v>
      </c>
      <c r="F26" s="15">
        <v>0</v>
      </c>
      <c r="G26" s="31"/>
      <c r="H26" s="17">
        <v>1</v>
      </c>
      <c r="I26" s="80">
        <v>2</v>
      </c>
      <c r="J26" s="31">
        <f t="shared" si="1"/>
        <v>100</v>
      </c>
    </row>
    <row r="27" spans="1:10" ht="14.25">
      <c r="A27" s="20" t="s">
        <v>71</v>
      </c>
      <c r="B27" s="17">
        <v>4</v>
      </c>
      <c r="C27" s="15">
        <v>3</v>
      </c>
      <c r="D27" s="31">
        <f t="shared" si="0"/>
        <v>-25</v>
      </c>
      <c r="E27" s="17">
        <v>0</v>
      </c>
      <c r="F27" s="15">
        <v>0</v>
      </c>
      <c r="G27" s="31"/>
      <c r="H27" s="17">
        <v>8</v>
      </c>
      <c r="I27" s="80">
        <v>4</v>
      </c>
      <c r="J27" s="31">
        <f t="shared" si="1"/>
        <v>-50</v>
      </c>
    </row>
    <row r="28" spans="1:10" ht="14.25">
      <c r="A28" s="20" t="s">
        <v>72</v>
      </c>
      <c r="B28" s="17">
        <v>11</v>
      </c>
      <c r="C28" s="15">
        <v>9</v>
      </c>
      <c r="D28" s="31">
        <f t="shared" si="0"/>
        <v>-18.181818181818187</v>
      </c>
      <c r="E28" s="17">
        <v>2</v>
      </c>
      <c r="F28" s="15">
        <v>3</v>
      </c>
      <c r="G28" s="31">
        <f>F28*100/E28-100</f>
        <v>50</v>
      </c>
      <c r="H28" s="17">
        <v>14</v>
      </c>
      <c r="I28" s="80">
        <v>12</v>
      </c>
      <c r="J28" s="31">
        <f t="shared" si="1"/>
        <v>-14.285714285714292</v>
      </c>
    </row>
    <row r="29" spans="1:10" ht="14.25">
      <c r="A29" s="20" t="s">
        <v>73</v>
      </c>
      <c r="B29" s="17">
        <v>8</v>
      </c>
      <c r="C29" s="15">
        <v>5</v>
      </c>
      <c r="D29" s="31">
        <f t="shared" si="0"/>
        <v>-37.5</v>
      </c>
      <c r="E29" s="17">
        <v>3</v>
      </c>
      <c r="F29" s="15">
        <v>0</v>
      </c>
      <c r="G29" s="113" t="s">
        <v>322</v>
      </c>
      <c r="H29" s="17">
        <v>19</v>
      </c>
      <c r="I29" s="80">
        <v>5</v>
      </c>
      <c r="J29" s="31">
        <f t="shared" si="1"/>
        <v>-73.6842105263158</v>
      </c>
    </row>
    <row r="30" spans="1:10" ht="14.25">
      <c r="A30" s="20" t="s">
        <v>74</v>
      </c>
      <c r="B30" s="17">
        <v>12</v>
      </c>
      <c r="C30" s="15">
        <v>8</v>
      </c>
      <c r="D30" s="31">
        <f t="shared" si="0"/>
        <v>-33.33333333333333</v>
      </c>
      <c r="E30" s="17">
        <v>4</v>
      </c>
      <c r="F30" s="15">
        <v>0</v>
      </c>
      <c r="G30" s="113" t="s">
        <v>322</v>
      </c>
      <c r="H30" s="17">
        <v>22</v>
      </c>
      <c r="I30" s="80">
        <v>16</v>
      </c>
      <c r="J30" s="31">
        <f t="shared" si="1"/>
        <v>-27.272727272727266</v>
      </c>
    </row>
    <row r="31" spans="1:10" ht="14.25">
      <c r="A31" s="20" t="s">
        <v>75</v>
      </c>
      <c r="B31" s="17">
        <v>12</v>
      </c>
      <c r="C31" s="15">
        <v>9</v>
      </c>
      <c r="D31" s="31">
        <f t="shared" si="0"/>
        <v>-25</v>
      </c>
      <c r="E31" s="17">
        <v>3</v>
      </c>
      <c r="F31" s="15">
        <v>1</v>
      </c>
      <c r="G31" s="31">
        <f>F31*100/E31-100</f>
        <v>-66.66666666666666</v>
      </c>
      <c r="H31" s="17">
        <v>17</v>
      </c>
      <c r="I31" s="80">
        <v>16</v>
      </c>
      <c r="J31" s="31">
        <f t="shared" si="1"/>
        <v>-5.882352941176464</v>
      </c>
    </row>
    <row r="32" spans="1:10" ht="14.25">
      <c r="A32" s="20" t="s">
        <v>76</v>
      </c>
      <c r="B32" s="17">
        <v>2</v>
      </c>
      <c r="C32" s="15">
        <v>6</v>
      </c>
      <c r="D32" s="31">
        <f t="shared" si="0"/>
        <v>200</v>
      </c>
      <c r="E32" s="17">
        <v>0</v>
      </c>
      <c r="F32" s="15">
        <v>1</v>
      </c>
      <c r="G32" s="111" t="s">
        <v>321</v>
      </c>
      <c r="H32" s="17">
        <v>3</v>
      </c>
      <c r="I32" s="80">
        <v>14</v>
      </c>
      <c r="J32" s="31">
        <f t="shared" si="1"/>
        <v>366.6666666666667</v>
      </c>
    </row>
    <row r="33" spans="1:10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80">
        <v>0</v>
      </c>
      <c r="J33" s="31"/>
    </row>
    <row r="34" spans="1:10" ht="15">
      <c r="A34" s="23" t="s">
        <v>78</v>
      </c>
      <c r="B34" s="24">
        <v>227</v>
      </c>
      <c r="C34" s="32">
        <v>218</v>
      </c>
      <c r="D34" s="33">
        <f t="shared" si="0"/>
        <v>-3.964757709251103</v>
      </c>
      <c r="E34" s="24">
        <v>26</v>
      </c>
      <c r="F34" s="32">
        <v>27</v>
      </c>
      <c r="G34" s="33">
        <f>F34*100/E34-100</f>
        <v>3.8461538461538396</v>
      </c>
      <c r="H34" s="24">
        <v>356</v>
      </c>
      <c r="I34" s="91">
        <v>338</v>
      </c>
      <c r="J34" s="33">
        <f t="shared" si="1"/>
        <v>-5.056179775280896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13:G17 G33:G34 G8:G9 G11 D25:D34 G20:G21 G23:G28 D8:D23 G31 J8:J23 J25:J34">
    <cfRule type="cellIs" priority="1" dxfId="154" operator="lessThanOrEqual" stopIfTrue="1">
      <formula>0</formula>
    </cfRule>
    <cfRule type="cellIs" priority="4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21" t="s">
        <v>26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4.25">
      <c r="A5" s="122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 t="s">
        <v>51</v>
      </c>
      <c r="B7" s="17">
        <v>0</v>
      </c>
      <c r="C7" s="15">
        <v>0</v>
      </c>
      <c r="D7" s="31"/>
      <c r="E7" s="17">
        <v>0</v>
      </c>
      <c r="F7" s="15">
        <v>0</v>
      </c>
      <c r="G7" s="31"/>
      <c r="H7" s="17">
        <v>0</v>
      </c>
      <c r="I7" s="15">
        <v>0</v>
      </c>
      <c r="J7" s="31"/>
    </row>
    <row r="8" spans="1:10" ht="14.25">
      <c r="A8" s="20" t="s">
        <v>52</v>
      </c>
      <c r="B8" s="17">
        <v>26</v>
      </c>
      <c r="C8" s="15">
        <v>22</v>
      </c>
      <c r="D8" s="31">
        <f aca="true" t="shared" si="0" ref="D8:D34">C8*100/B8-100</f>
        <v>-15.384615384615387</v>
      </c>
      <c r="E8" s="17">
        <v>5</v>
      </c>
      <c r="F8" s="15">
        <v>6</v>
      </c>
      <c r="G8" s="31">
        <f aca="true" t="shared" si="1" ref="G8:G34">F8*100/E8-100</f>
        <v>20</v>
      </c>
      <c r="H8" s="17">
        <v>43</v>
      </c>
      <c r="I8" s="15">
        <v>51</v>
      </c>
      <c r="J8" s="31">
        <f aca="true" t="shared" si="2" ref="J8:J34">I8*100/H8-100</f>
        <v>18.604651162790702</v>
      </c>
    </row>
    <row r="9" spans="1:10" ht="14.25">
      <c r="A9" s="20" t="s">
        <v>53</v>
      </c>
      <c r="B9" s="17">
        <v>23</v>
      </c>
      <c r="C9" s="15">
        <v>13</v>
      </c>
      <c r="D9" s="31">
        <f t="shared" si="0"/>
        <v>-43.47826086956522</v>
      </c>
      <c r="E9" s="17">
        <v>2</v>
      </c>
      <c r="F9" s="15">
        <v>1</v>
      </c>
      <c r="G9" s="31">
        <f t="shared" si="1"/>
        <v>-50</v>
      </c>
      <c r="H9" s="17">
        <v>48</v>
      </c>
      <c r="I9" s="15">
        <v>25</v>
      </c>
      <c r="J9" s="31">
        <f t="shared" si="2"/>
        <v>-47.916666666666664</v>
      </c>
    </row>
    <row r="10" spans="1:10" ht="14.25">
      <c r="A10" s="20" t="s">
        <v>54</v>
      </c>
      <c r="B10" s="17">
        <v>41</v>
      </c>
      <c r="C10" s="15">
        <v>39</v>
      </c>
      <c r="D10" s="31">
        <f t="shared" si="0"/>
        <v>-4.878048780487802</v>
      </c>
      <c r="E10" s="17">
        <v>7</v>
      </c>
      <c r="F10" s="15">
        <v>10</v>
      </c>
      <c r="G10" s="31">
        <f t="shared" si="1"/>
        <v>42.85714285714286</v>
      </c>
      <c r="H10" s="17">
        <v>73</v>
      </c>
      <c r="I10" s="15">
        <v>89</v>
      </c>
      <c r="J10" s="31">
        <f t="shared" si="2"/>
        <v>21.917808219178085</v>
      </c>
    </row>
    <row r="11" spans="1:10" ht="14.25">
      <c r="A11" s="20" t="s">
        <v>55</v>
      </c>
      <c r="B11" s="17">
        <v>16</v>
      </c>
      <c r="C11" s="15">
        <v>13</v>
      </c>
      <c r="D11" s="31">
        <f t="shared" si="0"/>
        <v>-18.75</v>
      </c>
      <c r="E11" s="17">
        <v>2</v>
      </c>
      <c r="F11" s="15">
        <v>1</v>
      </c>
      <c r="G11" s="31">
        <f t="shared" si="1"/>
        <v>-50</v>
      </c>
      <c r="H11" s="17">
        <v>23</v>
      </c>
      <c r="I11" s="15">
        <v>23</v>
      </c>
      <c r="J11" s="31">
        <f t="shared" si="2"/>
        <v>0</v>
      </c>
    </row>
    <row r="12" spans="1:10" ht="14.25">
      <c r="A12" s="20" t="s">
        <v>56</v>
      </c>
      <c r="B12" s="17">
        <v>15</v>
      </c>
      <c r="C12" s="15">
        <v>21</v>
      </c>
      <c r="D12" s="31">
        <f t="shared" si="0"/>
        <v>40</v>
      </c>
      <c r="E12" s="17">
        <v>0</v>
      </c>
      <c r="F12" s="15">
        <v>3</v>
      </c>
      <c r="G12" s="111" t="s">
        <v>321</v>
      </c>
      <c r="H12" s="17">
        <v>34</v>
      </c>
      <c r="I12" s="15">
        <v>28</v>
      </c>
      <c r="J12" s="31">
        <f t="shared" si="2"/>
        <v>-17.647058823529406</v>
      </c>
    </row>
    <row r="13" spans="1:10" ht="14.25">
      <c r="A13" s="20" t="s">
        <v>57</v>
      </c>
      <c r="B13" s="17">
        <v>5</v>
      </c>
      <c r="C13" s="15">
        <v>13</v>
      </c>
      <c r="D13" s="31">
        <f t="shared" si="0"/>
        <v>160</v>
      </c>
      <c r="E13" s="17">
        <v>3</v>
      </c>
      <c r="F13" s="15">
        <v>0</v>
      </c>
      <c r="G13" s="113" t="s">
        <v>322</v>
      </c>
      <c r="H13" s="17">
        <v>8</v>
      </c>
      <c r="I13" s="15">
        <v>16</v>
      </c>
      <c r="J13" s="31">
        <f t="shared" si="2"/>
        <v>100</v>
      </c>
    </row>
    <row r="14" spans="1:10" ht="14.25">
      <c r="A14" s="20" t="s">
        <v>58</v>
      </c>
      <c r="B14" s="17">
        <v>12</v>
      </c>
      <c r="C14" s="15">
        <v>17</v>
      </c>
      <c r="D14" s="31">
        <f t="shared" si="0"/>
        <v>41.66666666666666</v>
      </c>
      <c r="E14" s="17">
        <v>1</v>
      </c>
      <c r="F14" s="15">
        <v>8</v>
      </c>
      <c r="G14" s="31">
        <f t="shared" si="1"/>
        <v>700</v>
      </c>
      <c r="H14" s="17">
        <v>19</v>
      </c>
      <c r="I14" s="15">
        <v>52</v>
      </c>
      <c r="J14" s="31">
        <f t="shared" si="2"/>
        <v>173.68421052631578</v>
      </c>
    </row>
    <row r="15" spans="1:10" ht="14.25">
      <c r="A15" s="20" t="s">
        <v>59</v>
      </c>
      <c r="B15" s="17">
        <v>27</v>
      </c>
      <c r="C15" s="15">
        <v>35</v>
      </c>
      <c r="D15" s="31">
        <f t="shared" si="0"/>
        <v>29.62962962962962</v>
      </c>
      <c r="E15" s="17">
        <v>8</v>
      </c>
      <c r="F15" s="15">
        <v>11</v>
      </c>
      <c r="G15" s="31">
        <f t="shared" si="1"/>
        <v>37.5</v>
      </c>
      <c r="H15" s="17">
        <v>68</v>
      </c>
      <c r="I15" s="15">
        <v>67</v>
      </c>
      <c r="J15" s="31">
        <f t="shared" si="2"/>
        <v>-1.470588235294116</v>
      </c>
    </row>
    <row r="16" spans="1:10" ht="14.25">
      <c r="A16" s="20" t="s">
        <v>60</v>
      </c>
      <c r="B16" s="17">
        <v>14</v>
      </c>
      <c r="C16" s="15">
        <v>26</v>
      </c>
      <c r="D16" s="31">
        <f t="shared" si="0"/>
        <v>85.71428571428572</v>
      </c>
      <c r="E16" s="17">
        <v>2</v>
      </c>
      <c r="F16" s="15">
        <v>5</v>
      </c>
      <c r="G16" s="31">
        <f t="shared" si="1"/>
        <v>150</v>
      </c>
      <c r="H16" s="17">
        <v>29</v>
      </c>
      <c r="I16" s="15">
        <v>57</v>
      </c>
      <c r="J16" s="31">
        <f t="shared" si="2"/>
        <v>96.55172413793105</v>
      </c>
    </row>
    <row r="17" spans="1:10" ht="14.25">
      <c r="A17" s="20" t="s">
        <v>61</v>
      </c>
      <c r="B17" s="17">
        <v>29</v>
      </c>
      <c r="C17" s="15">
        <v>18</v>
      </c>
      <c r="D17" s="31">
        <f t="shared" si="0"/>
        <v>-37.93103448275862</v>
      </c>
      <c r="E17" s="17">
        <v>0</v>
      </c>
      <c r="F17" s="15">
        <v>0</v>
      </c>
      <c r="G17" s="31"/>
      <c r="H17" s="17">
        <v>51</v>
      </c>
      <c r="I17" s="15">
        <v>27</v>
      </c>
      <c r="J17" s="31">
        <f t="shared" si="2"/>
        <v>-47.05882352941177</v>
      </c>
    </row>
    <row r="18" spans="1:10" ht="14.25">
      <c r="A18" s="20" t="s">
        <v>62</v>
      </c>
      <c r="B18" s="17">
        <v>10</v>
      </c>
      <c r="C18" s="15">
        <v>10</v>
      </c>
      <c r="D18" s="31">
        <f t="shared" si="0"/>
        <v>0</v>
      </c>
      <c r="E18" s="17">
        <v>2</v>
      </c>
      <c r="F18" s="15">
        <v>1</v>
      </c>
      <c r="G18" s="31">
        <f t="shared" si="1"/>
        <v>-50</v>
      </c>
      <c r="H18" s="17">
        <v>17</v>
      </c>
      <c r="I18" s="15">
        <v>24</v>
      </c>
      <c r="J18" s="31">
        <f t="shared" si="2"/>
        <v>41.176470588235304</v>
      </c>
    </row>
    <row r="19" spans="1:10" ht="14.25">
      <c r="A19" s="20" t="s">
        <v>63</v>
      </c>
      <c r="B19" s="17">
        <v>15</v>
      </c>
      <c r="C19" s="15">
        <v>6</v>
      </c>
      <c r="D19" s="31">
        <f t="shared" si="0"/>
        <v>-60</v>
      </c>
      <c r="E19" s="17">
        <v>4</v>
      </c>
      <c r="F19" s="15">
        <v>0</v>
      </c>
      <c r="G19" s="113" t="s">
        <v>322</v>
      </c>
      <c r="H19" s="17">
        <v>31</v>
      </c>
      <c r="I19" s="15">
        <v>16</v>
      </c>
      <c r="J19" s="31">
        <f t="shared" si="2"/>
        <v>-48.38709677419355</v>
      </c>
    </row>
    <row r="20" spans="1:10" ht="14.25">
      <c r="A20" s="20" t="s">
        <v>64</v>
      </c>
      <c r="B20" s="17">
        <v>30</v>
      </c>
      <c r="C20" s="15">
        <v>34</v>
      </c>
      <c r="D20" s="31">
        <f t="shared" si="0"/>
        <v>13.333333333333329</v>
      </c>
      <c r="E20" s="17">
        <v>5</v>
      </c>
      <c r="F20" s="15">
        <v>4</v>
      </c>
      <c r="G20" s="31">
        <f t="shared" si="1"/>
        <v>-20</v>
      </c>
      <c r="H20" s="17">
        <v>73</v>
      </c>
      <c r="I20" s="15">
        <v>51</v>
      </c>
      <c r="J20" s="31">
        <f t="shared" si="2"/>
        <v>-30.13698630136986</v>
      </c>
    </row>
    <row r="21" spans="1:10" ht="14.25">
      <c r="A21" s="20" t="s">
        <v>65</v>
      </c>
      <c r="B21" s="17">
        <v>9</v>
      </c>
      <c r="C21" s="15">
        <v>13</v>
      </c>
      <c r="D21" s="31">
        <f t="shared" si="0"/>
        <v>44.44444444444446</v>
      </c>
      <c r="E21" s="17">
        <v>3</v>
      </c>
      <c r="F21" s="15">
        <v>3</v>
      </c>
      <c r="G21" s="31">
        <f t="shared" si="1"/>
        <v>0</v>
      </c>
      <c r="H21" s="17">
        <v>19</v>
      </c>
      <c r="I21" s="15">
        <v>33</v>
      </c>
      <c r="J21" s="31">
        <f t="shared" si="2"/>
        <v>73.68421052631578</v>
      </c>
    </row>
    <row r="22" spans="1:10" ht="14.25">
      <c r="A22" s="20" t="s">
        <v>66</v>
      </c>
      <c r="B22" s="17">
        <v>35</v>
      </c>
      <c r="C22" s="15">
        <v>13</v>
      </c>
      <c r="D22" s="31">
        <f t="shared" si="0"/>
        <v>-62.857142857142854</v>
      </c>
      <c r="E22" s="17">
        <v>12</v>
      </c>
      <c r="F22" s="15">
        <v>2</v>
      </c>
      <c r="G22" s="31">
        <f t="shared" si="1"/>
        <v>-83.33333333333333</v>
      </c>
      <c r="H22" s="17">
        <v>55</v>
      </c>
      <c r="I22" s="15">
        <v>20</v>
      </c>
      <c r="J22" s="31">
        <f t="shared" si="2"/>
        <v>-63.63636363636363</v>
      </c>
    </row>
    <row r="23" spans="1:10" ht="14.25">
      <c r="A23" s="20" t="s">
        <v>67</v>
      </c>
      <c r="B23" s="17">
        <v>38</v>
      </c>
      <c r="C23" s="15">
        <v>26</v>
      </c>
      <c r="D23" s="31">
        <f t="shared" si="0"/>
        <v>-31.578947368421055</v>
      </c>
      <c r="E23" s="17">
        <v>12</v>
      </c>
      <c r="F23" s="15">
        <v>8</v>
      </c>
      <c r="G23" s="31">
        <f t="shared" si="1"/>
        <v>-33.33333333333333</v>
      </c>
      <c r="H23" s="17">
        <v>61</v>
      </c>
      <c r="I23" s="15">
        <v>44</v>
      </c>
      <c r="J23" s="31">
        <f t="shared" si="2"/>
        <v>-27.868852459016395</v>
      </c>
    </row>
    <row r="24" spans="1:10" ht="14.25">
      <c r="A24" s="20" t="s">
        <v>68</v>
      </c>
      <c r="B24" s="17">
        <v>4</v>
      </c>
      <c r="C24" s="15">
        <v>6</v>
      </c>
      <c r="D24" s="31">
        <f t="shared" si="0"/>
        <v>50</v>
      </c>
      <c r="E24" s="17">
        <v>0</v>
      </c>
      <c r="F24" s="15">
        <v>3</v>
      </c>
      <c r="G24" s="111" t="s">
        <v>321</v>
      </c>
      <c r="H24" s="17">
        <v>5</v>
      </c>
      <c r="I24" s="15">
        <v>7</v>
      </c>
      <c r="J24" s="31">
        <f t="shared" si="2"/>
        <v>40</v>
      </c>
    </row>
    <row r="25" spans="1:10" ht="14.25">
      <c r="A25" s="20" t="s">
        <v>69</v>
      </c>
      <c r="B25" s="17">
        <v>17</v>
      </c>
      <c r="C25" s="15">
        <v>15</v>
      </c>
      <c r="D25" s="31">
        <f t="shared" si="0"/>
        <v>-11.764705882352942</v>
      </c>
      <c r="E25" s="17">
        <v>3</v>
      </c>
      <c r="F25" s="15">
        <v>3</v>
      </c>
      <c r="G25" s="31">
        <f t="shared" si="1"/>
        <v>0</v>
      </c>
      <c r="H25" s="17">
        <v>26</v>
      </c>
      <c r="I25" s="15">
        <v>27</v>
      </c>
      <c r="J25" s="31">
        <f t="shared" si="2"/>
        <v>3.8461538461538396</v>
      </c>
    </row>
    <row r="26" spans="1:10" ht="14.25">
      <c r="A26" s="20" t="s">
        <v>70</v>
      </c>
      <c r="B26" s="17">
        <v>15</v>
      </c>
      <c r="C26" s="15">
        <v>10</v>
      </c>
      <c r="D26" s="31">
        <f t="shared" si="0"/>
        <v>-33.33333333333333</v>
      </c>
      <c r="E26" s="17">
        <v>0</v>
      </c>
      <c r="F26" s="15">
        <v>4</v>
      </c>
      <c r="G26" s="111" t="s">
        <v>321</v>
      </c>
      <c r="H26" s="17">
        <v>37</v>
      </c>
      <c r="I26" s="15">
        <v>12</v>
      </c>
      <c r="J26" s="31">
        <f t="shared" si="2"/>
        <v>-67.56756756756756</v>
      </c>
    </row>
    <row r="27" spans="1:10" ht="14.25">
      <c r="A27" s="20" t="s">
        <v>71</v>
      </c>
      <c r="B27" s="17">
        <v>13</v>
      </c>
      <c r="C27" s="15">
        <v>15</v>
      </c>
      <c r="D27" s="31">
        <f t="shared" si="0"/>
        <v>15.384615384615387</v>
      </c>
      <c r="E27" s="17">
        <v>1</v>
      </c>
      <c r="F27" s="15">
        <v>0</v>
      </c>
      <c r="G27" s="113" t="s">
        <v>322</v>
      </c>
      <c r="H27" s="17">
        <v>19</v>
      </c>
      <c r="I27" s="15">
        <v>21</v>
      </c>
      <c r="J27" s="31">
        <f t="shared" si="2"/>
        <v>10.526315789473685</v>
      </c>
    </row>
    <row r="28" spans="1:10" ht="14.25">
      <c r="A28" s="20" t="s">
        <v>72</v>
      </c>
      <c r="B28" s="17">
        <v>12</v>
      </c>
      <c r="C28" s="15">
        <v>17</v>
      </c>
      <c r="D28" s="31">
        <f t="shared" si="0"/>
        <v>41.66666666666666</v>
      </c>
      <c r="E28" s="17">
        <v>1</v>
      </c>
      <c r="F28" s="15">
        <v>11</v>
      </c>
      <c r="G28" s="31">
        <f t="shared" si="1"/>
        <v>1000</v>
      </c>
      <c r="H28" s="17">
        <v>18</v>
      </c>
      <c r="I28" s="15">
        <v>19</v>
      </c>
      <c r="J28" s="31">
        <f t="shared" si="2"/>
        <v>5.555555555555557</v>
      </c>
    </row>
    <row r="29" spans="1:10" ht="14.25">
      <c r="A29" s="20" t="s">
        <v>73</v>
      </c>
      <c r="B29" s="17">
        <v>14</v>
      </c>
      <c r="C29" s="15">
        <v>9</v>
      </c>
      <c r="D29" s="31">
        <f t="shared" si="0"/>
        <v>-35.71428571428571</v>
      </c>
      <c r="E29" s="17">
        <v>4</v>
      </c>
      <c r="F29" s="15">
        <v>0</v>
      </c>
      <c r="G29" s="113" t="s">
        <v>322</v>
      </c>
      <c r="H29" s="17">
        <v>22</v>
      </c>
      <c r="I29" s="15">
        <v>16</v>
      </c>
      <c r="J29" s="31">
        <f t="shared" si="2"/>
        <v>-27.272727272727266</v>
      </c>
    </row>
    <row r="30" spans="1:10" ht="14.25">
      <c r="A30" s="20" t="s">
        <v>74</v>
      </c>
      <c r="B30" s="17">
        <v>22</v>
      </c>
      <c r="C30" s="15">
        <v>18</v>
      </c>
      <c r="D30" s="31">
        <f t="shared" si="0"/>
        <v>-18.181818181818187</v>
      </c>
      <c r="E30" s="17">
        <v>5</v>
      </c>
      <c r="F30" s="15">
        <v>2</v>
      </c>
      <c r="G30" s="31">
        <f t="shared" si="1"/>
        <v>-60</v>
      </c>
      <c r="H30" s="17">
        <v>43</v>
      </c>
      <c r="I30" s="15">
        <v>23</v>
      </c>
      <c r="J30" s="31">
        <f t="shared" si="2"/>
        <v>-46.51162790697674</v>
      </c>
    </row>
    <row r="31" spans="1:10" ht="14.25">
      <c r="A31" s="20" t="s">
        <v>75</v>
      </c>
      <c r="B31" s="17">
        <v>62</v>
      </c>
      <c r="C31" s="15">
        <v>43</v>
      </c>
      <c r="D31" s="31">
        <f t="shared" si="0"/>
        <v>-30.645161290322577</v>
      </c>
      <c r="E31" s="17">
        <v>15</v>
      </c>
      <c r="F31" s="15">
        <v>9</v>
      </c>
      <c r="G31" s="31">
        <f t="shared" si="1"/>
        <v>-40</v>
      </c>
      <c r="H31" s="17">
        <v>107</v>
      </c>
      <c r="I31" s="15">
        <v>69</v>
      </c>
      <c r="J31" s="31">
        <f t="shared" si="2"/>
        <v>-35.51401869158879</v>
      </c>
    </row>
    <row r="32" spans="1:10" ht="14.25">
      <c r="A32" s="20" t="s">
        <v>76</v>
      </c>
      <c r="B32" s="17">
        <v>12</v>
      </c>
      <c r="C32" s="15">
        <v>7</v>
      </c>
      <c r="D32" s="31">
        <f t="shared" si="0"/>
        <v>-41.666666666666664</v>
      </c>
      <c r="E32" s="17">
        <v>2</v>
      </c>
      <c r="F32" s="15">
        <v>1</v>
      </c>
      <c r="G32" s="31">
        <f t="shared" si="1"/>
        <v>-50</v>
      </c>
      <c r="H32" s="17">
        <v>13</v>
      </c>
      <c r="I32" s="15">
        <v>8</v>
      </c>
      <c r="J32" s="31">
        <f t="shared" si="2"/>
        <v>-38.46153846153846</v>
      </c>
    </row>
    <row r="33" spans="1:10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</row>
    <row r="34" spans="1:10" ht="15">
      <c r="A34" s="23" t="s">
        <v>78</v>
      </c>
      <c r="B34" s="24">
        <v>516</v>
      </c>
      <c r="C34" s="32">
        <v>459</v>
      </c>
      <c r="D34" s="33">
        <f t="shared" si="0"/>
        <v>-11.04651162790698</v>
      </c>
      <c r="E34" s="24">
        <v>99</v>
      </c>
      <c r="F34" s="32">
        <v>96</v>
      </c>
      <c r="G34" s="33">
        <f t="shared" si="1"/>
        <v>-3.030303030303031</v>
      </c>
      <c r="H34" s="24">
        <v>942</v>
      </c>
      <c r="I34" s="32">
        <v>825</v>
      </c>
      <c r="J34" s="33">
        <f t="shared" si="2"/>
        <v>-12.42038216560509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J8:J34 G30:G34 G14:G18 G8:G11 G28 G20:G23 G25">
    <cfRule type="cellIs" priority="1" dxfId="154" operator="lessThanOrEqual" stopIfTrue="1">
      <formula>0</formula>
    </cfRule>
    <cfRule type="cellIs" priority="2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37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10.8515625" style="1" customWidth="1"/>
    <col min="14" max="16384" width="9.140625" style="1" customWidth="1"/>
  </cols>
  <sheetData>
    <row r="1" spans="1:13" ht="18">
      <c r="A1" s="121" t="s">
        <v>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8">
      <c r="A2" s="121" t="s">
        <v>319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4" spans="1:13" s="14" customFormat="1" ht="14.25">
      <c r="A4" s="122" t="s">
        <v>42</v>
      </c>
      <c r="B4" s="122" t="s">
        <v>43</v>
      </c>
      <c r="C4" s="122"/>
      <c r="D4" s="122"/>
      <c r="E4" s="122" t="s">
        <v>44</v>
      </c>
      <c r="F4" s="122"/>
      <c r="G4" s="122"/>
      <c r="H4" s="122"/>
      <c r="I4" s="122"/>
      <c r="J4" s="122"/>
      <c r="K4" s="122"/>
      <c r="L4" s="122"/>
      <c r="M4" s="122"/>
    </row>
    <row r="5" spans="1:13" s="14" customFormat="1" ht="14.25">
      <c r="A5" s="122"/>
      <c r="B5" s="122"/>
      <c r="C5" s="122"/>
      <c r="D5" s="122"/>
      <c r="E5" s="122" t="s">
        <v>45</v>
      </c>
      <c r="F5" s="122"/>
      <c r="G5" s="122"/>
      <c r="H5" s="122" t="s">
        <v>46</v>
      </c>
      <c r="I5" s="122"/>
      <c r="J5" s="122"/>
      <c r="K5" s="122" t="s">
        <v>47</v>
      </c>
      <c r="L5" s="122"/>
      <c r="M5" s="122"/>
    </row>
    <row r="6" spans="1:13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  <c r="K6" s="67" t="s">
        <v>48</v>
      </c>
      <c r="L6" s="67" t="s">
        <v>49</v>
      </c>
      <c r="M6" s="67" t="s">
        <v>50</v>
      </c>
    </row>
    <row r="7" spans="1:13" ht="14.25">
      <c r="A7" s="20" t="s">
        <v>51</v>
      </c>
      <c r="B7" s="81">
        <v>0</v>
      </c>
      <c r="C7" s="81">
        <v>0</v>
      </c>
      <c r="D7" s="21"/>
      <c r="E7" s="81">
        <v>0</v>
      </c>
      <c r="F7" s="81">
        <v>0</v>
      </c>
      <c r="G7" s="21"/>
      <c r="H7" s="81">
        <v>0</v>
      </c>
      <c r="I7" s="81">
        <v>0</v>
      </c>
      <c r="J7" s="21"/>
      <c r="K7" s="81">
        <v>0</v>
      </c>
      <c r="L7" s="81">
        <v>0</v>
      </c>
      <c r="M7" s="21"/>
    </row>
    <row r="8" spans="1:13" ht="14.25">
      <c r="A8" s="20" t="s">
        <v>52</v>
      </c>
      <c r="B8" s="21">
        <v>266</v>
      </c>
      <c r="C8" s="22">
        <v>318</v>
      </c>
      <c r="D8" s="26">
        <f aca="true" t="shared" si="0" ref="D8:D34">C8*100/B8-100</f>
        <v>19.548872180451127</v>
      </c>
      <c r="E8" s="21">
        <v>63</v>
      </c>
      <c r="F8" s="22">
        <v>72</v>
      </c>
      <c r="G8" s="26">
        <f aca="true" t="shared" si="1" ref="G8:G34">F8*100/E8-100</f>
        <v>14.285714285714292</v>
      </c>
      <c r="H8" s="21">
        <v>4</v>
      </c>
      <c r="I8" s="22">
        <v>14</v>
      </c>
      <c r="J8" s="26">
        <f aca="true" t="shared" si="2" ref="J8:J34">I8*100/H8-100</f>
        <v>250</v>
      </c>
      <c r="K8" s="21">
        <v>94</v>
      </c>
      <c r="L8" s="22">
        <v>86</v>
      </c>
      <c r="M8" s="26">
        <f aca="true" t="shared" si="3" ref="M8:M34">L8*100/K8-100</f>
        <v>-8.510638297872347</v>
      </c>
    </row>
    <row r="9" spans="1:13" ht="14.25">
      <c r="A9" s="20" t="s">
        <v>53</v>
      </c>
      <c r="B9" s="21">
        <v>293</v>
      </c>
      <c r="C9" s="22">
        <v>258</v>
      </c>
      <c r="D9" s="26">
        <f t="shared" si="0"/>
        <v>-11.945392491467572</v>
      </c>
      <c r="E9" s="21">
        <v>76</v>
      </c>
      <c r="F9" s="22">
        <v>68</v>
      </c>
      <c r="G9" s="26">
        <f t="shared" si="1"/>
        <v>-10.526315789473685</v>
      </c>
      <c r="H9" s="21">
        <v>7</v>
      </c>
      <c r="I9" s="22">
        <v>7</v>
      </c>
      <c r="J9" s="26">
        <f t="shared" si="2"/>
        <v>0</v>
      </c>
      <c r="K9" s="21">
        <v>86</v>
      </c>
      <c r="L9" s="22">
        <v>78</v>
      </c>
      <c r="M9" s="26">
        <f t="shared" si="3"/>
        <v>-9.302325581395351</v>
      </c>
    </row>
    <row r="10" spans="1:13" ht="14.25">
      <c r="A10" s="20" t="s">
        <v>54</v>
      </c>
      <c r="B10" s="21">
        <v>1021</v>
      </c>
      <c r="C10" s="22">
        <v>969</v>
      </c>
      <c r="D10" s="26">
        <f t="shared" si="0"/>
        <v>-5.093046033300681</v>
      </c>
      <c r="E10" s="21">
        <v>196</v>
      </c>
      <c r="F10" s="22">
        <v>205</v>
      </c>
      <c r="G10" s="26">
        <f t="shared" si="1"/>
        <v>4.591836734693871</v>
      </c>
      <c r="H10" s="21">
        <v>15</v>
      </c>
      <c r="I10" s="22">
        <v>16</v>
      </c>
      <c r="J10" s="26">
        <f t="shared" si="2"/>
        <v>6.666666666666671</v>
      </c>
      <c r="K10" s="21">
        <v>258</v>
      </c>
      <c r="L10" s="22">
        <v>250</v>
      </c>
      <c r="M10" s="26">
        <f t="shared" si="3"/>
        <v>-3.100775193798455</v>
      </c>
    </row>
    <row r="11" spans="1:13" ht="14.25">
      <c r="A11" s="20" t="s">
        <v>55</v>
      </c>
      <c r="B11" s="21">
        <v>313</v>
      </c>
      <c r="C11" s="22">
        <v>304</v>
      </c>
      <c r="D11" s="26">
        <f t="shared" si="0"/>
        <v>-2.8753993610223603</v>
      </c>
      <c r="E11" s="21">
        <v>88</v>
      </c>
      <c r="F11" s="22">
        <v>95</v>
      </c>
      <c r="G11" s="26">
        <f t="shared" si="1"/>
        <v>7.954545454545453</v>
      </c>
      <c r="H11" s="21">
        <v>7</v>
      </c>
      <c r="I11" s="22">
        <v>10</v>
      </c>
      <c r="J11" s="26">
        <f t="shared" si="2"/>
        <v>42.85714285714286</v>
      </c>
      <c r="K11" s="21">
        <v>105</v>
      </c>
      <c r="L11" s="22">
        <v>123</v>
      </c>
      <c r="M11" s="26">
        <f t="shared" si="3"/>
        <v>17.14285714285714</v>
      </c>
    </row>
    <row r="12" spans="1:13" ht="14.25">
      <c r="A12" s="20" t="s">
        <v>56</v>
      </c>
      <c r="B12" s="21">
        <v>318</v>
      </c>
      <c r="C12" s="22">
        <v>314</v>
      </c>
      <c r="D12" s="26">
        <f t="shared" si="0"/>
        <v>-1.2578616352201237</v>
      </c>
      <c r="E12" s="21">
        <v>86</v>
      </c>
      <c r="F12" s="22">
        <v>83</v>
      </c>
      <c r="G12" s="26">
        <f t="shared" si="1"/>
        <v>-3.4883720930232585</v>
      </c>
      <c r="H12" s="21">
        <v>14</v>
      </c>
      <c r="I12" s="22">
        <v>16</v>
      </c>
      <c r="J12" s="26">
        <f t="shared" si="2"/>
        <v>14.285714285714292</v>
      </c>
      <c r="K12" s="21">
        <v>87</v>
      </c>
      <c r="L12" s="22">
        <v>92</v>
      </c>
      <c r="M12" s="26">
        <f t="shared" si="3"/>
        <v>5.747126436781613</v>
      </c>
    </row>
    <row r="13" spans="1:13" ht="14.25">
      <c r="A13" s="20" t="s">
        <v>57</v>
      </c>
      <c r="B13" s="21">
        <v>249</v>
      </c>
      <c r="C13" s="22">
        <v>235</v>
      </c>
      <c r="D13" s="26">
        <f t="shared" si="0"/>
        <v>-5.622489959839356</v>
      </c>
      <c r="E13" s="21">
        <v>22</v>
      </c>
      <c r="F13" s="22">
        <v>40</v>
      </c>
      <c r="G13" s="26">
        <f t="shared" si="1"/>
        <v>81.81818181818181</v>
      </c>
      <c r="H13" s="21">
        <v>1</v>
      </c>
      <c r="I13" s="22">
        <v>7</v>
      </c>
      <c r="J13" s="26">
        <f t="shared" si="2"/>
        <v>600</v>
      </c>
      <c r="K13" s="21">
        <v>36</v>
      </c>
      <c r="L13" s="22">
        <v>55</v>
      </c>
      <c r="M13" s="26">
        <f t="shared" si="3"/>
        <v>52.77777777777777</v>
      </c>
    </row>
    <row r="14" spans="1:13" ht="14.25">
      <c r="A14" s="20" t="s">
        <v>58</v>
      </c>
      <c r="B14" s="21">
        <v>490</v>
      </c>
      <c r="C14" s="22">
        <v>509</v>
      </c>
      <c r="D14" s="26">
        <f t="shared" si="0"/>
        <v>3.8775510204081627</v>
      </c>
      <c r="E14" s="21">
        <v>101</v>
      </c>
      <c r="F14" s="22">
        <v>115</v>
      </c>
      <c r="G14" s="26">
        <f t="shared" si="1"/>
        <v>13.861386138613867</v>
      </c>
      <c r="H14" s="21">
        <v>12</v>
      </c>
      <c r="I14" s="22">
        <v>6</v>
      </c>
      <c r="J14" s="26">
        <f t="shared" si="2"/>
        <v>-50</v>
      </c>
      <c r="K14" s="21">
        <v>125</v>
      </c>
      <c r="L14" s="22">
        <v>151</v>
      </c>
      <c r="M14" s="26">
        <f t="shared" si="3"/>
        <v>20.799999999999997</v>
      </c>
    </row>
    <row r="15" spans="1:13" ht="14.25">
      <c r="A15" s="20" t="s">
        <v>59</v>
      </c>
      <c r="B15" s="21">
        <v>264</v>
      </c>
      <c r="C15" s="22">
        <v>274</v>
      </c>
      <c r="D15" s="26">
        <f t="shared" si="0"/>
        <v>3.787878787878782</v>
      </c>
      <c r="E15" s="21">
        <v>76</v>
      </c>
      <c r="F15" s="22">
        <v>75</v>
      </c>
      <c r="G15" s="26">
        <f t="shared" si="1"/>
        <v>-1.3157894736842053</v>
      </c>
      <c r="H15" s="21">
        <v>10</v>
      </c>
      <c r="I15" s="22">
        <v>11</v>
      </c>
      <c r="J15" s="26">
        <f t="shared" si="2"/>
        <v>10</v>
      </c>
      <c r="K15" s="21">
        <v>103</v>
      </c>
      <c r="L15" s="22">
        <v>106</v>
      </c>
      <c r="M15" s="26">
        <f t="shared" si="3"/>
        <v>2.9126213592232943</v>
      </c>
    </row>
    <row r="16" spans="1:13" ht="14.25">
      <c r="A16" s="20" t="s">
        <v>60</v>
      </c>
      <c r="B16" s="21">
        <v>959</v>
      </c>
      <c r="C16" s="22">
        <v>975</v>
      </c>
      <c r="D16" s="26">
        <f t="shared" si="0"/>
        <v>1.6684045881126224</v>
      </c>
      <c r="E16" s="21">
        <v>127</v>
      </c>
      <c r="F16" s="22">
        <v>149</v>
      </c>
      <c r="G16" s="26">
        <f t="shared" si="1"/>
        <v>17.32283464566929</v>
      </c>
      <c r="H16" s="21">
        <v>28</v>
      </c>
      <c r="I16" s="22">
        <v>31</v>
      </c>
      <c r="J16" s="26">
        <f t="shared" si="2"/>
        <v>10.714285714285708</v>
      </c>
      <c r="K16" s="21">
        <v>168</v>
      </c>
      <c r="L16" s="22">
        <v>186</v>
      </c>
      <c r="M16" s="26">
        <f t="shared" si="3"/>
        <v>10.714285714285708</v>
      </c>
    </row>
    <row r="17" spans="1:15" ht="15.75" customHeight="1">
      <c r="A17" s="20" t="s">
        <v>61</v>
      </c>
      <c r="B17" s="21">
        <v>3949</v>
      </c>
      <c r="C17" s="22">
        <v>3403</v>
      </c>
      <c r="D17" s="26">
        <f t="shared" si="0"/>
        <v>-13.826285135477335</v>
      </c>
      <c r="E17" s="21">
        <v>274</v>
      </c>
      <c r="F17" s="22">
        <v>230</v>
      </c>
      <c r="G17" s="26">
        <f t="shared" si="1"/>
        <v>-16.058394160583944</v>
      </c>
      <c r="H17" s="21">
        <v>16</v>
      </c>
      <c r="I17" s="22">
        <v>19</v>
      </c>
      <c r="J17" s="26">
        <f t="shared" si="2"/>
        <v>18.75</v>
      </c>
      <c r="K17" s="21">
        <v>313</v>
      </c>
      <c r="L17" s="22">
        <v>248</v>
      </c>
      <c r="M17" s="26">
        <f t="shared" si="3"/>
        <v>-20.7667731629393</v>
      </c>
      <c r="O17" s="1" t="s">
        <v>80</v>
      </c>
    </row>
    <row r="18" spans="1:13" ht="14.25">
      <c r="A18" s="20" t="s">
        <v>62</v>
      </c>
      <c r="B18" s="21">
        <v>96</v>
      </c>
      <c r="C18" s="22">
        <v>168</v>
      </c>
      <c r="D18" s="26">
        <f t="shared" si="0"/>
        <v>75</v>
      </c>
      <c r="E18" s="21">
        <v>25</v>
      </c>
      <c r="F18" s="22">
        <v>40</v>
      </c>
      <c r="G18" s="26">
        <f t="shared" si="1"/>
        <v>60</v>
      </c>
      <c r="H18" s="21">
        <v>1</v>
      </c>
      <c r="I18" s="22">
        <v>4</v>
      </c>
      <c r="J18" s="26">
        <f t="shared" si="2"/>
        <v>300</v>
      </c>
      <c r="K18" s="21">
        <v>26</v>
      </c>
      <c r="L18" s="22">
        <v>45</v>
      </c>
      <c r="M18" s="26">
        <f t="shared" si="3"/>
        <v>73.07692307692307</v>
      </c>
    </row>
    <row r="19" spans="1:13" ht="14.25">
      <c r="A19" s="20" t="s">
        <v>63</v>
      </c>
      <c r="B19" s="21">
        <v>92</v>
      </c>
      <c r="C19" s="22">
        <v>72</v>
      </c>
      <c r="D19" s="26">
        <f t="shared" si="0"/>
        <v>-21.73913043478261</v>
      </c>
      <c r="E19" s="21">
        <v>33</v>
      </c>
      <c r="F19" s="22">
        <v>20</v>
      </c>
      <c r="G19" s="26">
        <f t="shared" si="1"/>
        <v>-39.39393939393939</v>
      </c>
      <c r="H19" s="21">
        <v>4</v>
      </c>
      <c r="I19" s="22">
        <v>1</v>
      </c>
      <c r="J19" s="26">
        <f t="shared" si="2"/>
        <v>-75</v>
      </c>
      <c r="K19" s="21">
        <v>48</v>
      </c>
      <c r="L19" s="22">
        <v>31</v>
      </c>
      <c r="M19" s="26">
        <f t="shared" si="3"/>
        <v>-35.41666666666667</v>
      </c>
    </row>
    <row r="20" spans="1:13" ht="14.25">
      <c r="A20" s="20" t="s">
        <v>64</v>
      </c>
      <c r="B20" s="21">
        <v>1097</v>
      </c>
      <c r="C20" s="22">
        <v>1051</v>
      </c>
      <c r="D20" s="26">
        <f t="shared" si="0"/>
        <v>-4.193254329990879</v>
      </c>
      <c r="E20" s="21">
        <v>205</v>
      </c>
      <c r="F20" s="22">
        <v>209</v>
      </c>
      <c r="G20" s="26">
        <f t="shared" si="1"/>
        <v>1.9512195121951237</v>
      </c>
      <c r="H20" s="21">
        <v>35</v>
      </c>
      <c r="I20" s="22">
        <v>36</v>
      </c>
      <c r="J20" s="26">
        <f t="shared" si="2"/>
        <v>2.857142857142861</v>
      </c>
      <c r="K20" s="21">
        <v>252</v>
      </c>
      <c r="L20" s="22">
        <v>276</v>
      </c>
      <c r="M20" s="26">
        <f t="shared" si="3"/>
        <v>9.523809523809518</v>
      </c>
    </row>
    <row r="21" spans="1:13" ht="14.25">
      <c r="A21" s="20" t="s">
        <v>65</v>
      </c>
      <c r="B21" s="21">
        <v>319</v>
      </c>
      <c r="C21" s="22">
        <v>316</v>
      </c>
      <c r="D21" s="26">
        <f t="shared" si="0"/>
        <v>-0.9404388714733471</v>
      </c>
      <c r="E21" s="21">
        <v>68</v>
      </c>
      <c r="F21" s="22">
        <v>95</v>
      </c>
      <c r="G21" s="26">
        <f t="shared" si="1"/>
        <v>39.70588235294119</v>
      </c>
      <c r="H21" s="21">
        <v>11</v>
      </c>
      <c r="I21" s="22">
        <v>10</v>
      </c>
      <c r="J21" s="26">
        <f t="shared" si="2"/>
        <v>-9.090909090909093</v>
      </c>
      <c r="K21" s="21">
        <v>88</v>
      </c>
      <c r="L21" s="22">
        <v>127</v>
      </c>
      <c r="M21" s="26">
        <f t="shared" si="3"/>
        <v>44.31818181818181</v>
      </c>
    </row>
    <row r="22" spans="1:13" ht="14.25">
      <c r="A22" s="20" t="s">
        <v>66</v>
      </c>
      <c r="B22" s="21">
        <v>1147</v>
      </c>
      <c r="C22" s="22">
        <v>1065</v>
      </c>
      <c r="D22" s="26">
        <f t="shared" si="0"/>
        <v>-7.149084568439406</v>
      </c>
      <c r="E22" s="21">
        <v>163</v>
      </c>
      <c r="F22" s="22">
        <v>163</v>
      </c>
      <c r="G22" s="26">
        <f t="shared" si="1"/>
        <v>0</v>
      </c>
      <c r="H22" s="21">
        <v>17</v>
      </c>
      <c r="I22" s="22">
        <v>31</v>
      </c>
      <c r="J22" s="26">
        <f t="shared" si="2"/>
        <v>82.35294117647058</v>
      </c>
      <c r="K22" s="21">
        <v>197</v>
      </c>
      <c r="L22" s="22">
        <v>179</v>
      </c>
      <c r="M22" s="26">
        <f t="shared" si="3"/>
        <v>-9.137055837563452</v>
      </c>
    </row>
    <row r="23" spans="1:13" ht="14.25">
      <c r="A23" s="20" t="s">
        <v>67</v>
      </c>
      <c r="B23" s="21">
        <v>369</v>
      </c>
      <c r="C23" s="22">
        <v>312</v>
      </c>
      <c r="D23" s="26">
        <f t="shared" si="0"/>
        <v>-15.44715447154472</v>
      </c>
      <c r="E23" s="21">
        <v>73</v>
      </c>
      <c r="F23" s="22">
        <v>72</v>
      </c>
      <c r="G23" s="26">
        <f t="shared" si="1"/>
        <v>-1.3698630136986338</v>
      </c>
      <c r="H23" s="21">
        <v>8</v>
      </c>
      <c r="I23" s="22">
        <v>10</v>
      </c>
      <c r="J23" s="26">
        <f t="shared" si="2"/>
        <v>25</v>
      </c>
      <c r="K23" s="21">
        <v>97</v>
      </c>
      <c r="L23" s="22">
        <v>93</v>
      </c>
      <c r="M23" s="26">
        <f t="shared" si="3"/>
        <v>-4.123711340206185</v>
      </c>
    </row>
    <row r="24" spans="1:13" ht="14.25">
      <c r="A24" s="20" t="s">
        <v>68</v>
      </c>
      <c r="B24" s="21">
        <v>206</v>
      </c>
      <c r="C24" s="22">
        <v>221</v>
      </c>
      <c r="D24" s="26">
        <f t="shared" si="0"/>
        <v>7.28155339805825</v>
      </c>
      <c r="E24" s="21">
        <v>56</v>
      </c>
      <c r="F24" s="22">
        <v>51</v>
      </c>
      <c r="G24" s="26">
        <f t="shared" si="1"/>
        <v>-8.92857142857143</v>
      </c>
      <c r="H24" s="21">
        <v>7</v>
      </c>
      <c r="I24" s="22">
        <v>10</v>
      </c>
      <c r="J24" s="26">
        <f t="shared" si="2"/>
        <v>42.85714285714286</v>
      </c>
      <c r="K24" s="21">
        <v>62</v>
      </c>
      <c r="L24" s="22">
        <v>54</v>
      </c>
      <c r="M24" s="26">
        <f t="shared" si="3"/>
        <v>-12.903225806451616</v>
      </c>
    </row>
    <row r="25" spans="1:13" ht="14.25">
      <c r="A25" s="20" t="s">
        <v>69</v>
      </c>
      <c r="B25" s="21">
        <v>189</v>
      </c>
      <c r="C25" s="22">
        <v>149</v>
      </c>
      <c r="D25" s="26">
        <f t="shared" si="0"/>
        <v>-21.164021164021165</v>
      </c>
      <c r="E25" s="21">
        <v>56</v>
      </c>
      <c r="F25" s="22">
        <v>46</v>
      </c>
      <c r="G25" s="26">
        <f t="shared" si="1"/>
        <v>-17.85714285714286</v>
      </c>
      <c r="H25" s="21">
        <v>7</v>
      </c>
      <c r="I25" s="22">
        <v>4</v>
      </c>
      <c r="J25" s="26">
        <f t="shared" si="2"/>
        <v>-42.857142857142854</v>
      </c>
      <c r="K25" s="21">
        <v>64</v>
      </c>
      <c r="L25" s="22">
        <v>59</v>
      </c>
      <c r="M25" s="26">
        <f t="shared" si="3"/>
        <v>-7.8125</v>
      </c>
    </row>
    <row r="26" spans="1:13" ht="14.25">
      <c r="A26" s="20" t="s">
        <v>70</v>
      </c>
      <c r="B26" s="21">
        <v>226</v>
      </c>
      <c r="C26" s="22">
        <v>221</v>
      </c>
      <c r="D26" s="26">
        <f t="shared" si="0"/>
        <v>-2.212389380530979</v>
      </c>
      <c r="E26" s="21">
        <v>57</v>
      </c>
      <c r="F26" s="22">
        <v>37</v>
      </c>
      <c r="G26" s="26">
        <f t="shared" si="1"/>
        <v>-35.08771929824562</v>
      </c>
      <c r="H26" s="21">
        <v>10</v>
      </c>
      <c r="I26" s="22">
        <v>5</v>
      </c>
      <c r="J26" s="26">
        <f t="shared" si="2"/>
        <v>-50</v>
      </c>
      <c r="K26" s="21">
        <v>73</v>
      </c>
      <c r="L26" s="22">
        <v>54</v>
      </c>
      <c r="M26" s="26">
        <f t="shared" si="3"/>
        <v>-26.027397260273972</v>
      </c>
    </row>
    <row r="27" spans="1:13" ht="14.25">
      <c r="A27" s="20" t="s">
        <v>71</v>
      </c>
      <c r="B27" s="21">
        <v>1130</v>
      </c>
      <c r="C27" s="22">
        <v>993</v>
      </c>
      <c r="D27" s="26">
        <f t="shared" si="0"/>
        <v>-12.123893805309734</v>
      </c>
      <c r="E27" s="21">
        <v>152</v>
      </c>
      <c r="F27" s="22">
        <v>152</v>
      </c>
      <c r="G27" s="26">
        <f t="shared" si="1"/>
        <v>0</v>
      </c>
      <c r="H27" s="21">
        <v>14</v>
      </c>
      <c r="I27" s="22">
        <v>12</v>
      </c>
      <c r="J27" s="26">
        <f t="shared" si="2"/>
        <v>-14.285714285714292</v>
      </c>
      <c r="K27" s="21">
        <v>192</v>
      </c>
      <c r="L27" s="22">
        <v>174</v>
      </c>
      <c r="M27" s="26">
        <f t="shared" si="3"/>
        <v>-9.375</v>
      </c>
    </row>
    <row r="28" spans="1:13" ht="14.25">
      <c r="A28" s="20" t="s">
        <v>72</v>
      </c>
      <c r="B28" s="21">
        <v>302</v>
      </c>
      <c r="C28" s="22">
        <v>256</v>
      </c>
      <c r="D28" s="26">
        <f t="shared" si="0"/>
        <v>-15.231788079470192</v>
      </c>
      <c r="E28" s="21">
        <v>82</v>
      </c>
      <c r="F28" s="22">
        <v>56</v>
      </c>
      <c r="G28" s="26">
        <f t="shared" si="1"/>
        <v>-31.707317073170728</v>
      </c>
      <c r="H28" s="21">
        <v>15</v>
      </c>
      <c r="I28" s="22">
        <v>7</v>
      </c>
      <c r="J28" s="26">
        <f t="shared" si="2"/>
        <v>-53.333333333333336</v>
      </c>
      <c r="K28" s="21">
        <v>96</v>
      </c>
      <c r="L28" s="22">
        <v>78</v>
      </c>
      <c r="M28" s="26">
        <f t="shared" si="3"/>
        <v>-18.75</v>
      </c>
    </row>
    <row r="29" spans="1:13" ht="14.25">
      <c r="A29" s="20" t="s">
        <v>73</v>
      </c>
      <c r="B29" s="21">
        <v>305</v>
      </c>
      <c r="C29" s="22">
        <v>286</v>
      </c>
      <c r="D29" s="26">
        <f t="shared" si="0"/>
        <v>-6.229508196721312</v>
      </c>
      <c r="E29" s="21">
        <v>70</v>
      </c>
      <c r="F29" s="22">
        <v>68</v>
      </c>
      <c r="G29" s="26">
        <f t="shared" si="1"/>
        <v>-2.857142857142861</v>
      </c>
      <c r="H29" s="21">
        <v>9</v>
      </c>
      <c r="I29" s="22">
        <v>7</v>
      </c>
      <c r="J29" s="26">
        <f t="shared" si="2"/>
        <v>-22.22222222222223</v>
      </c>
      <c r="K29" s="21">
        <v>73</v>
      </c>
      <c r="L29" s="22">
        <v>85</v>
      </c>
      <c r="M29" s="26">
        <f t="shared" si="3"/>
        <v>16.438356164383563</v>
      </c>
    </row>
    <row r="30" spans="1:13" ht="14.25">
      <c r="A30" s="20" t="s">
        <v>74</v>
      </c>
      <c r="B30" s="21">
        <v>388</v>
      </c>
      <c r="C30" s="22">
        <v>326</v>
      </c>
      <c r="D30" s="26">
        <f t="shared" si="0"/>
        <v>-15.979381443298962</v>
      </c>
      <c r="E30" s="21">
        <v>86</v>
      </c>
      <c r="F30" s="22">
        <v>72</v>
      </c>
      <c r="G30" s="26">
        <f t="shared" si="1"/>
        <v>-16.279069767441854</v>
      </c>
      <c r="H30" s="21">
        <v>20</v>
      </c>
      <c r="I30" s="22">
        <v>11</v>
      </c>
      <c r="J30" s="26">
        <f t="shared" si="2"/>
        <v>-45</v>
      </c>
      <c r="K30" s="21">
        <v>99</v>
      </c>
      <c r="L30" s="22">
        <v>89</v>
      </c>
      <c r="M30" s="26">
        <f t="shared" si="3"/>
        <v>-10.101010101010104</v>
      </c>
    </row>
    <row r="31" spans="1:13" ht="14.25">
      <c r="A31" s="20" t="s">
        <v>75</v>
      </c>
      <c r="B31" s="21">
        <v>253</v>
      </c>
      <c r="C31" s="22">
        <v>201</v>
      </c>
      <c r="D31" s="26">
        <f t="shared" si="0"/>
        <v>-20.55335968379447</v>
      </c>
      <c r="E31" s="21">
        <v>66</v>
      </c>
      <c r="F31" s="22">
        <v>72</v>
      </c>
      <c r="G31" s="26">
        <f t="shared" si="1"/>
        <v>9.090909090909093</v>
      </c>
      <c r="H31" s="21">
        <v>16</v>
      </c>
      <c r="I31" s="22">
        <v>12</v>
      </c>
      <c r="J31" s="26">
        <f t="shared" si="2"/>
        <v>-25</v>
      </c>
      <c r="K31" s="21">
        <v>77</v>
      </c>
      <c r="L31" s="22">
        <v>79</v>
      </c>
      <c r="M31" s="26">
        <f t="shared" si="3"/>
        <v>2.597402597402592</v>
      </c>
    </row>
    <row r="32" spans="1:13" ht="14.25">
      <c r="A32" s="20" t="s">
        <v>76</v>
      </c>
      <c r="B32" s="21">
        <v>237</v>
      </c>
      <c r="C32" s="22">
        <v>193</v>
      </c>
      <c r="D32" s="26">
        <f t="shared" si="0"/>
        <v>-18.56540084388186</v>
      </c>
      <c r="E32" s="21">
        <v>25</v>
      </c>
      <c r="F32" s="22">
        <v>23</v>
      </c>
      <c r="G32" s="26">
        <f t="shared" si="1"/>
        <v>-8</v>
      </c>
      <c r="H32" s="21">
        <v>3</v>
      </c>
      <c r="I32" s="22">
        <v>6</v>
      </c>
      <c r="J32" s="26">
        <f t="shared" si="2"/>
        <v>100</v>
      </c>
      <c r="K32" s="21">
        <v>26</v>
      </c>
      <c r="L32" s="22">
        <v>29</v>
      </c>
      <c r="M32" s="26">
        <f t="shared" si="3"/>
        <v>11.538461538461533</v>
      </c>
    </row>
    <row r="33" spans="1:13" ht="14.25">
      <c r="A33" s="20" t="s">
        <v>77</v>
      </c>
      <c r="B33" s="81">
        <v>0</v>
      </c>
      <c r="C33" s="81">
        <v>0</v>
      </c>
      <c r="D33" s="26"/>
      <c r="E33" s="81">
        <v>0</v>
      </c>
      <c r="F33" s="81">
        <v>0</v>
      </c>
      <c r="G33" s="26"/>
      <c r="H33" s="81">
        <v>0</v>
      </c>
      <c r="I33" s="81">
        <v>0</v>
      </c>
      <c r="J33" s="26"/>
      <c r="K33" s="81">
        <v>0</v>
      </c>
      <c r="L33" s="81">
        <v>0</v>
      </c>
      <c r="M33" s="26"/>
    </row>
    <row r="34" spans="1:13" ht="15">
      <c r="A34" s="27" t="s">
        <v>78</v>
      </c>
      <c r="B34" s="108">
        <v>14478</v>
      </c>
      <c r="C34" s="109">
        <v>13389</v>
      </c>
      <c r="D34" s="110">
        <f t="shared" si="0"/>
        <v>-7.5217571487774535</v>
      </c>
      <c r="E34" s="108">
        <v>2326</v>
      </c>
      <c r="F34" s="109">
        <v>2308</v>
      </c>
      <c r="G34" s="110">
        <f t="shared" si="1"/>
        <v>-0.7738607050730906</v>
      </c>
      <c r="H34" s="108">
        <v>291</v>
      </c>
      <c r="I34" s="109">
        <v>303</v>
      </c>
      <c r="J34" s="110">
        <f t="shared" si="2"/>
        <v>4.123711340206185</v>
      </c>
      <c r="K34" s="108">
        <v>2845</v>
      </c>
      <c r="L34" s="109">
        <v>2827</v>
      </c>
      <c r="M34" s="110">
        <f t="shared" si="3"/>
        <v>-0.6326889279437609</v>
      </c>
    </row>
    <row r="37" ht="14.25">
      <c r="E37" s="84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4 G8:G34 J8:J34 M8:M34">
    <cfRule type="cellIs" priority="1" dxfId="152" operator="greaterThan" stopIfTrue="1">
      <formula>0</formula>
    </cfRule>
    <cfRule type="cellIs" priority="2" dxfId="153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6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6" customFormat="1" ht="14.25">
      <c r="A5" s="122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16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 t="s">
        <v>51</v>
      </c>
      <c r="B7" s="17">
        <v>0</v>
      </c>
      <c r="C7" s="15">
        <v>0</v>
      </c>
      <c r="D7" s="17"/>
      <c r="E7" s="17">
        <v>0</v>
      </c>
      <c r="F7" s="15">
        <v>0</v>
      </c>
      <c r="G7" s="17"/>
      <c r="H7" s="17">
        <v>0</v>
      </c>
      <c r="I7" s="15">
        <v>0</v>
      </c>
      <c r="J7" s="17"/>
    </row>
    <row r="8" spans="1:10" ht="14.25">
      <c r="A8" s="20" t="s">
        <v>52</v>
      </c>
      <c r="B8" s="17">
        <v>35</v>
      </c>
      <c r="C8" s="15">
        <v>20</v>
      </c>
      <c r="D8" s="31">
        <f aca="true" t="shared" si="0" ref="D8:D34">C8*100/B8-100</f>
        <v>-42.857142857142854</v>
      </c>
      <c r="E8" s="17">
        <v>1</v>
      </c>
      <c r="F8" s="15">
        <v>0</v>
      </c>
      <c r="G8" s="113" t="s">
        <v>322</v>
      </c>
      <c r="H8" s="17">
        <v>46</v>
      </c>
      <c r="I8" s="15">
        <v>29</v>
      </c>
      <c r="J8" s="31">
        <f aca="true" t="shared" si="1" ref="J8:J34">I8*100/H8-100</f>
        <v>-36.95652173913044</v>
      </c>
    </row>
    <row r="9" spans="1:10" ht="14.25">
      <c r="A9" s="20" t="s">
        <v>53</v>
      </c>
      <c r="B9" s="17">
        <v>38</v>
      </c>
      <c r="C9" s="15">
        <v>30</v>
      </c>
      <c r="D9" s="31">
        <f t="shared" si="0"/>
        <v>-21.05263157894737</v>
      </c>
      <c r="E9" s="17">
        <v>1</v>
      </c>
      <c r="F9" s="15">
        <v>0</v>
      </c>
      <c r="G9" s="113" t="s">
        <v>322</v>
      </c>
      <c r="H9" s="17">
        <v>53</v>
      </c>
      <c r="I9" s="15">
        <v>39</v>
      </c>
      <c r="J9" s="31">
        <f t="shared" si="1"/>
        <v>-26.41509433962264</v>
      </c>
    </row>
    <row r="10" spans="1:10" ht="14.25">
      <c r="A10" s="20" t="s">
        <v>54</v>
      </c>
      <c r="B10" s="17">
        <v>194</v>
      </c>
      <c r="C10" s="15">
        <v>162</v>
      </c>
      <c r="D10" s="31">
        <f t="shared" si="0"/>
        <v>-16.49484536082474</v>
      </c>
      <c r="E10" s="17">
        <v>7</v>
      </c>
      <c r="F10" s="15">
        <v>16</v>
      </c>
      <c r="G10" s="31">
        <f>F10*100/E10-100</f>
        <v>128.57142857142858</v>
      </c>
      <c r="H10" s="17">
        <v>293</v>
      </c>
      <c r="I10" s="15">
        <v>262</v>
      </c>
      <c r="J10" s="31">
        <f t="shared" si="1"/>
        <v>-10.580204778156997</v>
      </c>
    </row>
    <row r="11" spans="1:10" ht="14.25">
      <c r="A11" s="20" t="s">
        <v>55</v>
      </c>
      <c r="B11" s="17">
        <v>103</v>
      </c>
      <c r="C11" s="15">
        <v>86</v>
      </c>
      <c r="D11" s="31">
        <f t="shared" si="0"/>
        <v>-16.504854368932044</v>
      </c>
      <c r="E11" s="17">
        <v>0</v>
      </c>
      <c r="F11" s="15">
        <v>3</v>
      </c>
      <c r="G11" s="111" t="s">
        <v>321</v>
      </c>
      <c r="H11" s="17">
        <v>170</v>
      </c>
      <c r="I11" s="15">
        <v>133</v>
      </c>
      <c r="J11" s="31">
        <f t="shared" si="1"/>
        <v>-21.764705882352942</v>
      </c>
    </row>
    <row r="12" spans="1:10" ht="14.25">
      <c r="A12" s="20" t="s">
        <v>56</v>
      </c>
      <c r="B12" s="17">
        <v>62</v>
      </c>
      <c r="C12" s="15">
        <v>41</v>
      </c>
      <c r="D12" s="31">
        <f t="shared" si="0"/>
        <v>-33.87096774193549</v>
      </c>
      <c r="E12" s="17">
        <v>2</v>
      </c>
      <c r="F12" s="15">
        <v>1</v>
      </c>
      <c r="G12" s="31">
        <f>F12*100/E12-100</f>
        <v>-50</v>
      </c>
      <c r="H12" s="17">
        <v>88</v>
      </c>
      <c r="I12" s="15">
        <v>58</v>
      </c>
      <c r="J12" s="31">
        <f t="shared" si="1"/>
        <v>-34.09090909090909</v>
      </c>
    </row>
    <row r="13" spans="1:10" ht="14.25">
      <c r="A13" s="20" t="s">
        <v>57</v>
      </c>
      <c r="B13" s="17">
        <v>10</v>
      </c>
      <c r="C13" s="15">
        <v>15</v>
      </c>
      <c r="D13" s="31">
        <f t="shared" si="0"/>
        <v>50</v>
      </c>
      <c r="E13" s="17">
        <v>0</v>
      </c>
      <c r="F13" s="15">
        <v>0</v>
      </c>
      <c r="G13" s="31"/>
      <c r="H13" s="17">
        <v>19</v>
      </c>
      <c r="I13" s="15">
        <v>22</v>
      </c>
      <c r="J13" s="31">
        <f t="shared" si="1"/>
        <v>15.78947368421052</v>
      </c>
    </row>
    <row r="14" spans="1:10" ht="14.25">
      <c r="A14" s="20" t="s">
        <v>58</v>
      </c>
      <c r="B14" s="17">
        <v>101</v>
      </c>
      <c r="C14" s="15">
        <v>90</v>
      </c>
      <c r="D14" s="31">
        <f t="shared" si="0"/>
        <v>-10.89108910891089</v>
      </c>
      <c r="E14" s="17">
        <v>8</v>
      </c>
      <c r="F14" s="15">
        <v>1</v>
      </c>
      <c r="G14" s="31">
        <f>F14*100/E14-100</f>
        <v>-87.5</v>
      </c>
      <c r="H14" s="17">
        <v>161</v>
      </c>
      <c r="I14" s="15">
        <v>140</v>
      </c>
      <c r="J14" s="31">
        <f t="shared" si="1"/>
        <v>-13.043478260869563</v>
      </c>
    </row>
    <row r="15" spans="1:10" ht="14.25">
      <c r="A15" s="20" t="s">
        <v>59</v>
      </c>
      <c r="B15" s="17">
        <v>39</v>
      </c>
      <c r="C15" s="15">
        <v>29</v>
      </c>
      <c r="D15" s="31">
        <f t="shared" si="0"/>
        <v>-25.641025641025635</v>
      </c>
      <c r="E15" s="17">
        <v>2</v>
      </c>
      <c r="F15" s="15">
        <v>0</v>
      </c>
      <c r="G15" s="113" t="s">
        <v>322</v>
      </c>
      <c r="H15" s="17">
        <v>48</v>
      </c>
      <c r="I15" s="15">
        <v>48</v>
      </c>
      <c r="J15" s="31">
        <f t="shared" si="1"/>
        <v>0</v>
      </c>
    </row>
    <row r="16" spans="1:10" ht="14.25">
      <c r="A16" s="20" t="s">
        <v>60</v>
      </c>
      <c r="B16" s="17">
        <v>52</v>
      </c>
      <c r="C16" s="15">
        <v>67</v>
      </c>
      <c r="D16" s="31">
        <f t="shared" si="0"/>
        <v>28.84615384615384</v>
      </c>
      <c r="E16" s="17">
        <v>4</v>
      </c>
      <c r="F16" s="15">
        <v>0</v>
      </c>
      <c r="G16" s="113" t="s">
        <v>322</v>
      </c>
      <c r="H16" s="17">
        <v>69</v>
      </c>
      <c r="I16" s="15">
        <v>105</v>
      </c>
      <c r="J16" s="31">
        <f t="shared" si="1"/>
        <v>52.17391304347825</v>
      </c>
    </row>
    <row r="17" spans="1:10" ht="14.25">
      <c r="A17" s="20" t="s">
        <v>61</v>
      </c>
      <c r="B17" s="17">
        <v>119</v>
      </c>
      <c r="C17" s="15">
        <v>91</v>
      </c>
      <c r="D17" s="31">
        <f t="shared" si="0"/>
        <v>-23.529411764705884</v>
      </c>
      <c r="E17" s="17">
        <v>0</v>
      </c>
      <c r="F17" s="15">
        <v>1</v>
      </c>
      <c r="G17" s="111" t="s">
        <v>321</v>
      </c>
      <c r="H17" s="17">
        <v>150</v>
      </c>
      <c r="I17" s="15">
        <v>116</v>
      </c>
      <c r="J17" s="31">
        <f t="shared" si="1"/>
        <v>-22.66666666666667</v>
      </c>
    </row>
    <row r="18" spans="1:10" ht="14.25">
      <c r="A18" s="20" t="s">
        <v>62</v>
      </c>
      <c r="B18" s="17">
        <v>18</v>
      </c>
      <c r="C18" s="15">
        <v>27</v>
      </c>
      <c r="D18" s="31">
        <f t="shared" si="0"/>
        <v>50</v>
      </c>
      <c r="E18" s="17">
        <v>0</v>
      </c>
      <c r="F18" s="15">
        <v>1</v>
      </c>
      <c r="G18" s="111" t="s">
        <v>321</v>
      </c>
      <c r="H18" s="17">
        <v>22</v>
      </c>
      <c r="I18" s="15">
        <v>30</v>
      </c>
      <c r="J18" s="31">
        <f t="shared" si="1"/>
        <v>36.363636363636374</v>
      </c>
    </row>
    <row r="19" spans="1:10" ht="14.25">
      <c r="A19" s="20" t="s">
        <v>63</v>
      </c>
      <c r="B19" s="17">
        <v>39</v>
      </c>
      <c r="C19" s="15">
        <v>17</v>
      </c>
      <c r="D19" s="31">
        <f t="shared" si="0"/>
        <v>-56.41025641025641</v>
      </c>
      <c r="E19" s="17">
        <v>0</v>
      </c>
      <c r="F19" s="15">
        <v>1</v>
      </c>
      <c r="G19" s="111" t="s">
        <v>321</v>
      </c>
      <c r="H19" s="17">
        <v>75</v>
      </c>
      <c r="I19" s="15">
        <v>29</v>
      </c>
      <c r="J19" s="31">
        <f t="shared" si="1"/>
        <v>-61.333333333333336</v>
      </c>
    </row>
    <row r="20" spans="1:10" ht="14.25">
      <c r="A20" s="20" t="s">
        <v>64</v>
      </c>
      <c r="B20" s="17">
        <v>68</v>
      </c>
      <c r="C20" s="15">
        <v>60</v>
      </c>
      <c r="D20" s="31">
        <f t="shared" si="0"/>
        <v>-11.764705882352942</v>
      </c>
      <c r="E20" s="17">
        <v>0</v>
      </c>
      <c r="F20" s="15">
        <v>2</v>
      </c>
      <c r="G20" s="111" t="s">
        <v>321</v>
      </c>
      <c r="H20" s="17">
        <v>112</v>
      </c>
      <c r="I20" s="15">
        <v>91</v>
      </c>
      <c r="J20" s="31">
        <f t="shared" si="1"/>
        <v>-18.75</v>
      </c>
    </row>
    <row r="21" spans="1:10" ht="14.25">
      <c r="A21" s="20" t="s">
        <v>65</v>
      </c>
      <c r="B21" s="17">
        <v>83</v>
      </c>
      <c r="C21" s="15">
        <v>76</v>
      </c>
      <c r="D21" s="31">
        <f t="shared" si="0"/>
        <v>-8.433734939759034</v>
      </c>
      <c r="E21" s="17">
        <v>2</v>
      </c>
      <c r="F21" s="15">
        <v>1</v>
      </c>
      <c r="G21" s="31">
        <f>F21*100/E21-100</f>
        <v>-50</v>
      </c>
      <c r="H21" s="17">
        <v>116</v>
      </c>
      <c r="I21" s="15">
        <v>111</v>
      </c>
      <c r="J21" s="31">
        <f t="shared" si="1"/>
        <v>-4.310344827586206</v>
      </c>
    </row>
    <row r="22" spans="1:10" ht="14.25">
      <c r="A22" s="20" t="s">
        <v>66</v>
      </c>
      <c r="B22" s="17">
        <v>156</v>
      </c>
      <c r="C22" s="15">
        <v>148</v>
      </c>
      <c r="D22" s="31">
        <f t="shared" si="0"/>
        <v>-5.128205128205124</v>
      </c>
      <c r="E22" s="17">
        <v>0</v>
      </c>
      <c r="F22" s="15">
        <v>2</v>
      </c>
      <c r="G22" s="111" t="s">
        <v>321</v>
      </c>
      <c r="H22" s="17">
        <v>210</v>
      </c>
      <c r="I22" s="15">
        <v>193</v>
      </c>
      <c r="J22" s="31">
        <f t="shared" si="1"/>
        <v>-8.095238095238102</v>
      </c>
    </row>
    <row r="23" spans="1:10" ht="14.25">
      <c r="A23" s="20" t="s">
        <v>67</v>
      </c>
      <c r="B23" s="17">
        <v>101</v>
      </c>
      <c r="C23" s="15">
        <v>100</v>
      </c>
      <c r="D23" s="31">
        <f t="shared" si="0"/>
        <v>-0.9900990099009874</v>
      </c>
      <c r="E23" s="17">
        <v>4</v>
      </c>
      <c r="F23" s="15">
        <v>5</v>
      </c>
      <c r="G23" s="31">
        <f>F23*100/E23-100</f>
        <v>25</v>
      </c>
      <c r="H23" s="17">
        <v>174</v>
      </c>
      <c r="I23" s="15">
        <v>153</v>
      </c>
      <c r="J23" s="31">
        <f t="shared" si="1"/>
        <v>-12.06896551724138</v>
      </c>
    </row>
    <row r="24" spans="1:10" ht="14.25">
      <c r="A24" s="20" t="s">
        <v>68</v>
      </c>
      <c r="B24" s="17">
        <v>14</v>
      </c>
      <c r="C24" s="15">
        <v>12</v>
      </c>
      <c r="D24" s="31">
        <f t="shared" si="0"/>
        <v>-14.285714285714292</v>
      </c>
      <c r="E24" s="17">
        <v>0</v>
      </c>
      <c r="F24" s="15">
        <v>5</v>
      </c>
      <c r="G24" s="111" t="s">
        <v>321</v>
      </c>
      <c r="H24" s="17">
        <v>21</v>
      </c>
      <c r="I24" s="15">
        <v>21</v>
      </c>
      <c r="J24" s="31">
        <f t="shared" si="1"/>
        <v>0</v>
      </c>
    </row>
    <row r="25" spans="1:10" ht="14.25">
      <c r="A25" s="20" t="s">
        <v>69</v>
      </c>
      <c r="B25" s="17">
        <v>39</v>
      </c>
      <c r="C25" s="15">
        <v>49</v>
      </c>
      <c r="D25" s="31">
        <f t="shared" si="0"/>
        <v>25.641025641025635</v>
      </c>
      <c r="E25" s="17">
        <v>1</v>
      </c>
      <c r="F25" s="15">
        <v>1</v>
      </c>
      <c r="G25" s="31">
        <f>F25*100/E25-100</f>
        <v>0</v>
      </c>
      <c r="H25" s="17">
        <v>54</v>
      </c>
      <c r="I25" s="15">
        <v>68</v>
      </c>
      <c r="J25" s="31">
        <f t="shared" si="1"/>
        <v>25.925925925925924</v>
      </c>
    </row>
    <row r="26" spans="1:10" ht="14.25">
      <c r="A26" s="20" t="s">
        <v>70</v>
      </c>
      <c r="B26" s="17">
        <v>14</v>
      </c>
      <c r="C26" s="15">
        <v>5</v>
      </c>
      <c r="D26" s="31">
        <f t="shared" si="0"/>
        <v>-64.28571428571428</v>
      </c>
      <c r="E26" s="17">
        <v>0</v>
      </c>
      <c r="F26" s="15">
        <v>0</v>
      </c>
      <c r="G26" s="31"/>
      <c r="H26" s="17">
        <v>21</v>
      </c>
      <c r="I26" s="15">
        <v>9</v>
      </c>
      <c r="J26" s="31">
        <f t="shared" si="1"/>
        <v>-57.142857142857146</v>
      </c>
    </row>
    <row r="27" spans="1:10" ht="14.25">
      <c r="A27" s="20" t="s">
        <v>71</v>
      </c>
      <c r="B27" s="17">
        <v>8</v>
      </c>
      <c r="C27" s="15">
        <v>52</v>
      </c>
      <c r="D27" s="31">
        <f t="shared" si="0"/>
        <v>550</v>
      </c>
      <c r="E27" s="17">
        <v>0</v>
      </c>
      <c r="F27" s="15">
        <v>0</v>
      </c>
      <c r="G27" s="31"/>
      <c r="H27" s="17">
        <v>13</v>
      </c>
      <c r="I27" s="15">
        <v>80</v>
      </c>
      <c r="J27" s="31">
        <f t="shared" si="1"/>
        <v>515.3846153846154</v>
      </c>
    </row>
    <row r="28" spans="1:10" ht="14.25">
      <c r="A28" s="20" t="s">
        <v>72</v>
      </c>
      <c r="B28" s="17">
        <v>54</v>
      </c>
      <c r="C28" s="15">
        <v>71</v>
      </c>
      <c r="D28" s="31">
        <f t="shared" si="0"/>
        <v>31.481481481481495</v>
      </c>
      <c r="E28" s="17">
        <v>3</v>
      </c>
      <c r="F28" s="15">
        <v>4</v>
      </c>
      <c r="G28" s="31">
        <f>F28*100/E28-100</f>
        <v>33.33333333333334</v>
      </c>
      <c r="H28" s="17">
        <v>76</v>
      </c>
      <c r="I28" s="15">
        <v>100</v>
      </c>
      <c r="J28" s="31">
        <f t="shared" si="1"/>
        <v>31.57894736842104</v>
      </c>
    </row>
    <row r="29" spans="1:10" ht="14.25">
      <c r="A29" s="20" t="s">
        <v>73</v>
      </c>
      <c r="B29" s="17">
        <v>22</v>
      </c>
      <c r="C29" s="15">
        <v>34</v>
      </c>
      <c r="D29" s="31">
        <f t="shared" si="0"/>
        <v>54.54545454545453</v>
      </c>
      <c r="E29" s="17">
        <v>0</v>
      </c>
      <c r="F29" s="15">
        <v>0</v>
      </c>
      <c r="G29" s="31"/>
      <c r="H29" s="17">
        <v>31</v>
      </c>
      <c r="I29" s="15">
        <v>51</v>
      </c>
      <c r="J29" s="31">
        <f t="shared" si="1"/>
        <v>64.51612903225808</v>
      </c>
    </row>
    <row r="30" spans="1:10" ht="14.25">
      <c r="A30" s="20" t="s">
        <v>74</v>
      </c>
      <c r="B30" s="17">
        <v>73</v>
      </c>
      <c r="C30" s="15">
        <v>57</v>
      </c>
      <c r="D30" s="31">
        <f t="shared" si="0"/>
        <v>-21.917808219178085</v>
      </c>
      <c r="E30" s="17">
        <v>3</v>
      </c>
      <c r="F30" s="15">
        <v>0</v>
      </c>
      <c r="G30" s="113" t="s">
        <v>322</v>
      </c>
      <c r="H30" s="17">
        <v>114</v>
      </c>
      <c r="I30" s="15">
        <v>89</v>
      </c>
      <c r="J30" s="31">
        <f t="shared" si="1"/>
        <v>-21.929824561403507</v>
      </c>
    </row>
    <row r="31" spans="1:10" ht="14.25">
      <c r="A31" s="20" t="s">
        <v>75</v>
      </c>
      <c r="B31" s="17">
        <v>52</v>
      </c>
      <c r="C31" s="15">
        <v>45</v>
      </c>
      <c r="D31" s="31">
        <f t="shared" si="0"/>
        <v>-13.461538461538467</v>
      </c>
      <c r="E31" s="17">
        <v>8</v>
      </c>
      <c r="F31" s="15">
        <v>3</v>
      </c>
      <c r="G31" s="31">
        <f>F31*100/E31-100</f>
        <v>-62.5</v>
      </c>
      <c r="H31" s="17">
        <v>62</v>
      </c>
      <c r="I31" s="15">
        <v>63</v>
      </c>
      <c r="J31" s="31">
        <f t="shared" si="1"/>
        <v>1.6129032258064484</v>
      </c>
    </row>
    <row r="32" spans="1:10" ht="14.25">
      <c r="A32" s="20" t="s">
        <v>76</v>
      </c>
      <c r="B32" s="17">
        <v>14</v>
      </c>
      <c r="C32" s="15">
        <v>12</v>
      </c>
      <c r="D32" s="31">
        <f t="shared" si="0"/>
        <v>-14.285714285714292</v>
      </c>
      <c r="E32" s="17">
        <v>1</v>
      </c>
      <c r="F32" s="15">
        <v>1</v>
      </c>
      <c r="G32" s="31">
        <f>F32*100/E32-100</f>
        <v>0</v>
      </c>
      <c r="H32" s="17">
        <v>16</v>
      </c>
      <c r="I32" s="15">
        <v>15</v>
      </c>
      <c r="J32" s="31">
        <f t="shared" si="1"/>
        <v>-6.25</v>
      </c>
    </row>
    <row r="33" spans="1:10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</row>
    <row r="34" spans="1:10" ht="15">
      <c r="A34" s="23" t="s">
        <v>78</v>
      </c>
      <c r="B34" s="24">
        <v>1508</v>
      </c>
      <c r="C34" s="32">
        <v>1396</v>
      </c>
      <c r="D34" s="33">
        <f t="shared" si="0"/>
        <v>-7.4270557029177695</v>
      </c>
      <c r="E34" s="24">
        <v>47</v>
      </c>
      <c r="F34" s="32">
        <v>48</v>
      </c>
      <c r="G34" s="33">
        <f>F34*100/E34-100</f>
        <v>2.1276595744680833</v>
      </c>
      <c r="H34" s="24">
        <v>2214</v>
      </c>
      <c r="I34" s="32">
        <v>2055</v>
      </c>
      <c r="J34" s="33">
        <f t="shared" si="1"/>
        <v>-7.181571815718158</v>
      </c>
    </row>
    <row r="35" ht="1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 G31:G34 G12:G14 G26:G29 G10 G21 G23 D7:D34 J7:J34">
    <cfRule type="cellIs" priority="4" dxfId="153" operator="lessThanOrEqual" stopIfTrue="1">
      <formula>0</formula>
    </cfRule>
  </conditionalFormatting>
  <conditionalFormatting sqref="G7 G31:G34 G12:G14 G26:G29 G10 G21 G23 D7:D34 J7:J34">
    <cfRule type="cellIs" priority="3" dxfId="152" operator="greaterThan" stopIfTrue="1">
      <formula>0</formula>
    </cfRule>
  </conditionalFormatting>
  <conditionalFormatting sqref="G31:G34 G12:G14 G10 G21 G23 G25:G29">
    <cfRule type="cellIs" priority="2" dxfId="153" operator="lessThanOrEqual" stopIfTrue="1">
      <formula>0</formula>
    </cfRule>
  </conditionalFormatting>
  <conditionalFormatting sqref="G31:G34 G12:G14 G10 G21 G23 G25:G29">
    <cfRule type="cellIs" priority="1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21" t="s">
        <v>28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4.25">
      <c r="A5" s="122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 t="s">
        <v>51</v>
      </c>
      <c r="B7" s="17">
        <v>0</v>
      </c>
      <c r="C7" s="15">
        <v>0</v>
      </c>
      <c r="D7" s="31"/>
      <c r="E7" s="17">
        <v>0</v>
      </c>
      <c r="F7" s="15">
        <v>0</v>
      </c>
      <c r="G7" s="31"/>
      <c r="H7" s="17">
        <v>0</v>
      </c>
      <c r="I7" s="15">
        <v>0</v>
      </c>
      <c r="J7" s="31"/>
    </row>
    <row r="8" spans="1:10" ht="14.25">
      <c r="A8" s="20" t="s">
        <v>52</v>
      </c>
      <c r="B8" s="17">
        <v>0</v>
      </c>
      <c r="C8" s="15">
        <v>0</v>
      </c>
      <c r="D8" s="31"/>
      <c r="E8" s="17">
        <v>0</v>
      </c>
      <c r="F8" s="15">
        <v>0</v>
      </c>
      <c r="G8" s="31"/>
      <c r="H8" s="17">
        <v>0</v>
      </c>
      <c r="I8" s="15">
        <v>0</v>
      </c>
      <c r="J8" s="31"/>
    </row>
    <row r="9" spans="1:10" ht="14.25">
      <c r="A9" s="20" t="s">
        <v>53</v>
      </c>
      <c r="B9" s="17">
        <v>1</v>
      </c>
      <c r="C9" s="15">
        <v>2</v>
      </c>
      <c r="D9" s="31">
        <f aca="true" t="shared" si="0" ref="D9:D34">C9*100/B9-100</f>
        <v>100</v>
      </c>
      <c r="E9" s="17">
        <v>0</v>
      </c>
      <c r="F9" s="15">
        <v>0</v>
      </c>
      <c r="G9" s="31"/>
      <c r="H9" s="17">
        <v>5</v>
      </c>
      <c r="I9" s="15">
        <v>3</v>
      </c>
      <c r="J9" s="31">
        <f aca="true" t="shared" si="1" ref="J9:J34">I9*100/H9-100</f>
        <v>-40</v>
      </c>
    </row>
    <row r="10" spans="1:10" ht="14.25">
      <c r="A10" s="20" t="s">
        <v>54</v>
      </c>
      <c r="B10" s="17">
        <v>2</v>
      </c>
      <c r="C10" s="15">
        <v>1</v>
      </c>
      <c r="D10" s="31">
        <f t="shared" si="0"/>
        <v>-50</v>
      </c>
      <c r="E10" s="17">
        <v>0</v>
      </c>
      <c r="F10" s="15">
        <v>0</v>
      </c>
      <c r="G10" s="31"/>
      <c r="H10" s="17">
        <v>2</v>
      </c>
      <c r="I10" s="15">
        <v>1</v>
      </c>
      <c r="J10" s="31">
        <f t="shared" si="1"/>
        <v>-50</v>
      </c>
    </row>
    <row r="11" spans="1:10" ht="14.25">
      <c r="A11" s="20" t="s">
        <v>55</v>
      </c>
      <c r="B11" s="17">
        <v>0</v>
      </c>
      <c r="C11" s="15">
        <v>1</v>
      </c>
      <c r="D11" s="111" t="s">
        <v>321</v>
      </c>
      <c r="E11" s="17">
        <v>0</v>
      </c>
      <c r="F11" s="15">
        <v>0</v>
      </c>
      <c r="G11" s="31"/>
      <c r="H11" s="17">
        <v>0</v>
      </c>
      <c r="I11" s="15">
        <v>2</v>
      </c>
      <c r="J11" s="111" t="s">
        <v>321</v>
      </c>
    </row>
    <row r="12" spans="1:10" ht="14.25">
      <c r="A12" s="20" t="s">
        <v>56</v>
      </c>
      <c r="B12" s="17">
        <v>0</v>
      </c>
      <c r="C12" s="15">
        <v>1</v>
      </c>
      <c r="D12" s="111" t="s">
        <v>321</v>
      </c>
      <c r="E12" s="17">
        <v>0</v>
      </c>
      <c r="F12" s="15">
        <v>0</v>
      </c>
      <c r="G12" s="31"/>
      <c r="H12" s="17">
        <v>0</v>
      </c>
      <c r="I12" s="15">
        <v>2</v>
      </c>
      <c r="J12" s="111" t="s">
        <v>321</v>
      </c>
    </row>
    <row r="13" spans="1:10" ht="14.25">
      <c r="A13" s="20" t="s">
        <v>57</v>
      </c>
      <c r="B13" s="17">
        <v>0</v>
      </c>
      <c r="C13" s="15">
        <v>1</v>
      </c>
      <c r="D13" s="111" t="s">
        <v>321</v>
      </c>
      <c r="E13" s="17">
        <v>0</v>
      </c>
      <c r="F13" s="15">
        <v>0</v>
      </c>
      <c r="G13" s="31"/>
      <c r="H13" s="17">
        <v>0</v>
      </c>
      <c r="I13" s="15">
        <v>1</v>
      </c>
      <c r="J13" s="111" t="s">
        <v>321</v>
      </c>
    </row>
    <row r="14" spans="1:10" ht="14.25">
      <c r="A14" s="20" t="s">
        <v>58</v>
      </c>
      <c r="B14" s="17">
        <v>1</v>
      </c>
      <c r="C14" s="15">
        <v>4</v>
      </c>
      <c r="D14" s="31">
        <f t="shared" si="0"/>
        <v>300</v>
      </c>
      <c r="E14" s="17">
        <v>0</v>
      </c>
      <c r="F14" s="15">
        <v>0</v>
      </c>
      <c r="G14" s="31"/>
      <c r="H14" s="17">
        <v>1</v>
      </c>
      <c r="I14" s="15">
        <v>5</v>
      </c>
      <c r="J14" s="31">
        <f t="shared" si="1"/>
        <v>400</v>
      </c>
    </row>
    <row r="15" spans="1:10" ht="14.25">
      <c r="A15" s="20" t="s">
        <v>59</v>
      </c>
      <c r="B15" s="17">
        <v>2</v>
      </c>
      <c r="C15" s="15">
        <v>0</v>
      </c>
      <c r="D15" s="113" t="s">
        <v>322</v>
      </c>
      <c r="E15" s="17">
        <v>0</v>
      </c>
      <c r="F15" s="15">
        <v>0</v>
      </c>
      <c r="G15" s="31"/>
      <c r="H15" s="17">
        <v>2</v>
      </c>
      <c r="I15" s="15">
        <v>0</v>
      </c>
      <c r="J15" s="113" t="s">
        <v>322</v>
      </c>
    </row>
    <row r="16" spans="1:10" ht="14.25">
      <c r="A16" s="20" t="s">
        <v>60</v>
      </c>
      <c r="B16" s="17">
        <v>1</v>
      </c>
      <c r="C16" s="15">
        <v>4</v>
      </c>
      <c r="D16" s="31">
        <f t="shared" si="0"/>
        <v>300</v>
      </c>
      <c r="E16" s="17">
        <v>0</v>
      </c>
      <c r="F16" s="15">
        <v>0</v>
      </c>
      <c r="G16" s="31"/>
      <c r="H16" s="17">
        <v>1</v>
      </c>
      <c r="I16" s="15">
        <v>5</v>
      </c>
      <c r="J16" s="31">
        <f t="shared" si="1"/>
        <v>400</v>
      </c>
    </row>
    <row r="17" spans="1:10" ht="14.25">
      <c r="A17" s="20" t="s">
        <v>61</v>
      </c>
      <c r="B17" s="17">
        <v>4</v>
      </c>
      <c r="C17" s="15">
        <v>2</v>
      </c>
      <c r="D17" s="31">
        <f t="shared" si="0"/>
        <v>-50</v>
      </c>
      <c r="E17" s="17">
        <v>0</v>
      </c>
      <c r="F17" s="15">
        <v>0</v>
      </c>
      <c r="G17" s="31"/>
      <c r="H17" s="17">
        <v>4</v>
      </c>
      <c r="I17" s="15">
        <v>3</v>
      </c>
      <c r="J17" s="31">
        <f t="shared" si="1"/>
        <v>-25</v>
      </c>
    </row>
    <row r="18" spans="1:10" ht="14.25">
      <c r="A18" s="20" t="s">
        <v>62</v>
      </c>
      <c r="B18" s="17">
        <v>0</v>
      </c>
      <c r="C18" s="15">
        <v>2</v>
      </c>
      <c r="D18" s="111" t="s">
        <v>321</v>
      </c>
      <c r="E18" s="17">
        <v>0</v>
      </c>
      <c r="F18" s="15">
        <v>0</v>
      </c>
      <c r="G18" s="31"/>
      <c r="H18" s="17">
        <v>0</v>
      </c>
      <c r="I18" s="15">
        <v>3</v>
      </c>
      <c r="J18" s="111" t="s">
        <v>321</v>
      </c>
    </row>
    <row r="19" spans="1:10" ht="14.25">
      <c r="A19" s="20" t="s">
        <v>63</v>
      </c>
      <c r="B19" s="17">
        <v>4</v>
      </c>
      <c r="C19" s="15">
        <v>2</v>
      </c>
      <c r="D19" s="31">
        <f t="shared" si="0"/>
        <v>-50</v>
      </c>
      <c r="E19" s="17">
        <v>0</v>
      </c>
      <c r="F19" s="15">
        <v>0</v>
      </c>
      <c r="G19" s="31"/>
      <c r="H19" s="17">
        <v>9</v>
      </c>
      <c r="I19" s="15">
        <v>3</v>
      </c>
      <c r="J19" s="31">
        <f t="shared" si="1"/>
        <v>-66.66666666666666</v>
      </c>
    </row>
    <row r="20" spans="1:10" ht="14.25">
      <c r="A20" s="20" t="s">
        <v>64</v>
      </c>
      <c r="B20" s="17">
        <v>1</v>
      </c>
      <c r="C20" s="15">
        <v>2</v>
      </c>
      <c r="D20" s="31">
        <f t="shared" si="0"/>
        <v>100</v>
      </c>
      <c r="E20" s="17">
        <v>0</v>
      </c>
      <c r="F20" s="15">
        <v>0</v>
      </c>
      <c r="G20" s="31"/>
      <c r="H20" s="17">
        <v>1</v>
      </c>
      <c r="I20" s="15">
        <v>3</v>
      </c>
      <c r="J20" s="31">
        <f t="shared" si="1"/>
        <v>200</v>
      </c>
    </row>
    <row r="21" spans="1:10" ht="14.25">
      <c r="A21" s="20" t="s">
        <v>65</v>
      </c>
      <c r="B21" s="17">
        <v>1</v>
      </c>
      <c r="C21" s="15">
        <v>2</v>
      </c>
      <c r="D21" s="31">
        <f t="shared" si="0"/>
        <v>100</v>
      </c>
      <c r="E21" s="17">
        <v>0</v>
      </c>
      <c r="F21" s="15">
        <v>0</v>
      </c>
      <c r="G21" s="31"/>
      <c r="H21" s="17">
        <v>1</v>
      </c>
      <c r="I21" s="15">
        <v>2</v>
      </c>
      <c r="J21" s="31">
        <f t="shared" si="1"/>
        <v>100</v>
      </c>
    </row>
    <row r="22" spans="1:10" ht="14.25">
      <c r="A22" s="20" t="s">
        <v>66</v>
      </c>
      <c r="B22" s="17">
        <v>5</v>
      </c>
      <c r="C22" s="15">
        <v>2</v>
      </c>
      <c r="D22" s="31">
        <f t="shared" si="0"/>
        <v>-60</v>
      </c>
      <c r="E22" s="17">
        <v>0</v>
      </c>
      <c r="F22" s="15">
        <v>0</v>
      </c>
      <c r="G22" s="31"/>
      <c r="H22" s="17">
        <v>6</v>
      </c>
      <c r="I22" s="15">
        <v>2</v>
      </c>
      <c r="J22" s="31">
        <f t="shared" si="1"/>
        <v>-66.66666666666666</v>
      </c>
    </row>
    <row r="23" spans="1:10" ht="14.25">
      <c r="A23" s="20" t="s">
        <v>67</v>
      </c>
      <c r="B23" s="17">
        <v>4</v>
      </c>
      <c r="C23" s="15">
        <v>0</v>
      </c>
      <c r="D23" s="113" t="s">
        <v>322</v>
      </c>
      <c r="E23" s="17">
        <v>0</v>
      </c>
      <c r="F23" s="15">
        <v>0</v>
      </c>
      <c r="G23" s="31"/>
      <c r="H23" s="17">
        <v>5</v>
      </c>
      <c r="I23" s="15">
        <v>0</v>
      </c>
      <c r="J23" s="113" t="s">
        <v>322</v>
      </c>
    </row>
    <row r="24" spans="1:10" ht="14.25">
      <c r="A24" s="20" t="s">
        <v>68</v>
      </c>
      <c r="B24" s="17">
        <v>1</v>
      </c>
      <c r="C24" s="15">
        <v>0</v>
      </c>
      <c r="D24" s="113" t="s">
        <v>322</v>
      </c>
      <c r="E24" s="17">
        <v>0</v>
      </c>
      <c r="F24" s="15">
        <v>0</v>
      </c>
      <c r="G24" s="31"/>
      <c r="H24" s="17">
        <v>1</v>
      </c>
      <c r="I24" s="15">
        <v>0</v>
      </c>
      <c r="J24" s="113" t="s">
        <v>322</v>
      </c>
    </row>
    <row r="25" spans="1:10" ht="14.25">
      <c r="A25" s="20" t="s">
        <v>69</v>
      </c>
      <c r="B25" s="17">
        <v>2</v>
      </c>
      <c r="C25" s="15">
        <v>5</v>
      </c>
      <c r="D25" s="31">
        <f t="shared" si="0"/>
        <v>150</v>
      </c>
      <c r="E25" s="17">
        <v>0</v>
      </c>
      <c r="F25" s="15">
        <v>0</v>
      </c>
      <c r="G25" s="31"/>
      <c r="H25" s="17">
        <v>2</v>
      </c>
      <c r="I25" s="15">
        <v>5</v>
      </c>
      <c r="J25" s="31">
        <f t="shared" si="1"/>
        <v>150</v>
      </c>
    </row>
    <row r="26" spans="1:10" ht="14.25">
      <c r="A26" s="20" t="s">
        <v>70</v>
      </c>
      <c r="B26" s="17">
        <v>0</v>
      </c>
      <c r="C26" s="15">
        <v>0</v>
      </c>
      <c r="D26" s="31"/>
      <c r="E26" s="17">
        <v>0</v>
      </c>
      <c r="F26" s="15">
        <v>0</v>
      </c>
      <c r="G26" s="31"/>
      <c r="H26" s="17">
        <v>0</v>
      </c>
      <c r="I26" s="15">
        <v>0</v>
      </c>
      <c r="J26" s="31"/>
    </row>
    <row r="27" spans="1:10" ht="14.25">
      <c r="A27" s="20" t="s">
        <v>71</v>
      </c>
      <c r="B27" s="17">
        <v>0</v>
      </c>
      <c r="C27" s="15">
        <v>0</v>
      </c>
      <c r="D27" s="31"/>
      <c r="E27" s="17">
        <v>0</v>
      </c>
      <c r="F27" s="15">
        <v>0</v>
      </c>
      <c r="G27" s="31"/>
      <c r="H27" s="17">
        <v>0</v>
      </c>
      <c r="I27" s="15">
        <v>0</v>
      </c>
      <c r="J27" s="31"/>
    </row>
    <row r="28" spans="1:10" ht="14.25">
      <c r="A28" s="20" t="s">
        <v>72</v>
      </c>
      <c r="B28" s="17">
        <v>2</v>
      </c>
      <c r="C28" s="15">
        <v>3</v>
      </c>
      <c r="D28" s="31">
        <f t="shared" si="0"/>
        <v>50</v>
      </c>
      <c r="E28" s="17">
        <v>0</v>
      </c>
      <c r="F28" s="15">
        <v>0</v>
      </c>
      <c r="G28" s="31"/>
      <c r="H28" s="17">
        <v>2</v>
      </c>
      <c r="I28" s="15">
        <v>3</v>
      </c>
      <c r="J28" s="31">
        <f t="shared" si="1"/>
        <v>50</v>
      </c>
    </row>
    <row r="29" spans="1:10" ht="14.25">
      <c r="A29" s="20" t="s">
        <v>73</v>
      </c>
      <c r="B29" s="17">
        <v>0</v>
      </c>
      <c r="C29" s="15">
        <v>3</v>
      </c>
      <c r="D29" s="111" t="s">
        <v>321</v>
      </c>
      <c r="E29" s="17">
        <v>0</v>
      </c>
      <c r="F29" s="15">
        <v>0</v>
      </c>
      <c r="G29" s="31"/>
      <c r="H29" s="17">
        <v>0</v>
      </c>
      <c r="I29" s="15">
        <v>3</v>
      </c>
      <c r="J29" s="111" t="s">
        <v>321</v>
      </c>
    </row>
    <row r="30" spans="1:10" ht="14.25">
      <c r="A30" s="20" t="s">
        <v>74</v>
      </c>
      <c r="B30" s="17">
        <v>3</v>
      </c>
      <c r="C30" s="15">
        <v>3</v>
      </c>
      <c r="D30" s="31">
        <f t="shared" si="0"/>
        <v>0</v>
      </c>
      <c r="E30" s="17">
        <v>0</v>
      </c>
      <c r="F30" s="15">
        <v>0</v>
      </c>
      <c r="G30" s="31"/>
      <c r="H30" s="17">
        <v>3</v>
      </c>
      <c r="I30" s="15">
        <v>4</v>
      </c>
      <c r="J30" s="31">
        <f t="shared" si="1"/>
        <v>33.33333333333334</v>
      </c>
    </row>
    <row r="31" spans="1:10" ht="14.25">
      <c r="A31" s="20" t="s">
        <v>75</v>
      </c>
      <c r="B31" s="17">
        <v>1</v>
      </c>
      <c r="C31" s="15">
        <v>3</v>
      </c>
      <c r="D31" s="31">
        <f t="shared" si="0"/>
        <v>200</v>
      </c>
      <c r="E31" s="17">
        <v>1</v>
      </c>
      <c r="F31" s="15">
        <v>2</v>
      </c>
      <c r="G31" s="31">
        <f>F31*100/E31-100</f>
        <v>100</v>
      </c>
      <c r="H31" s="17">
        <v>1</v>
      </c>
      <c r="I31" s="15">
        <v>4</v>
      </c>
      <c r="J31" s="31">
        <f t="shared" si="1"/>
        <v>300</v>
      </c>
    </row>
    <row r="32" spans="1:10" ht="14.25">
      <c r="A32" s="20" t="s">
        <v>76</v>
      </c>
      <c r="B32" s="17">
        <v>0</v>
      </c>
      <c r="C32" s="15">
        <v>0</v>
      </c>
      <c r="D32" s="31"/>
      <c r="E32" s="17">
        <v>0</v>
      </c>
      <c r="F32" s="15">
        <v>0</v>
      </c>
      <c r="G32" s="31"/>
      <c r="H32" s="17">
        <v>0</v>
      </c>
      <c r="I32" s="15">
        <v>0</v>
      </c>
      <c r="J32" s="31"/>
    </row>
    <row r="33" spans="1:10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</row>
    <row r="34" spans="1:10" ht="15">
      <c r="A34" s="23" t="s">
        <v>78</v>
      </c>
      <c r="B34" s="24">
        <v>35</v>
      </c>
      <c r="C34" s="32">
        <v>43</v>
      </c>
      <c r="D34" s="33">
        <f t="shared" si="0"/>
        <v>22.85714285714286</v>
      </c>
      <c r="E34" s="24">
        <v>1</v>
      </c>
      <c r="F34" s="32">
        <v>2</v>
      </c>
      <c r="G34" s="33">
        <f>F34*100/E34-100</f>
        <v>100</v>
      </c>
      <c r="H34" s="24">
        <v>46</v>
      </c>
      <c r="I34" s="32">
        <v>54</v>
      </c>
      <c r="J34" s="33">
        <f t="shared" si="1"/>
        <v>17.391304347826093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19:D22 G8:G34 J19:J22 D14 D30:D34 J14 D8:D10 D16:D17 D25:D28 J8:J10 J16:J17 J25:J28 J30:J34">
    <cfRule type="cellIs" priority="7" dxfId="154" operator="lessThanOrEqual" stopIfTrue="1">
      <formula>0</formula>
    </cfRule>
    <cfRule type="cellIs" priority="8" dxfId="152" operator="greaterThanOrEqual" stopIfTrue="1">
      <formula>0</formula>
    </cfRule>
  </conditionalFormatting>
  <conditionalFormatting sqref="D19:D22 D14 D8:D10 D16:D17 D25:D28 D30:D34">
    <cfRule type="cellIs" priority="6" dxfId="153" operator="lessThanOrEqual" stopIfTrue="1">
      <formula>0</formula>
    </cfRule>
  </conditionalFormatting>
  <conditionalFormatting sqref="D19:D22 D14 D8:D10 D16:D17 D25:D28 D30:D34">
    <cfRule type="cellIs" priority="5" dxfId="152" operator="greaterThan" stopIfTrue="1">
      <formula>0</formula>
    </cfRule>
  </conditionalFormatting>
  <conditionalFormatting sqref="G8:G34">
    <cfRule type="cellIs" priority="4" dxfId="153" operator="lessThanOrEqual" stopIfTrue="1">
      <formula>0</formula>
    </cfRule>
  </conditionalFormatting>
  <conditionalFormatting sqref="G8:G34">
    <cfRule type="cellIs" priority="3" dxfId="152" operator="greaterThan" stopIfTrue="1">
      <formula>0</formula>
    </cfRule>
  </conditionalFormatting>
  <conditionalFormatting sqref="J19:J22 J14 J8:J10 J16:J17 J25:J28 J30:J34">
    <cfRule type="cellIs" priority="2" dxfId="153" operator="lessThanOrEqual" stopIfTrue="1">
      <formula>0</formula>
    </cfRule>
  </conditionalFormatting>
  <conditionalFormatting sqref="J19:J22 J14 J8:J10 J16:J17 J25:J28 J30:J34">
    <cfRule type="cellIs" priority="1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21" t="s">
        <v>29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4.25">
      <c r="A5" s="122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 t="s">
        <v>51</v>
      </c>
      <c r="B7" s="17">
        <v>0</v>
      </c>
      <c r="C7" s="17">
        <v>0</v>
      </c>
      <c r="D7" s="17"/>
      <c r="E7" s="17">
        <v>0</v>
      </c>
      <c r="F7" s="17">
        <v>0</v>
      </c>
      <c r="G7" s="17"/>
      <c r="H7" s="17">
        <v>0</v>
      </c>
      <c r="I7" s="81">
        <v>0</v>
      </c>
      <c r="J7" s="17"/>
    </row>
    <row r="8" spans="1:10" ht="14.25">
      <c r="A8" s="20" t="s">
        <v>52</v>
      </c>
      <c r="B8" s="17">
        <v>38</v>
      </c>
      <c r="C8" s="17">
        <v>25</v>
      </c>
      <c r="D8" s="31">
        <f aca="true" t="shared" si="0" ref="D8:D34">C8*100/B8-100</f>
        <v>-34.21052631578948</v>
      </c>
      <c r="E8" s="17">
        <v>4</v>
      </c>
      <c r="F8" s="17">
        <v>2</v>
      </c>
      <c r="G8" s="31">
        <f aca="true" t="shared" si="1" ref="G8:G34">F8*100/E8-100</f>
        <v>-50</v>
      </c>
      <c r="H8" s="17">
        <v>47</v>
      </c>
      <c r="I8" s="81">
        <v>26</v>
      </c>
      <c r="J8" s="31">
        <f aca="true" t="shared" si="2" ref="J8:J34">I8*100/H8-100</f>
        <v>-44.680851063829785</v>
      </c>
    </row>
    <row r="9" spans="1:10" ht="14.25">
      <c r="A9" s="20" t="s">
        <v>53</v>
      </c>
      <c r="B9" s="17">
        <v>21</v>
      </c>
      <c r="C9" s="17">
        <v>26</v>
      </c>
      <c r="D9" s="31">
        <f t="shared" si="0"/>
        <v>23.80952380952381</v>
      </c>
      <c r="E9" s="17">
        <v>1</v>
      </c>
      <c r="F9" s="17">
        <v>1</v>
      </c>
      <c r="G9" s="31">
        <f t="shared" si="1"/>
        <v>0</v>
      </c>
      <c r="H9" s="17">
        <v>42</v>
      </c>
      <c r="I9" s="81">
        <v>46</v>
      </c>
      <c r="J9" s="31">
        <f t="shared" si="2"/>
        <v>9.523809523809518</v>
      </c>
    </row>
    <row r="10" spans="1:10" ht="14.25">
      <c r="A10" s="20" t="s">
        <v>54</v>
      </c>
      <c r="B10" s="17">
        <v>163</v>
      </c>
      <c r="C10" s="17">
        <v>101</v>
      </c>
      <c r="D10" s="31">
        <f t="shared" si="0"/>
        <v>-38.03680981595092</v>
      </c>
      <c r="E10" s="17">
        <v>6</v>
      </c>
      <c r="F10" s="17">
        <v>3</v>
      </c>
      <c r="G10" s="31">
        <f t="shared" si="1"/>
        <v>-50</v>
      </c>
      <c r="H10" s="17">
        <v>220</v>
      </c>
      <c r="I10" s="81">
        <v>139</v>
      </c>
      <c r="J10" s="31">
        <f t="shared" si="2"/>
        <v>-36.81818181818182</v>
      </c>
    </row>
    <row r="11" spans="1:10" ht="14.25">
      <c r="A11" s="20" t="s">
        <v>55</v>
      </c>
      <c r="B11" s="17">
        <v>40</v>
      </c>
      <c r="C11" s="17">
        <v>45</v>
      </c>
      <c r="D11" s="31">
        <f t="shared" si="0"/>
        <v>12.5</v>
      </c>
      <c r="E11" s="17">
        <v>2</v>
      </c>
      <c r="F11" s="17">
        <v>1</v>
      </c>
      <c r="G11" s="31">
        <f t="shared" si="1"/>
        <v>-50</v>
      </c>
      <c r="H11" s="17">
        <v>52</v>
      </c>
      <c r="I11" s="81">
        <v>64</v>
      </c>
      <c r="J11" s="31">
        <f t="shared" si="2"/>
        <v>23.07692307692308</v>
      </c>
    </row>
    <row r="12" spans="1:10" ht="14.25">
      <c r="A12" s="20" t="s">
        <v>56</v>
      </c>
      <c r="B12" s="17">
        <v>43</v>
      </c>
      <c r="C12" s="17">
        <v>33</v>
      </c>
      <c r="D12" s="31">
        <f t="shared" si="0"/>
        <v>-23.25581395348837</v>
      </c>
      <c r="E12" s="17">
        <v>0</v>
      </c>
      <c r="F12" s="17">
        <v>0</v>
      </c>
      <c r="G12" s="31"/>
      <c r="H12" s="17">
        <v>60</v>
      </c>
      <c r="I12" s="81">
        <v>42</v>
      </c>
      <c r="J12" s="31">
        <f t="shared" si="2"/>
        <v>-30</v>
      </c>
    </row>
    <row r="13" spans="1:10" ht="14.25">
      <c r="A13" s="20" t="s">
        <v>57</v>
      </c>
      <c r="B13" s="17">
        <v>9</v>
      </c>
      <c r="C13" s="17">
        <v>15</v>
      </c>
      <c r="D13" s="31">
        <f t="shared" si="0"/>
        <v>66.66666666666666</v>
      </c>
      <c r="E13" s="17">
        <v>0</v>
      </c>
      <c r="F13" s="17">
        <v>0</v>
      </c>
      <c r="G13" s="31"/>
      <c r="H13" s="17">
        <v>12</v>
      </c>
      <c r="I13" s="81">
        <v>15</v>
      </c>
      <c r="J13" s="31">
        <f t="shared" si="2"/>
        <v>25</v>
      </c>
    </row>
    <row r="14" spans="1:10" ht="14.25">
      <c r="A14" s="20" t="s">
        <v>58</v>
      </c>
      <c r="B14" s="17">
        <v>75</v>
      </c>
      <c r="C14" s="17">
        <v>68</v>
      </c>
      <c r="D14" s="31">
        <f t="shared" si="0"/>
        <v>-9.333333333333329</v>
      </c>
      <c r="E14" s="17">
        <v>2</v>
      </c>
      <c r="F14" s="17">
        <v>2</v>
      </c>
      <c r="G14" s="31">
        <f t="shared" si="1"/>
        <v>0</v>
      </c>
      <c r="H14" s="17">
        <v>109</v>
      </c>
      <c r="I14" s="81">
        <v>105</v>
      </c>
      <c r="J14" s="31">
        <f t="shared" si="2"/>
        <v>-3.6697247706422047</v>
      </c>
    </row>
    <row r="15" spans="1:10" ht="14.25">
      <c r="A15" s="20" t="s">
        <v>59</v>
      </c>
      <c r="B15" s="17">
        <v>31</v>
      </c>
      <c r="C15" s="17">
        <v>22</v>
      </c>
      <c r="D15" s="31">
        <f t="shared" si="0"/>
        <v>-29.032258064516128</v>
      </c>
      <c r="E15" s="17">
        <v>0</v>
      </c>
      <c r="F15" s="17">
        <v>2</v>
      </c>
      <c r="G15" s="111" t="s">
        <v>321</v>
      </c>
      <c r="H15" s="17">
        <v>53</v>
      </c>
      <c r="I15" s="81">
        <v>34</v>
      </c>
      <c r="J15" s="31">
        <f t="shared" si="2"/>
        <v>-35.84905660377359</v>
      </c>
    </row>
    <row r="16" spans="1:10" ht="14.25">
      <c r="A16" s="20" t="s">
        <v>60</v>
      </c>
      <c r="B16" s="17">
        <v>46</v>
      </c>
      <c r="C16" s="17">
        <v>74</v>
      </c>
      <c r="D16" s="31">
        <f t="shared" si="0"/>
        <v>60.86956521739131</v>
      </c>
      <c r="E16" s="17">
        <v>1</v>
      </c>
      <c r="F16" s="17">
        <v>1</v>
      </c>
      <c r="G16" s="31">
        <f t="shared" si="1"/>
        <v>0</v>
      </c>
      <c r="H16" s="17">
        <v>59</v>
      </c>
      <c r="I16" s="81">
        <v>101</v>
      </c>
      <c r="J16" s="31">
        <f t="shared" si="2"/>
        <v>71.18644067796609</v>
      </c>
    </row>
    <row r="17" spans="1:10" ht="14.25">
      <c r="A17" s="20" t="s">
        <v>61</v>
      </c>
      <c r="B17" s="17">
        <v>166</v>
      </c>
      <c r="C17" s="17">
        <v>147</v>
      </c>
      <c r="D17" s="31">
        <f t="shared" si="0"/>
        <v>-11.445783132530124</v>
      </c>
      <c r="E17" s="17">
        <v>0</v>
      </c>
      <c r="F17" s="17">
        <v>0</v>
      </c>
      <c r="G17" s="31"/>
      <c r="H17" s="17">
        <v>210</v>
      </c>
      <c r="I17" s="81">
        <v>180</v>
      </c>
      <c r="J17" s="31">
        <f t="shared" si="2"/>
        <v>-14.285714285714292</v>
      </c>
    </row>
    <row r="18" spans="1:10" ht="14.25">
      <c r="A18" s="20" t="s">
        <v>62</v>
      </c>
      <c r="B18" s="17">
        <v>18</v>
      </c>
      <c r="C18" s="17">
        <v>6</v>
      </c>
      <c r="D18" s="31">
        <f t="shared" si="0"/>
        <v>-66.66666666666666</v>
      </c>
      <c r="E18" s="17">
        <v>2</v>
      </c>
      <c r="F18" s="17">
        <v>1</v>
      </c>
      <c r="G18" s="31">
        <f t="shared" si="1"/>
        <v>-50</v>
      </c>
      <c r="H18" s="17">
        <v>19</v>
      </c>
      <c r="I18" s="81">
        <v>5</v>
      </c>
      <c r="J18" s="31">
        <f t="shared" si="2"/>
        <v>-73.6842105263158</v>
      </c>
    </row>
    <row r="19" spans="1:10" ht="14.25">
      <c r="A19" s="20" t="s">
        <v>63</v>
      </c>
      <c r="B19" s="17">
        <v>25</v>
      </c>
      <c r="C19" s="17">
        <v>13</v>
      </c>
      <c r="D19" s="31">
        <f t="shared" si="0"/>
        <v>-48</v>
      </c>
      <c r="E19" s="17">
        <v>0</v>
      </c>
      <c r="F19" s="17">
        <v>0</v>
      </c>
      <c r="G19" s="31"/>
      <c r="H19" s="17">
        <v>30</v>
      </c>
      <c r="I19" s="81">
        <v>18</v>
      </c>
      <c r="J19" s="31">
        <f t="shared" si="2"/>
        <v>-40</v>
      </c>
    </row>
    <row r="20" spans="1:10" ht="14.25">
      <c r="A20" s="20" t="s">
        <v>64</v>
      </c>
      <c r="B20" s="17">
        <v>108</v>
      </c>
      <c r="C20" s="17">
        <v>95</v>
      </c>
      <c r="D20" s="31">
        <f t="shared" si="0"/>
        <v>-12.037037037037038</v>
      </c>
      <c r="E20" s="17">
        <v>2</v>
      </c>
      <c r="F20" s="17">
        <v>10</v>
      </c>
      <c r="G20" s="31">
        <f t="shared" si="1"/>
        <v>400</v>
      </c>
      <c r="H20" s="17">
        <v>133</v>
      </c>
      <c r="I20" s="81">
        <v>122</v>
      </c>
      <c r="J20" s="31">
        <f t="shared" si="2"/>
        <v>-8.27067669172932</v>
      </c>
    </row>
    <row r="21" spans="1:10" ht="14.25">
      <c r="A21" s="20" t="s">
        <v>65</v>
      </c>
      <c r="B21" s="17">
        <v>33</v>
      </c>
      <c r="C21" s="17">
        <v>54</v>
      </c>
      <c r="D21" s="31">
        <f t="shared" si="0"/>
        <v>63.636363636363626</v>
      </c>
      <c r="E21" s="17">
        <v>0</v>
      </c>
      <c r="F21" s="17">
        <v>0</v>
      </c>
      <c r="G21" s="31"/>
      <c r="H21" s="17">
        <v>43</v>
      </c>
      <c r="I21" s="81">
        <v>84</v>
      </c>
      <c r="J21" s="31">
        <f t="shared" si="2"/>
        <v>95.34883720930233</v>
      </c>
    </row>
    <row r="22" spans="1:10" ht="14.25">
      <c r="A22" s="20" t="s">
        <v>66</v>
      </c>
      <c r="B22" s="17">
        <v>124</v>
      </c>
      <c r="C22" s="17">
        <v>151</v>
      </c>
      <c r="D22" s="31">
        <f t="shared" si="0"/>
        <v>21.774193548387103</v>
      </c>
      <c r="E22" s="17">
        <v>3</v>
      </c>
      <c r="F22" s="17">
        <v>5</v>
      </c>
      <c r="G22" s="31">
        <f t="shared" si="1"/>
        <v>66.66666666666666</v>
      </c>
      <c r="H22" s="17">
        <v>159</v>
      </c>
      <c r="I22" s="81">
        <v>175</v>
      </c>
      <c r="J22" s="31">
        <f t="shared" si="2"/>
        <v>10.062893081761004</v>
      </c>
    </row>
    <row r="23" spans="1:10" ht="14.25">
      <c r="A23" s="20" t="s">
        <v>67</v>
      </c>
      <c r="B23" s="17">
        <v>64</v>
      </c>
      <c r="C23" s="17">
        <v>52</v>
      </c>
      <c r="D23" s="31">
        <f t="shared" si="0"/>
        <v>-18.75</v>
      </c>
      <c r="E23" s="17">
        <v>1</v>
      </c>
      <c r="F23" s="17">
        <v>5</v>
      </c>
      <c r="G23" s="31">
        <f t="shared" si="1"/>
        <v>400</v>
      </c>
      <c r="H23" s="17">
        <v>95</v>
      </c>
      <c r="I23" s="81">
        <v>69</v>
      </c>
      <c r="J23" s="31">
        <f t="shared" si="2"/>
        <v>-27.368421052631575</v>
      </c>
    </row>
    <row r="24" spans="1:10" ht="14.25">
      <c r="A24" s="20" t="s">
        <v>68</v>
      </c>
      <c r="B24" s="17">
        <v>6</v>
      </c>
      <c r="C24" s="17">
        <v>10</v>
      </c>
      <c r="D24" s="31">
        <f t="shared" si="0"/>
        <v>66.66666666666666</v>
      </c>
      <c r="E24" s="17">
        <v>0</v>
      </c>
      <c r="F24" s="17">
        <v>1</v>
      </c>
      <c r="G24" s="111" t="s">
        <v>321</v>
      </c>
      <c r="H24" s="17">
        <v>7</v>
      </c>
      <c r="I24" s="81">
        <v>12</v>
      </c>
      <c r="J24" s="31">
        <f t="shared" si="2"/>
        <v>71.42857142857142</v>
      </c>
    </row>
    <row r="25" spans="1:10" ht="14.25">
      <c r="A25" s="20" t="s">
        <v>69</v>
      </c>
      <c r="B25" s="17">
        <v>38</v>
      </c>
      <c r="C25" s="17">
        <v>33</v>
      </c>
      <c r="D25" s="31">
        <f t="shared" si="0"/>
        <v>-13.15789473684211</v>
      </c>
      <c r="E25" s="17">
        <v>2</v>
      </c>
      <c r="F25" s="17">
        <v>2</v>
      </c>
      <c r="G25" s="31">
        <f t="shared" si="1"/>
        <v>0</v>
      </c>
      <c r="H25" s="17">
        <v>45</v>
      </c>
      <c r="I25" s="81">
        <v>44</v>
      </c>
      <c r="J25" s="31">
        <f t="shared" si="2"/>
        <v>-2.2222222222222285</v>
      </c>
    </row>
    <row r="26" spans="1:10" ht="14.25">
      <c r="A26" s="20" t="s">
        <v>70</v>
      </c>
      <c r="B26" s="17">
        <v>20</v>
      </c>
      <c r="C26" s="17">
        <v>12</v>
      </c>
      <c r="D26" s="31">
        <f t="shared" si="0"/>
        <v>-40</v>
      </c>
      <c r="E26" s="17">
        <v>0</v>
      </c>
      <c r="F26" s="17">
        <v>1</v>
      </c>
      <c r="G26" s="111" t="s">
        <v>321</v>
      </c>
      <c r="H26" s="17">
        <v>29</v>
      </c>
      <c r="I26" s="81">
        <v>14</v>
      </c>
      <c r="J26" s="31">
        <f t="shared" si="2"/>
        <v>-51.724137931034484</v>
      </c>
    </row>
    <row r="27" spans="1:10" ht="14.25">
      <c r="A27" s="20" t="s">
        <v>71</v>
      </c>
      <c r="B27" s="17">
        <v>4</v>
      </c>
      <c r="C27" s="17">
        <v>42</v>
      </c>
      <c r="D27" s="31">
        <f t="shared" si="0"/>
        <v>950</v>
      </c>
      <c r="E27" s="17">
        <v>0</v>
      </c>
      <c r="F27" s="17">
        <v>0</v>
      </c>
      <c r="G27" s="31"/>
      <c r="H27" s="17">
        <v>5</v>
      </c>
      <c r="I27" s="81">
        <v>59</v>
      </c>
      <c r="J27" s="31">
        <f t="shared" si="2"/>
        <v>1080</v>
      </c>
    </row>
    <row r="28" spans="1:10" ht="14.25">
      <c r="A28" s="20" t="s">
        <v>72</v>
      </c>
      <c r="B28" s="17">
        <v>28</v>
      </c>
      <c r="C28" s="17">
        <v>20</v>
      </c>
      <c r="D28" s="31">
        <f t="shared" si="0"/>
        <v>-28.57142857142857</v>
      </c>
      <c r="E28" s="17">
        <v>7</v>
      </c>
      <c r="F28" s="17">
        <v>2</v>
      </c>
      <c r="G28" s="31">
        <f t="shared" si="1"/>
        <v>-71.42857142857143</v>
      </c>
      <c r="H28" s="17">
        <v>40</v>
      </c>
      <c r="I28" s="81">
        <v>24</v>
      </c>
      <c r="J28" s="31">
        <f t="shared" si="2"/>
        <v>-40</v>
      </c>
    </row>
    <row r="29" spans="1:10" ht="14.25">
      <c r="A29" s="20" t="s">
        <v>73</v>
      </c>
      <c r="B29" s="17">
        <v>22</v>
      </c>
      <c r="C29" s="17">
        <v>40</v>
      </c>
      <c r="D29" s="31">
        <f t="shared" si="0"/>
        <v>81.81818181818181</v>
      </c>
      <c r="E29" s="17">
        <v>1</v>
      </c>
      <c r="F29" s="17">
        <v>3</v>
      </c>
      <c r="G29" s="31">
        <f t="shared" si="1"/>
        <v>200</v>
      </c>
      <c r="H29" s="17">
        <v>34</v>
      </c>
      <c r="I29" s="81">
        <v>46</v>
      </c>
      <c r="J29" s="31">
        <f t="shared" si="2"/>
        <v>35.29411764705881</v>
      </c>
    </row>
    <row r="30" spans="1:10" ht="14.25">
      <c r="A30" s="20" t="s">
        <v>74</v>
      </c>
      <c r="B30" s="17">
        <v>38</v>
      </c>
      <c r="C30" s="17">
        <v>29</v>
      </c>
      <c r="D30" s="31">
        <f t="shared" si="0"/>
        <v>-23.684210526315795</v>
      </c>
      <c r="E30" s="17">
        <v>1</v>
      </c>
      <c r="F30" s="17">
        <v>2</v>
      </c>
      <c r="G30" s="31">
        <f t="shared" si="1"/>
        <v>100</v>
      </c>
      <c r="H30" s="17">
        <v>49</v>
      </c>
      <c r="I30" s="81">
        <v>38</v>
      </c>
      <c r="J30" s="31">
        <f t="shared" si="2"/>
        <v>-22.448979591836732</v>
      </c>
    </row>
    <row r="31" spans="1:10" ht="14.25">
      <c r="A31" s="20" t="s">
        <v>75</v>
      </c>
      <c r="B31" s="17">
        <v>38</v>
      </c>
      <c r="C31" s="17">
        <v>52</v>
      </c>
      <c r="D31" s="31">
        <f t="shared" si="0"/>
        <v>36.84210526315789</v>
      </c>
      <c r="E31" s="17">
        <v>6</v>
      </c>
      <c r="F31" s="17">
        <v>5</v>
      </c>
      <c r="G31" s="31">
        <f t="shared" si="1"/>
        <v>-16.66666666666667</v>
      </c>
      <c r="H31" s="17">
        <v>43</v>
      </c>
      <c r="I31" s="81">
        <v>61</v>
      </c>
      <c r="J31" s="31">
        <f t="shared" si="2"/>
        <v>41.86046511627907</v>
      </c>
    </row>
    <row r="32" spans="1:10" ht="14.25">
      <c r="A32" s="20" t="s">
        <v>76</v>
      </c>
      <c r="B32" s="17">
        <v>16</v>
      </c>
      <c r="C32" s="17">
        <v>27</v>
      </c>
      <c r="D32" s="31">
        <f t="shared" si="0"/>
        <v>68.75</v>
      </c>
      <c r="E32" s="17">
        <v>2</v>
      </c>
      <c r="F32" s="17">
        <v>3</v>
      </c>
      <c r="G32" s="31">
        <f t="shared" si="1"/>
        <v>50</v>
      </c>
      <c r="H32" s="17">
        <v>21</v>
      </c>
      <c r="I32" s="81">
        <v>28</v>
      </c>
      <c r="J32" s="31">
        <f t="shared" si="2"/>
        <v>33.33333333333334</v>
      </c>
    </row>
    <row r="33" spans="1:10" ht="14.25">
      <c r="A33" s="20" t="s">
        <v>77</v>
      </c>
      <c r="B33" s="17">
        <v>0</v>
      </c>
      <c r="C33" s="17">
        <v>0</v>
      </c>
      <c r="D33" s="31"/>
      <c r="E33" s="17">
        <v>0</v>
      </c>
      <c r="F33" s="17">
        <v>0</v>
      </c>
      <c r="G33" s="31"/>
      <c r="H33" s="17">
        <v>0</v>
      </c>
      <c r="I33" s="81">
        <v>0</v>
      </c>
      <c r="J33" s="31"/>
    </row>
    <row r="34" spans="1:10" ht="15">
      <c r="A34" s="23" t="s">
        <v>78</v>
      </c>
      <c r="B34" s="24">
        <v>1214</v>
      </c>
      <c r="C34" s="24">
        <v>1192</v>
      </c>
      <c r="D34" s="33">
        <f t="shared" si="0"/>
        <v>-1.8121911037891323</v>
      </c>
      <c r="E34" s="24">
        <v>43</v>
      </c>
      <c r="F34" s="24">
        <v>52</v>
      </c>
      <c r="G34" s="33">
        <f t="shared" si="1"/>
        <v>20.930232558139537</v>
      </c>
      <c r="H34" s="24">
        <v>1616</v>
      </c>
      <c r="I34" s="83">
        <v>1551</v>
      </c>
      <c r="J34" s="33">
        <f t="shared" si="2"/>
        <v>-4.022277227722768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7:G14 G16:G23 G25 G27:G34">
    <cfRule type="cellIs" priority="2" dxfId="153" operator="lessThanOrEqual" stopIfTrue="1">
      <formula>0</formula>
    </cfRule>
  </conditionalFormatting>
  <conditionalFormatting sqref="D7:D34 J7:J34 G7:G14 G16:G23 G25 G27:G34">
    <cfRule type="cellIs" priority="1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7109375" style="1" customWidth="1"/>
    <col min="11" max="16384" width="9.140625" style="1" customWidth="1"/>
  </cols>
  <sheetData>
    <row r="1" spans="1:10" ht="18">
      <c r="A1" s="121" t="s">
        <v>146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4.25">
      <c r="A5" s="122"/>
      <c r="B5" s="122" t="s">
        <v>45</v>
      </c>
      <c r="C5" s="122"/>
      <c r="D5" s="122"/>
      <c r="E5" s="122" t="s">
        <v>147</v>
      </c>
      <c r="F5" s="122"/>
      <c r="G5" s="122"/>
      <c r="H5" s="122" t="s">
        <v>148</v>
      </c>
      <c r="I5" s="122"/>
      <c r="J5" s="122"/>
    </row>
    <row r="6" spans="1:10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 t="s">
        <v>51</v>
      </c>
      <c r="B7" s="17">
        <v>0</v>
      </c>
      <c r="C7" s="15">
        <v>0</v>
      </c>
      <c r="D7" s="17"/>
      <c r="E7" s="17">
        <v>0</v>
      </c>
      <c r="F7" s="15">
        <v>0</v>
      </c>
      <c r="G7" s="17"/>
      <c r="H7" s="17">
        <v>0</v>
      </c>
      <c r="I7" s="15">
        <v>0</v>
      </c>
      <c r="J7" s="17"/>
    </row>
    <row r="8" spans="1:10" ht="14.25">
      <c r="A8" s="20" t="s">
        <v>52</v>
      </c>
      <c r="B8" s="17">
        <v>5</v>
      </c>
      <c r="C8" s="15">
        <v>5</v>
      </c>
      <c r="D8" s="31">
        <f aca="true" t="shared" si="0" ref="D8:D34">C8*100/B8-100</f>
        <v>0</v>
      </c>
      <c r="E8" s="17">
        <v>0</v>
      </c>
      <c r="F8" s="15">
        <v>0</v>
      </c>
      <c r="G8" s="31"/>
      <c r="H8" s="17">
        <v>5</v>
      </c>
      <c r="I8" s="15">
        <v>2</v>
      </c>
      <c r="J8" s="31">
        <f aca="true" t="shared" si="1" ref="J8:J34">I8*100/H8-100</f>
        <v>-60</v>
      </c>
    </row>
    <row r="9" spans="1:10" ht="14.25">
      <c r="A9" s="20" t="s">
        <v>53</v>
      </c>
      <c r="B9" s="17">
        <v>4</v>
      </c>
      <c r="C9" s="15">
        <v>3</v>
      </c>
      <c r="D9" s="31">
        <f t="shared" si="0"/>
        <v>-25</v>
      </c>
      <c r="E9" s="17">
        <v>0</v>
      </c>
      <c r="F9" s="15">
        <v>1</v>
      </c>
      <c r="G9" s="111" t="s">
        <v>321</v>
      </c>
      <c r="H9" s="17">
        <v>2</v>
      </c>
      <c r="I9" s="15">
        <v>2</v>
      </c>
      <c r="J9" s="31">
        <f t="shared" si="1"/>
        <v>0</v>
      </c>
    </row>
    <row r="10" spans="1:10" ht="14.25">
      <c r="A10" s="20" t="s">
        <v>54</v>
      </c>
      <c r="B10" s="17">
        <v>19</v>
      </c>
      <c r="C10" s="15">
        <v>3</v>
      </c>
      <c r="D10" s="31">
        <f t="shared" si="0"/>
        <v>-84.21052631578948</v>
      </c>
      <c r="E10" s="17">
        <v>0</v>
      </c>
      <c r="F10" s="15">
        <v>0</v>
      </c>
      <c r="G10" s="31"/>
      <c r="H10" s="17">
        <v>13</v>
      </c>
      <c r="I10" s="15">
        <v>1</v>
      </c>
      <c r="J10" s="31">
        <f t="shared" si="1"/>
        <v>-92.3076923076923</v>
      </c>
    </row>
    <row r="11" spans="1:10" ht="14.25">
      <c r="A11" s="20" t="s">
        <v>55</v>
      </c>
      <c r="B11" s="17">
        <v>8</v>
      </c>
      <c r="C11" s="15">
        <v>9</v>
      </c>
      <c r="D11" s="31">
        <f t="shared" si="0"/>
        <v>12.5</v>
      </c>
      <c r="E11" s="17">
        <v>0</v>
      </c>
      <c r="F11" s="15">
        <v>0</v>
      </c>
      <c r="G11" s="31"/>
      <c r="H11" s="17">
        <v>6</v>
      </c>
      <c r="I11" s="15">
        <v>7</v>
      </c>
      <c r="J11" s="31">
        <f t="shared" si="1"/>
        <v>16.66666666666667</v>
      </c>
    </row>
    <row r="12" spans="1:10" ht="14.25">
      <c r="A12" s="20" t="s">
        <v>56</v>
      </c>
      <c r="B12" s="17">
        <v>3</v>
      </c>
      <c r="C12" s="15">
        <v>5</v>
      </c>
      <c r="D12" s="31">
        <f t="shared" si="0"/>
        <v>66.66666666666666</v>
      </c>
      <c r="E12" s="17">
        <v>0</v>
      </c>
      <c r="F12" s="15">
        <v>0</v>
      </c>
      <c r="G12" s="31"/>
      <c r="H12" s="17">
        <v>5</v>
      </c>
      <c r="I12" s="15">
        <v>3</v>
      </c>
      <c r="J12" s="31">
        <f t="shared" si="1"/>
        <v>-40</v>
      </c>
    </row>
    <row r="13" spans="1:10" ht="14.25">
      <c r="A13" s="20" t="s">
        <v>57</v>
      </c>
      <c r="B13" s="17">
        <v>5</v>
      </c>
      <c r="C13" s="15">
        <v>4</v>
      </c>
      <c r="D13" s="31">
        <f t="shared" si="0"/>
        <v>-20</v>
      </c>
      <c r="E13" s="17">
        <v>0</v>
      </c>
      <c r="F13" s="15">
        <v>0</v>
      </c>
      <c r="G13" s="31"/>
      <c r="H13" s="17">
        <v>2</v>
      </c>
      <c r="I13" s="15">
        <v>5</v>
      </c>
      <c r="J13" s="31">
        <f t="shared" si="1"/>
        <v>150</v>
      </c>
    </row>
    <row r="14" spans="1:10" ht="14.25">
      <c r="A14" s="20" t="s">
        <v>58</v>
      </c>
      <c r="B14" s="17">
        <v>9</v>
      </c>
      <c r="C14" s="15">
        <v>7</v>
      </c>
      <c r="D14" s="31">
        <f t="shared" si="0"/>
        <v>-22.22222222222223</v>
      </c>
      <c r="E14" s="17">
        <v>1</v>
      </c>
      <c r="F14" s="15">
        <v>0</v>
      </c>
      <c r="G14" s="113" t="s">
        <v>322</v>
      </c>
      <c r="H14" s="17">
        <v>6</v>
      </c>
      <c r="I14" s="15">
        <v>4</v>
      </c>
      <c r="J14" s="31">
        <f t="shared" si="1"/>
        <v>-33.33333333333333</v>
      </c>
    </row>
    <row r="15" spans="1:10" ht="14.25">
      <c r="A15" s="20" t="s">
        <v>59</v>
      </c>
      <c r="B15" s="17">
        <v>5</v>
      </c>
      <c r="C15" s="15">
        <v>7</v>
      </c>
      <c r="D15" s="31">
        <f t="shared" si="0"/>
        <v>40</v>
      </c>
      <c r="E15" s="17">
        <v>0</v>
      </c>
      <c r="F15" s="15">
        <v>1</v>
      </c>
      <c r="G15" s="111" t="s">
        <v>321</v>
      </c>
      <c r="H15" s="17">
        <v>10</v>
      </c>
      <c r="I15" s="15">
        <v>12</v>
      </c>
      <c r="J15" s="31">
        <f t="shared" si="1"/>
        <v>20</v>
      </c>
    </row>
    <row r="16" spans="1:10" ht="14.25">
      <c r="A16" s="20" t="s">
        <v>60</v>
      </c>
      <c r="B16" s="17">
        <v>7</v>
      </c>
      <c r="C16" s="15">
        <v>9</v>
      </c>
      <c r="D16" s="31">
        <f t="shared" si="0"/>
        <v>28.571428571428584</v>
      </c>
      <c r="E16" s="17">
        <v>1</v>
      </c>
      <c r="F16" s="15">
        <v>0</v>
      </c>
      <c r="G16" s="113" t="s">
        <v>322</v>
      </c>
      <c r="H16" s="17">
        <v>3</v>
      </c>
      <c r="I16" s="15">
        <v>8</v>
      </c>
      <c r="J16" s="31">
        <f t="shared" si="1"/>
        <v>166.66666666666669</v>
      </c>
    </row>
    <row r="17" spans="1:10" ht="14.25">
      <c r="A17" s="20" t="s">
        <v>61</v>
      </c>
      <c r="B17" s="17">
        <v>18</v>
      </c>
      <c r="C17" s="15">
        <v>31</v>
      </c>
      <c r="D17" s="31">
        <f t="shared" si="0"/>
        <v>72.22222222222223</v>
      </c>
      <c r="E17" s="17">
        <v>0</v>
      </c>
      <c r="F17" s="15">
        <v>3</v>
      </c>
      <c r="G17" s="111" t="s">
        <v>321</v>
      </c>
      <c r="H17" s="17">
        <v>20</v>
      </c>
      <c r="I17" s="15">
        <v>21</v>
      </c>
      <c r="J17" s="31">
        <f t="shared" si="1"/>
        <v>5</v>
      </c>
    </row>
    <row r="18" spans="1:10" ht="14.25">
      <c r="A18" s="20" t="s">
        <v>62</v>
      </c>
      <c r="B18" s="17">
        <v>4</v>
      </c>
      <c r="C18" s="15">
        <v>4</v>
      </c>
      <c r="D18" s="31">
        <f t="shared" si="0"/>
        <v>0</v>
      </c>
      <c r="E18" s="17">
        <v>0</v>
      </c>
      <c r="F18" s="15">
        <v>0</v>
      </c>
      <c r="G18" s="31"/>
      <c r="H18" s="17">
        <v>1</v>
      </c>
      <c r="I18" s="15">
        <v>2</v>
      </c>
      <c r="J18" s="31">
        <f t="shared" si="1"/>
        <v>100</v>
      </c>
    </row>
    <row r="19" spans="1:10" ht="14.25">
      <c r="A19" s="20" t="s">
        <v>63</v>
      </c>
      <c r="B19" s="17">
        <v>5</v>
      </c>
      <c r="C19" s="15">
        <v>3</v>
      </c>
      <c r="D19" s="31">
        <f t="shared" si="0"/>
        <v>-40</v>
      </c>
      <c r="E19" s="17">
        <v>1</v>
      </c>
      <c r="F19" s="15">
        <v>0</v>
      </c>
      <c r="G19" s="113" t="s">
        <v>322</v>
      </c>
      <c r="H19" s="17">
        <v>4</v>
      </c>
      <c r="I19" s="15">
        <v>2</v>
      </c>
      <c r="J19" s="31">
        <f t="shared" si="1"/>
        <v>-50</v>
      </c>
    </row>
    <row r="20" spans="1:10" ht="14.25">
      <c r="A20" s="20" t="s">
        <v>64</v>
      </c>
      <c r="B20" s="17">
        <v>7</v>
      </c>
      <c r="C20" s="15">
        <v>18</v>
      </c>
      <c r="D20" s="31">
        <f t="shared" si="0"/>
        <v>157.14285714285717</v>
      </c>
      <c r="E20" s="17">
        <v>2</v>
      </c>
      <c r="F20" s="15">
        <v>2</v>
      </c>
      <c r="G20" s="31">
        <f>F20*100/E20-100</f>
        <v>0</v>
      </c>
      <c r="H20" s="17">
        <v>3</v>
      </c>
      <c r="I20" s="15">
        <v>20</v>
      </c>
      <c r="J20" s="31">
        <f t="shared" si="1"/>
        <v>566.6666666666666</v>
      </c>
    </row>
    <row r="21" spans="1:10" ht="14.25">
      <c r="A21" s="20" t="s">
        <v>65</v>
      </c>
      <c r="B21" s="17">
        <v>9</v>
      </c>
      <c r="C21" s="15">
        <v>11</v>
      </c>
      <c r="D21" s="31">
        <f t="shared" si="0"/>
        <v>22.22222222222223</v>
      </c>
      <c r="E21" s="17">
        <v>0</v>
      </c>
      <c r="F21" s="15">
        <v>0</v>
      </c>
      <c r="G21" s="31"/>
      <c r="H21" s="17">
        <v>11</v>
      </c>
      <c r="I21" s="15">
        <v>9</v>
      </c>
      <c r="J21" s="31">
        <f t="shared" si="1"/>
        <v>-18.181818181818187</v>
      </c>
    </row>
    <row r="22" spans="1:10" ht="14.25">
      <c r="A22" s="20" t="s">
        <v>66</v>
      </c>
      <c r="B22" s="17">
        <v>7</v>
      </c>
      <c r="C22" s="15">
        <v>12</v>
      </c>
      <c r="D22" s="31">
        <f t="shared" si="0"/>
        <v>71.42857142857142</v>
      </c>
      <c r="E22" s="17">
        <v>0</v>
      </c>
      <c r="F22" s="15">
        <v>0</v>
      </c>
      <c r="G22" s="31"/>
      <c r="H22" s="17">
        <v>1</v>
      </c>
      <c r="I22" s="15">
        <v>11</v>
      </c>
      <c r="J22" s="31">
        <f t="shared" si="1"/>
        <v>1000</v>
      </c>
    </row>
    <row r="23" spans="1:10" ht="14.25">
      <c r="A23" s="20" t="s">
        <v>67</v>
      </c>
      <c r="B23" s="17">
        <v>11</v>
      </c>
      <c r="C23" s="15">
        <v>5</v>
      </c>
      <c r="D23" s="31">
        <f t="shared" si="0"/>
        <v>-54.54545454545455</v>
      </c>
      <c r="E23" s="17">
        <v>1</v>
      </c>
      <c r="F23" s="15">
        <v>0</v>
      </c>
      <c r="G23" s="113" t="s">
        <v>322</v>
      </c>
      <c r="H23" s="17">
        <v>11</v>
      </c>
      <c r="I23" s="15">
        <v>4</v>
      </c>
      <c r="J23" s="31">
        <f t="shared" si="1"/>
        <v>-63.63636363636363</v>
      </c>
    </row>
    <row r="24" spans="1:10" ht="14.25">
      <c r="A24" s="20" t="s">
        <v>68</v>
      </c>
      <c r="B24" s="17">
        <v>5</v>
      </c>
      <c r="C24" s="15">
        <v>3</v>
      </c>
      <c r="D24" s="31">
        <f t="shared" si="0"/>
        <v>-40</v>
      </c>
      <c r="E24" s="17">
        <v>0</v>
      </c>
      <c r="F24" s="15">
        <v>1</v>
      </c>
      <c r="G24" s="111" t="s">
        <v>321</v>
      </c>
      <c r="H24" s="17">
        <v>3</v>
      </c>
      <c r="I24" s="15">
        <v>3</v>
      </c>
      <c r="J24" s="31">
        <f t="shared" si="1"/>
        <v>0</v>
      </c>
    </row>
    <row r="25" spans="1:10" ht="14.25">
      <c r="A25" s="20" t="s">
        <v>69</v>
      </c>
      <c r="B25" s="17">
        <v>6</v>
      </c>
      <c r="C25" s="15">
        <v>6</v>
      </c>
      <c r="D25" s="31">
        <f t="shared" si="0"/>
        <v>0</v>
      </c>
      <c r="E25" s="17">
        <v>0</v>
      </c>
      <c r="F25" s="15">
        <v>0</v>
      </c>
      <c r="G25" s="31"/>
      <c r="H25" s="17">
        <v>4</v>
      </c>
      <c r="I25" s="15">
        <v>8</v>
      </c>
      <c r="J25" s="31">
        <f t="shared" si="1"/>
        <v>100</v>
      </c>
    </row>
    <row r="26" spans="1:10" ht="14.25">
      <c r="A26" s="20" t="s">
        <v>70</v>
      </c>
      <c r="B26" s="17">
        <v>4</v>
      </c>
      <c r="C26" s="15">
        <v>1</v>
      </c>
      <c r="D26" s="31">
        <f t="shared" si="0"/>
        <v>-75</v>
      </c>
      <c r="E26" s="17">
        <v>0</v>
      </c>
      <c r="F26" s="15">
        <v>0</v>
      </c>
      <c r="G26" s="31"/>
      <c r="H26" s="17">
        <v>3</v>
      </c>
      <c r="I26" s="15">
        <v>1</v>
      </c>
      <c r="J26" s="31">
        <f t="shared" si="1"/>
        <v>-66.66666666666666</v>
      </c>
    </row>
    <row r="27" spans="1:10" ht="14.25">
      <c r="A27" s="20" t="s">
        <v>71</v>
      </c>
      <c r="B27" s="17">
        <v>1</v>
      </c>
      <c r="C27" s="15">
        <v>6</v>
      </c>
      <c r="D27" s="31">
        <f t="shared" si="0"/>
        <v>500</v>
      </c>
      <c r="E27" s="17">
        <v>0</v>
      </c>
      <c r="F27" s="15">
        <v>0</v>
      </c>
      <c r="G27" s="31"/>
      <c r="H27" s="17">
        <v>1</v>
      </c>
      <c r="I27" s="15">
        <v>6</v>
      </c>
      <c r="J27" s="31">
        <f t="shared" si="1"/>
        <v>500</v>
      </c>
    </row>
    <row r="28" spans="1:10" ht="14.25">
      <c r="A28" s="20" t="s">
        <v>72</v>
      </c>
      <c r="B28" s="17">
        <v>5</v>
      </c>
      <c r="C28" s="15">
        <v>7</v>
      </c>
      <c r="D28" s="31">
        <f t="shared" si="0"/>
        <v>40</v>
      </c>
      <c r="E28" s="17">
        <v>0</v>
      </c>
      <c r="F28" s="15">
        <v>0</v>
      </c>
      <c r="G28" s="31"/>
      <c r="H28" s="17">
        <v>5</v>
      </c>
      <c r="I28" s="15">
        <v>7</v>
      </c>
      <c r="J28" s="31">
        <f t="shared" si="1"/>
        <v>40</v>
      </c>
    </row>
    <row r="29" spans="1:10" ht="14.25">
      <c r="A29" s="20" t="s">
        <v>73</v>
      </c>
      <c r="B29" s="17">
        <v>0</v>
      </c>
      <c r="C29" s="15">
        <v>1</v>
      </c>
      <c r="D29" s="111" t="s">
        <v>321</v>
      </c>
      <c r="E29" s="17">
        <v>0</v>
      </c>
      <c r="F29" s="15">
        <v>0</v>
      </c>
      <c r="G29" s="31"/>
      <c r="H29" s="17">
        <v>0</v>
      </c>
      <c r="I29" s="15">
        <v>0</v>
      </c>
      <c r="J29" s="31"/>
    </row>
    <row r="30" spans="1:10" ht="14.25">
      <c r="A30" s="20" t="s">
        <v>74</v>
      </c>
      <c r="B30" s="17">
        <v>4</v>
      </c>
      <c r="C30" s="15">
        <v>11</v>
      </c>
      <c r="D30" s="31">
        <f t="shared" si="0"/>
        <v>175</v>
      </c>
      <c r="E30" s="17">
        <v>0</v>
      </c>
      <c r="F30" s="15">
        <v>0</v>
      </c>
      <c r="G30" s="31"/>
      <c r="H30" s="17">
        <v>3</v>
      </c>
      <c r="I30" s="15">
        <v>18</v>
      </c>
      <c r="J30" s="31">
        <f t="shared" si="1"/>
        <v>500</v>
      </c>
    </row>
    <row r="31" spans="1:10" ht="14.25">
      <c r="A31" s="20" t="s">
        <v>75</v>
      </c>
      <c r="B31" s="17">
        <v>7</v>
      </c>
      <c r="C31" s="15">
        <v>3</v>
      </c>
      <c r="D31" s="31">
        <f t="shared" si="0"/>
        <v>-57.142857142857146</v>
      </c>
      <c r="E31" s="17">
        <v>0</v>
      </c>
      <c r="F31" s="15">
        <v>0</v>
      </c>
      <c r="G31" s="31"/>
      <c r="H31" s="17">
        <v>7</v>
      </c>
      <c r="I31" s="15">
        <v>3</v>
      </c>
      <c r="J31" s="31">
        <f t="shared" si="1"/>
        <v>-57.142857142857146</v>
      </c>
    </row>
    <row r="32" spans="1:10" ht="14.25">
      <c r="A32" s="20" t="s">
        <v>76</v>
      </c>
      <c r="B32" s="17">
        <v>1</v>
      </c>
      <c r="C32" s="15">
        <v>1</v>
      </c>
      <c r="D32" s="31">
        <f t="shared" si="0"/>
        <v>0</v>
      </c>
      <c r="E32" s="17">
        <v>1</v>
      </c>
      <c r="F32" s="15">
        <v>0</v>
      </c>
      <c r="G32" s="113" t="s">
        <v>322</v>
      </c>
      <c r="H32" s="17">
        <v>0</v>
      </c>
      <c r="I32" s="15">
        <v>0</v>
      </c>
      <c r="J32" s="31"/>
    </row>
    <row r="33" spans="1:10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</row>
    <row r="34" spans="1:10" ht="15">
      <c r="A34" s="23" t="s">
        <v>78</v>
      </c>
      <c r="B34" s="24">
        <v>159</v>
      </c>
      <c r="C34" s="32">
        <v>175</v>
      </c>
      <c r="D34" s="33">
        <f t="shared" si="0"/>
        <v>10.062893081761004</v>
      </c>
      <c r="E34" s="24">
        <v>7</v>
      </c>
      <c r="F34" s="32">
        <v>8</v>
      </c>
      <c r="G34" s="33">
        <f>F34*100/E34-100</f>
        <v>14.285714285714292</v>
      </c>
      <c r="H34" s="24">
        <v>129</v>
      </c>
      <c r="I34" s="32">
        <v>159</v>
      </c>
      <c r="J34" s="33">
        <f t="shared" si="1"/>
        <v>23.25581395348837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33:G34 J8:J34 D30:D34 G10:G13 G8 G20:G22 G18 D8:D28 G25:G31">
    <cfRule type="cellIs" priority="1" dxfId="154" operator="lessThanOrEqual" stopIfTrue="1">
      <formula>0</formula>
    </cfRule>
    <cfRule type="cellIs" priority="2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7109375" style="1" customWidth="1"/>
    <col min="11" max="16384" width="9.140625" style="1" customWidth="1"/>
  </cols>
  <sheetData>
    <row r="1" spans="1:10" ht="18">
      <c r="A1" s="121" t="s">
        <v>149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6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6" customFormat="1" ht="14.25">
      <c r="A5" s="122"/>
      <c r="B5" s="122" t="s">
        <v>45</v>
      </c>
      <c r="C5" s="122"/>
      <c r="D5" s="122"/>
      <c r="E5" s="122" t="s">
        <v>147</v>
      </c>
      <c r="F5" s="122"/>
      <c r="G5" s="122"/>
      <c r="H5" s="122" t="s">
        <v>148</v>
      </c>
      <c r="I5" s="122"/>
      <c r="J5" s="122"/>
    </row>
    <row r="6" spans="1:10" s="16" customFormat="1" ht="14.25">
      <c r="A6" s="122"/>
      <c r="B6" s="72" t="s">
        <v>48</v>
      </c>
      <c r="C6" s="72" t="s">
        <v>49</v>
      </c>
      <c r="D6" s="72" t="s">
        <v>50</v>
      </c>
      <c r="E6" s="72" t="s">
        <v>48</v>
      </c>
      <c r="F6" s="72" t="s">
        <v>49</v>
      </c>
      <c r="G6" s="72" t="s">
        <v>50</v>
      </c>
      <c r="H6" s="72" t="s">
        <v>48</v>
      </c>
      <c r="I6" s="72" t="s">
        <v>49</v>
      </c>
      <c r="J6" s="72" t="s">
        <v>50</v>
      </c>
    </row>
    <row r="7" spans="1:10" ht="14.25">
      <c r="A7" s="41" t="s">
        <v>51</v>
      </c>
      <c r="B7" s="15">
        <v>0</v>
      </c>
      <c r="C7" s="15">
        <v>0</v>
      </c>
      <c r="D7" s="15"/>
      <c r="E7" s="17">
        <v>0</v>
      </c>
      <c r="F7" s="15">
        <v>0</v>
      </c>
      <c r="G7" s="15"/>
      <c r="H7" s="17">
        <v>0</v>
      </c>
      <c r="I7" s="15">
        <v>0</v>
      </c>
      <c r="J7" s="15"/>
    </row>
    <row r="8" spans="1:10" ht="14.25">
      <c r="A8" s="41" t="s">
        <v>52</v>
      </c>
      <c r="B8" s="17">
        <v>3</v>
      </c>
      <c r="C8" s="15">
        <v>2</v>
      </c>
      <c r="D8" s="31">
        <f>C8*100/B8-100</f>
        <v>-33.33333333333333</v>
      </c>
      <c r="E8" s="17">
        <v>0</v>
      </c>
      <c r="F8" s="15">
        <v>0</v>
      </c>
      <c r="G8" s="31"/>
      <c r="H8" s="17">
        <v>1</v>
      </c>
      <c r="I8" s="15">
        <v>1</v>
      </c>
      <c r="J8" s="31">
        <f>I8*100/H8-100</f>
        <v>0</v>
      </c>
    </row>
    <row r="9" spans="1:10" ht="14.25">
      <c r="A9" s="41" t="s">
        <v>53</v>
      </c>
      <c r="B9" s="17">
        <v>2</v>
      </c>
      <c r="C9" s="15">
        <v>2</v>
      </c>
      <c r="D9" s="31">
        <f aca="true" t="shared" si="0" ref="D9:D34">C9*100/B9-100</f>
        <v>0</v>
      </c>
      <c r="E9" s="17">
        <v>0</v>
      </c>
      <c r="F9" s="15">
        <v>0</v>
      </c>
      <c r="G9" s="31"/>
      <c r="H9" s="17">
        <v>1</v>
      </c>
      <c r="I9" s="15">
        <v>0</v>
      </c>
      <c r="J9" s="113" t="s">
        <v>322</v>
      </c>
    </row>
    <row r="10" spans="1:10" ht="14.25">
      <c r="A10" s="41" t="s">
        <v>54</v>
      </c>
      <c r="B10" s="17">
        <v>5</v>
      </c>
      <c r="C10" s="15">
        <v>6</v>
      </c>
      <c r="D10" s="31">
        <f t="shared" si="0"/>
        <v>20</v>
      </c>
      <c r="E10" s="17">
        <v>0</v>
      </c>
      <c r="F10" s="15">
        <v>0</v>
      </c>
      <c r="G10" s="31"/>
      <c r="H10" s="17">
        <v>2</v>
      </c>
      <c r="I10" s="15">
        <v>3</v>
      </c>
      <c r="J10" s="31">
        <f>I10*100/H10-100</f>
        <v>50</v>
      </c>
    </row>
    <row r="11" spans="1:10" ht="14.25">
      <c r="A11" s="41" t="s">
        <v>55</v>
      </c>
      <c r="B11" s="17">
        <v>2</v>
      </c>
      <c r="C11" s="15">
        <v>3</v>
      </c>
      <c r="D11" s="31">
        <f t="shared" si="0"/>
        <v>50</v>
      </c>
      <c r="E11" s="17">
        <v>0</v>
      </c>
      <c r="F11" s="15">
        <v>0</v>
      </c>
      <c r="G11" s="31"/>
      <c r="H11" s="17">
        <v>3</v>
      </c>
      <c r="I11" s="15">
        <v>4</v>
      </c>
      <c r="J11" s="31">
        <f>I11*100/H11-100</f>
        <v>33.33333333333334</v>
      </c>
    </row>
    <row r="12" spans="1:10" ht="14.25">
      <c r="A12" s="41" t="s">
        <v>56</v>
      </c>
      <c r="B12" s="17">
        <v>3</v>
      </c>
      <c r="C12" s="15">
        <v>1</v>
      </c>
      <c r="D12" s="31">
        <f t="shared" si="0"/>
        <v>-66.66666666666666</v>
      </c>
      <c r="E12" s="17">
        <v>0</v>
      </c>
      <c r="F12" s="15">
        <v>0</v>
      </c>
      <c r="G12" s="31"/>
      <c r="H12" s="17">
        <v>2</v>
      </c>
      <c r="I12" s="15">
        <v>0</v>
      </c>
      <c r="J12" s="113" t="s">
        <v>322</v>
      </c>
    </row>
    <row r="13" spans="1:10" ht="14.25">
      <c r="A13" s="41" t="s">
        <v>57</v>
      </c>
      <c r="B13" s="17">
        <v>5</v>
      </c>
      <c r="C13" s="15">
        <v>0</v>
      </c>
      <c r="D13" s="113" t="s">
        <v>322</v>
      </c>
      <c r="E13" s="17">
        <v>0</v>
      </c>
      <c r="F13" s="15">
        <v>0</v>
      </c>
      <c r="G13" s="31"/>
      <c r="H13" s="17">
        <v>4</v>
      </c>
      <c r="I13" s="15">
        <v>0</v>
      </c>
      <c r="J13" s="113" t="s">
        <v>322</v>
      </c>
    </row>
    <row r="14" spans="1:10" ht="14.25">
      <c r="A14" s="41" t="s">
        <v>58</v>
      </c>
      <c r="B14" s="17">
        <v>5</v>
      </c>
      <c r="C14" s="15">
        <v>1</v>
      </c>
      <c r="D14" s="31">
        <f t="shared" si="0"/>
        <v>-80</v>
      </c>
      <c r="E14" s="17">
        <v>0</v>
      </c>
      <c r="F14" s="15">
        <v>0</v>
      </c>
      <c r="G14" s="31"/>
      <c r="H14" s="17">
        <v>6</v>
      </c>
      <c r="I14" s="15">
        <v>0</v>
      </c>
      <c r="J14" s="113" t="s">
        <v>322</v>
      </c>
    </row>
    <row r="15" spans="1:10" ht="14.25">
      <c r="A15" s="41" t="s">
        <v>59</v>
      </c>
      <c r="B15" s="17">
        <v>1</v>
      </c>
      <c r="C15" s="15">
        <v>1</v>
      </c>
      <c r="D15" s="31">
        <f t="shared" si="0"/>
        <v>0</v>
      </c>
      <c r="E15" s="17">
        <v>0</v>
      </c>
      <c r="F15" s="15">
        <v>0</v>
      </c>
      <c r="G15" s="31"/>
      <c r="H15" s="17">
        <v>4</v>
      </c>
      <c r="I15" s="15">
        <v>4</v>
      </c>
      <c r="J15" s="31">
        <f>I15*100/H15-100</f>
        <v>0</v>
      </c>
    </row>
    <row r="16" spans="1:10" ht="14.25">
      <c r="A16" s="41" t="s">
        <v>60</v>
      </c>
      <c r="B16" s="17">
        <v>0</v>
      </c>
      <c r="C16" s="15">
        <v>0</v>
      </c>
      <c r="D16" s="31"/>
      <c r="E16" s="17">
        <v>0</v>
      </c>
      <c r="F16" s="15">
        <v>0</v>
      </c>
      <c r="G16" s="31"/>
      <c r="H16" s="17">
        <v>0</v>
      </c>
      <c r="I16" s="15">
        <v>0</v>
      </c>
      <c r="J16" s="31"/>
    </row>
    <row r="17" spans="1:10" ht="14.25">
      <c r="A17" s="41" t="s">
        <v>61</v>
      </c>
      <c r="B17" s="17">
        <v>2</v>
      </c>
      <c r="C17" s="15">
        <v>4</v>
      </c>
      <c r="D17" s="31">
        <f t="shared" si="0"/>
        <v>100</v>
      </c>
      <c r="E17" s="17">
        <v>0</v>
      </c>
      <c r="F17" s="15">
        <v>0</v>
      </c>
      <c r="G17" s="31"/>
      <c r="H17" s="17">
        <v>2</v>
      </c>
      <c r="I17" s="15">
        <v>5</v>
      </c>
      <c r="J17" s="31">
        <f>I17*100/H17-100</f>
        <v>150</v>
      </c>
    </row>
    <row r="18" spans="1:10" ht="14.25">
      <c r="A18" s="41" t="s">
        <v>62</v>
      </c>
      <c r="B18" s="17">
        <v>0</v>
      </c>
      <c r="C18" s="15">
        <v>2</v>
      </c>
      <c r="D18" s="111" t="s">
        <v>321</v>
      </c>
      <c r="E18" s="17">
        <v>0</v>
      </c>
      <c r="F18" s="15">
        <v>0</v>
      </c>
      <c r="G18" s="31"/>
      <c r="H18" s="17">
        <v>0</v>
      </c>
      <c r="I18" s="15">
        <v>0</v>
      </c>
      <c r="J18" s="31"/>
    </row>
    <row r="19" spans="1:10" ht="14.25">
      <c r="A19" s="41" t="s">
        <v>63</v>
      </c>
      <c r="B19" s="17">
        <v>3</v>
      </c>
      <c r="C19" s="15">
        <v>3</v>
      </c>
      <c r="D19" s="31">
        <f t="shared" si="0"/>
        <v>0</v>
      </c>
      <c r="E19" s="17">
        <v>0</v>
      </c>
      <c r="F19" s="15">
        <v>0</v>
      </c>
      <c r="G19" s="31"/>
      <c r="H19" s="17">
        <v>0</v>
      </c>
      <c r="I19" s="15">
        <v>1</v>
      </c>
      <c r="J19" s="111" t="s">
        <v>321</v>
      </c>
    </row>
    <row r="20" spans="1:10" ht="14.25">
      <c r="A20" s="41" t="s">
        <v>64</v>
      </c>
      <c r="B20" s="17">
        <v>5</v>
      </c>
      <c r="C20" s="15">
        <v>2</v>
      </c>
      <c r="D20" s="31">
        <f t="shared" si="0"/>
        <v>-60</v>
      </c>
      <c r="E20" s="17">
        <v>2</v>
      </c>
      <c r="F20" s="15">
        <v>0</v>
      </c>
      <c r="G20" s="113" t="s">
        <v>322</v>
      </c>
      <c r="H20" s="17">
        <v>2</v>
      </c>
      <c r="I20" s="15">
        <v>2</v>
      </c>
      <c r="J20" s="31">
        <f>I20*100/H20-100</f>
        <v>0</v>
      </c>
    </row>
    <row r="21" spans="1:10" ht="14.25">
      <c r="A21" s="41" t="s">
        <v>65</v>
      </c>
      <c r="B21" s="17">
        <v>1</v>
      </c>
      <c r="C21" s="15">
        <v>2</v>
      </c>
      <c r="D21" s="31">
        <f t="shared" si="0"/>
        <v>100</v>
      </c>
      <c r="E21" s="17">
        <v>0</v>
      </c>
      <c r="F21" s="15">
        <v>0</v>
      </c>
      <c r="G21" s="31"/>
      <c r="H21" s="17">
        <v>2</v>
      </c>
      <c r="I21" s="15">
        <v>2</v>
      </c>
      <c r="J21" s="31">
        <f>I21*100/H21-100</f>
        <v>0</v>
      </c>
    </row>
    <row r="22" spans="1:10" ht="14.25">
      <c r="A22" s="41" t="s">
        <v>66</v>
      </c>
      <c r="B22" s="17">
        <v>0</v>
      </c>
      <c r="C22" s="15">
        <v>2</v>
      </c>
      <c r="D22" s="111" t="s">
        <v>321</v>
      </c>
      <c r="E22" s="17">
        <v>0</v>
      </c>
      <c r="F22" s="15">
        <v>0</v>
      </c>
      <c r="G22" s="31"/>
      <c r="H22" s="17">
        <v>0</v>
      </c>
      <c r="I22" s="15">
        <v>0</v>
      </c>
      <c r="J22" s="31"/>
    </row>
    <row r="23" spans="1:10" ht="14.25">
      <c r="A23" s="41" t="s">
        <v>67</v>
      </c>
      <c r="B23" s="17">
        <v>6</v>
      </c>
      <c r="C23" s="15">
        <v>4</v>
      </c>
      <c r="D23" s="31">
        <f t="shared" si="0"/>
        <v>-33.33333333333333</v>
      </c>
      <c r="E23" s="17">
        <v>1</v>
      </c>
      <c r="F23" s="15">
        <v>0</v>
      </c>
      <c r="G23" s="113" t="s">
        <v>322</v>
      </c>
      <c r="H23" s="17">
        <v>1</v>
      </c>
      <c r="I23" s="15">
        <v>2</v>
      </c>
      <c r="J23" s="31">
        <f>I23*100/H23-100</f>
        <v>100</v>
      </c>
    </row>
    <row r="24" spans="1:10" ht="14.25">
      <c r="A24" s="41" t="s">
        <v>68</v>
      </c>
      <c r="B24" s="17">
        <v>1</v>
      </c>
      <c r="C24" s="15">
        <v>0</v>
      </c>
      <c r="D24" s="113" t="s">
        <v>322</v>
      </c>
      <c r="E24" s="17">
        <v>0</v>
      </c>
      <c r="F24" s="15">
        <v>0</v>
      </c>
      <c r="G24" s="31"/>
      <c r="H24" s="17">
        <v>1</v>
      </c>
      <c r="I24" s="15">
        <v>0</v>
      </c>
      <c r="J24" s="113" t="s">
        <v>322</v>
      </c>
    </row>
    <row r="25" spans="1:10" ht="14.25">
      <c r="A25" s="41" t="s">
        <v>69</v>
      </c>
      <c r="B25" s="17">
        <v>5</v>
      </c>
      <c r="C25" s="15">
        <v>6</v>
      </c>
      <c r="D25" s="31">
        <f t="shared" si="0"/>
        <v>20</v>
      </c>
      <c r="E25" s="17">
        <v>1</v>
      </c>
      <c r="F25" s="15">
        <v>0</v>
      </c>
      <c r="G25" s="113" t="s">
        <v>322</v>
      </c>
      <c r="H25" s="17">
        <v>0</v>
      </c>
      <c r="I25" s="15">
        <v>4</v>
      </c>
      <c r="J25" s="111" t="s">
        <v>321</v>
      </c>
    </row>
    <row r="26" spans="1:10" ht="14.25">
      <c r="A26" s="41" t="s">
        <v>70</v>
      </c>
      <c r="B26" s="17">
        <v>0</v>
      </c>
      <c r="C26" s="15">
        <v>0</v>
      </c>
      <c r="D26" s="31"/>
      <c r="E26" s="17">
        <v>0</v>
      </c>
      <c r="F26" s="15">
        <v>0</v>
      </c>
      <c r="G26" s="31"/>
      <c r="H26" s="17">
        <v>0</v>
      </c>
      <c r="I26" s="15">
        <v>0</v>
      </c>
      <c r="J26" s="31"/>
    </row>
    <row r="27" spans="1:10" ht="14.25">
      <c r="A27" s="41" t="s">
        <v>71</v>
      </c>
      <c r="B27" s="17">
        <v>0</v>
      </c>
      <c r="C27" s="15">
        <v>0</v>
      </c>
      <c r="D27" s="31"/>
      <c r="E27" s="17">
        <v>0</v>
      </c>
      <c r="F27" s="15">
        <v>0</v>
      </c>
      <c r="G27" s="31"/>
      <c r="H27" s="17">
        <v>0</v>
      </c>
      <c r="I27" s="15">
        <v>0</v>
      </c>
      <c r="J27" s="31"/>
    </row>
    <row r="28" spans="1:10" ht="14.25">
      <c r="A28" s="41" t="s">
        <v>72</v>
      </c>
      <c r="B28" s="17">
        <v>2</v>
      </c>
      <c r="C28" s="15">
        <v>2</v>
      </c>
      <c r="D28" s="31">
        <f t="shared" si="0"/>
        <v>0</v>
      </c>
      <c r="E28" s="17">
        <v>0</v>
      </c>
      <c r="F28" s="15">
        <v>0</v>
      </c>
      <c r="G28" s="31"/>
      <c r="H28" s="17">
        <v>1</v>
      </c>
      <c r="I28" s="15">
        <v>2</v>
      </c>
      <c r="J28" s="31">
        <f>I28*100/H28-100</f>
        <v>100</v>
      </c>
    </row>
    <row r="29" spans="1:10" ht="14.25">
      <c r="A29" s="41" t="s">
        <v>73</v>
      </c>
      <c r="B29" s="17">
        <v>0</v>
      </c>
      <c r="C29" s="15">
        <v>0</v>
      </c>
      <c r="D29" s="31"/>
      <c r="E29" s="17">
        <v>0</v>
      </c>
      <c r="F29" s="15">
        <v>0</v>
      </c>
      <c r="G29" s="31"/>
      <c r="H29" s="17">
        <v>0</v>
      </c>
      <c r="I29" s="15">
        <v>0</v>
      </c>
      <c r="J29" s="31"/>
    </row>
    <row r="30" spans="1:10" ht="14.25">
      <c r="A30" s="41" t="s">
        <v>74</v>
      </c>
      <c r="B30" s="17">
        <v>3</v>
      </c>
      <c r="C30" s="15">
        <v>4</v>
      </c>
      <c r="D30" s="31">
        <f t="shared" si="0"/>
        <v>33.33333333333334</v>
      </c>
      <c r="E30" s="17">
        <v>0</v>
      </c>
      <c r="F30" s="15">
        <v>0</v>
      </c>
      <c r="G30" s="31"/>
      <c r="H30" s="17">
        <v>1</v>
      </c>
      <c r="I30" s="15">
        <v>4</v>
      </c>
      <c r="J30" s="31">
        <f>I30*100/H30-100</f>
        <v>300</v>
      </c>
    </row>
    <row r="31" spans="1:10" ht="14.25">
      <c r="A31" s="41" t="s">
        <v>75</v>
      </c>
      <c r="B31" s="17">
        <v>3</v>
      </c>
      <c r="C31" s="15">
        <v>2</v>
      </c>
      <c r="D31" s="31">
        <f t="shared" si="0"/>
        <v>-33.33333333333333</v>
      </c>
      <c r="E31" s="17">
        <v>0</v>
      </c>
      <c r="F31" s="15">
        <v>0</v>
      </c>
      <c r="G31" s="31"/>
      <c r="H31" s="17">
        <v>4</v>
      </c>
      <c r="I31" s="15">
        <v>3</v>
      </c>
      <c r="J31" s="31">
        <f>I31*100/H31-100</f>
        <v>-25</v>
      </c>
    </row>
    <row r="32" spans="1:10" ht="14.25">
      <c r="A32" s="41" t="s">
        <v>76</v>
      </c>
      <c r="B32" s="17">
        <v>1</v>
      </c>
      <c r="C32" s="15">
        <v>3</v>
      </c>
      <c r="D32" s="31">
        <f t="shared" si="0"/>
        <v>200</v>
      </c>
      <c r="E32" s="17">
        <v>0</v>
      </c>
      <c r="F32" s="15">
        <v>0</v>
      </c>
      <c r="G32" s="31"/>
      <c r="H32" s="17">
        <v>1</v>
      </c>
      <c r="I32" s="15">
        <v>0</v>
      </c>
      <c r="J32" s="113" t="s">
        <v>322</v>
      </c>
    </row>
    <row r="33" spans="1:10" ht="14.25">
      <c r="A33" s="41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</row>
    <row r="34" spans="1:10" ht="15">
      <c r="A34" s="32" t="s">
        <v>78</v>
      </c>
      <c r="B34" s="24">
        <v>58</v>
      </c>
      <c r="C34" s="32">
        <v>52</v>
      </c>
      <c r="D34" s="33">
        <f t="shared" si="0"/>
        <v>-10.34482758620689</v>
      </c>
      <c r="E34" s="24">
        <v>4</v>
      </c>
      <c r="F34" s="32">
        <v>0</v>
      </c>
      <c r="G34" s="113" t="s">
        <v>322</v>
      </c>
      <c r="H34" s="24">
        <v>38</v>
      </c>
      <c r="I34" s="32">
        <v>37</v>
      </c>
      <c r="J34" s="33">
        <f>I34*100/H34-100</f>
        <v>-2.631578947368425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26:G33 D25:D34 D8:D12 J33:J34 G8:G19 G21:G22 G24 J8 J10:J11 D23 J20:J23 D14:D17 D19:D21 J15:J18 J26:J31">
    <cfRule type="cellIs" priority="1" dxfId="154" operator="lessThanOrEqual" stopIfTrue="1">
      <formula>0</formula>
    </cfRule>
    <cfRule type="cellIs" priority="2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7109375" style="1" customWidth="1"/>
    <col min="11" max="16384" width="9.140625" style="1" customWidth="1"/>
  </cols>
  <sheetData>
    <row r="1" spans="1:10" ht="18">
      <c r="A1" s="121" t="s">
        <v>150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4.25">
      <c r="A5" s="122"/>
      <c r="B5" s="122" t="s">
        <v>45</v>
      </c>
      <c r="C5" s="122"/>
      <c r="D5" s="122"/>
      <c r="E5" s="122" t="s">
        <v>147</v>
      </c>
      <c r="F5" s="122"/>
      <c r="G5" s="122"/>
      <c r="H5" s="122" t="s">
        <v>148</v>
      </c>
      <c r="I5" s="122"/>
      <c r="J5" s="122"/>
    </row>
    <row r="6" spans="1:10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 t="s">
        <v>51</v>
      </c>
      <c r="B7" s="15">
        <v>0</v>
      </c>
      <c r="C7" s="15">
        <v>0</v>
      </c>
      <c r="D7" s="17"/>
      <c r="E7" s="17">
        <v>0</v>
      </c>
      <c r="F7" s="15">
        <v>0</v>
      </c>
      <c r="G7" s="17"/>
      <c r="H7" s="17">
        <v>0</v>
      </c>
      <c r="I7" s="80">
        <v>0</v>
      </c>
      <c r="J7" s="17"/>
    </row>
    <row r="8" spans="1:10" ht="14.25">
      <c r="A8" s="20" t="s">
        <v>52</v>
      </c>
      <c r="B8" s="17">
        <v>3</v>
      </c>
      <c r="C8" s="15">
        <v>2</v>
      </c>
      <c r="D8" s="31">
        <f>C8*100/B8-100</f>
        <v>-33.33333333333333</v>
      </c>
      <c r="E8" s="17">
        <v>0</v>
      </c>
      <c r="F8" s="15">
        <v>0</v>
      </c>
      <c r="G8" s="31"/>
      <c r="H8" s="17">
        <v>1</v>
      </c>
      <c r="I8" s="80">
        <v>1</v>
      </c>
      <c r="J8" s="31">
        <f>I8*100/H8-100</f>
        <v>0</v>
      </c>
    </row>
    <row r="9" spans="1:10" ht="14.25">
      <c r="A9" s="20" t="s">
        <v>53</v>
      </c>
      <c r="B9" s="17">
        <v>2</v>
      </c>
      <c r="C9" s="15">
        <v>2</v>
      </c>
      <c r="D9" s="31">
        <f aca="true" t="shared" si="0" ref="D9:D34">C9*100/B9-100</f>
        <v>0</v>
      </c>
      <c r="E9" s="17">
        <v>0</v>
      </c>
      <c r="F9" s="15">
        <v>0</v>
      </c>
      <c r="G9" s="31"/>
      <c r="H9" s="17">
        <v>1</v>
      </c>
      <c r="I9" s="80">
        <v>0</v>
      </c>
      <c r="J9" s="113" t="s">
        <v>322</v>
      </c>
    </row>
    <row r="10" spans="1:10" ht="14.25">
      <c r="A10" s="20" t="s">
        <v>54</v>
      </c>
      <c r="B10" s="17">
        <v>5</v>
      </c>
      <c r="C10" s="15">
        <v>6</v>
      </c>
      <c r="D10" s="31">
        <f t="shared" si="0"/>
        <v>20</v>
      </c>
      <c r="E10" s="17">
        <v>0</v>
      </c>
      <c r="F10" s="15">
        <v>0</v>
      </c>
      <c r="G10" s="31"/>
      <c r="H10" s="17">
        <v>1</v>
      </c>
      <c r="I10" s="80">
        <v>3</v>
      </c>
      <c r="J10" s="31">
        <f>I10*100/H10-100</f>
        <v>200</v>
      </c>
    </row>
    <row r="11" spans="1:10" ht="14.25">
      <c r="A11" s="20" t="s">
        <v>55</v>
      </c>
      <c r="B11" s="17">
        <v>2</v>
      </c>
      <c r="C11" s="15">
        <v>3</v>
      </c>
      <c r="D11" s="31">
        <f t="shared" si="0"/>
        <v>50</v>
      </c>
      <c r="E11" s="17">
        <v>0</v>
      </c>
      <c r="F11" s="15">
        <v>0</v>
      </c>
      <c r="G11" s="31"/>
      <c r="H11" s="17">
        <v>1</v>
      </c>
      <c r="I11" s="80">
        <v>3</v>
      </c>
      <c r="J11" s="31">
        <f>I11*100/H11-100</f>
        <v>200</v>
      </c>
    </row>
    <row r="12" spans="1:10" ht="14.25">
      <c r="A12" s="20" t="s">
        <v>56</v>
      </c>
      <c r="B12" s="17">
        <v>3</v>
      </c>
      <c r="C12" s="15">
        <v>1</v>
      </c>
      <c r="D12" s="31">
        <f t="shared" si="0"/>
        <v>-66.66666666666666</v>
      </c>
      <c r="E12" s="17">
        <v>0</v>
      </c>
      <c r="F12" s="15">
        <v>0</v>
      </c>
      <c r="G12" s="31"/>
      <c r="H12" s="17">
        <v>1</v>
      </c>
      <c r="I12" s="80">
        <v>0</v>
      </c>
      <c r="J12" s="113" t="s">
        <v>322</v>
      </c>
    </row>
    <row r="13" spans="1:10" ht="14.25">
      <c r="A13" s="20" t="s">
        <v>57</v>
      </c>
      <c r="B13" s="17">
        <v>5</v>
      </c>
      <c r="C13" s="15">
        <v>0</v>
      </c>
      <c r="D13" s="113" t="s">
        <v>322</v>
      </c>
      <c r="E13" s="17">
        <v>0</v>
      </c>
      <c r="F13" s="15">
        <v>0</v>
      </c>
      <c r="G13" s="31"/>
      <c r="H13" s="17">
        <v>3</v>
      </c>
      <c r="I13" s="80">
        <v>0</v>
      </c>
      <c r="J13" s="113" t="s">
        <v>322</v>
      </c>
    </row>
    <row r="14" spans="1:10" ht="14.25">
      <c r="A14" s="20" t="s">
        <v>58</v>
      </c>
      <c r="B14" s="17">
        <v>5</v>
      </c>
      <c r="C14" s="15">
        <v>1</v>
      </c>
      <c r="D14" s="31">
        <f t="shared" si="0"/>
        <v>-80</v>
      </c>
      <c r="E14" s="17">
        <v>0</v>
      </c>
      <c r="F14" s="15">
        <v>0</v>
      </c>
      <c r="G14" s="31"/>
      <c r="H14" s="17">
        <v>5</v>
      </c>
      <c r="I14" s="80">
        <v>0</v>
      </c>
      <c r="J14" s="113" t="s">
        <v>322</v>
      </c>
    </row>
    <row r="15" spans="1:10" ht="14.25">
      <c r="A15" s="20" t="s">
        <v>59</v>
      </c>
      <c r="B15" s="17">
        <v>1</v>
      </c>
      <c r="C15" s="15">
        <v>1</v>
      </c>
      <c r="D15" s="31">
        <f t="shared" si="0"/>
        <v>0</v>
      </c>
      <c r="E15" s="17">
        <v>0</v>
      </c>
      <c r="F15" s="15">
        <v>0</v>
      </c>
      <c r="G15" s="31"/>
      <c r="H15" s="17">
        <v>1</v>
      </c>
      <c r="I15" s="80">
        <v>1</v>
      </c>
      <c r="J15" s="31">
        <f>I15*100/H15-100</f>
        <v>0</v>
      </c>
    </row>
    <row r="16" spans="1:10" ht="14.25">
      <c r="A16" s="20" t="s">
        <v>60</v>
      </c>
      <c r="B16" s="17">
        <v>0</v>
      </c>
      <c r="C16" s="15">
        <v>0</v>
      </c>
      <c r="D16" s="31"/>
      <c r="E16" s="17">
        <v>0</v>
      </c>
      <c r="F16" s="15">
        <v>0</v>
      </c>
      <c r="G16" s="31"/>
      <c r="H16" s="17">
        <v>0</v>
      </c>
      <c r="I16" s="80">
        <v>0</v>
      </c>
      <c r="J16" s="31"/>
    </row>
    <row r="17" spans="1:10" ht="14.25">
      <c r="A17" s="20" t="s">
        <v>61</v>
      </c>
      <c r="B17" s="17">
        <v>2</v>
      </c>
      <c r="C17" s="15">
        <v>4</v>
      </c>
      <c r="D17" s="31">
        <f t="shared" si="0"/>
        <v>100</v>
      </c>
      <c r="E17" s="17">
        <v>0</v>
      </c>
      <c r="F17" s="15">
        <v>0</v>
      </c>
      <c r="G17" s="31"/>
      <c r="H17" s="17">
        <v>1</v>
      </c>
      <c r="I17" s="80">
        <v>4</v>
      </c>
      <c r="J17" s="31">
        <f>I17*100/H17-100</f>
        <v>300</v>
      </c>
    </row>
    <row r="18" spans="1:10" ht="14.25">
      <c r="A18" s="20" t="s">
        <v>62</v>
      </c>
      <c r="B18" s="17">
        <v>0</v>
      </c>
      <c r="C18" s="15">
        <v>2</v>
      </c>
      <c r="D18" s="111" t="s">
        <v>321</v>
      </c>
      <c r="E18" s="17">
        <v>0</v>
      </c>
      <c r="F18" s="15">
        <v>0</v>
      </c>
      <c r="G18" s="31"/>
      <c r="H18" s="17">
        <v>0</v>
      </c>
      <c r="I18" s="80">
        <v>0</v>
      </c>
      <c r="J18" s="31"/>
    </row>
    <row r="19" spans="1:10" ht="14.25">
      <c r="A19" s="20" t="s">
        <v>63</v>
      </c>
      <c r="B19" s="17">
        <v>3</v>
      </c>
      <c r="C19" s="15">
        <v>3</v>
      </c>
      <c r="D19" s="31">
        <f t="shared" si="0"/>
        <v>0</v>
      </c>
      <c r="E19" s="17">
        <v>0</v>
      </c>
      <c r="F19" s="15">
        <v>0</v>
      </c>
      <c r="G19" s="31"/>
      <c r="H19" s="17">
        <v>0</v>
      </c>
      <c r="I19" s="80">
        <v>1</v>
      </c>
      <c r="J19" s="111" t="s">
        <v>321</v>
      </c>
    </row>
    <row r="20" spans="1:10" ht="14.25">
      <c r="A20" s="20" t="s">
        <v>64</v>
      </c>
      <c r="B20" s="17">
        <v>5</v>
      </c>
      <c r="C20" s="15">
        <v>2</v>
      </c>
      <c r="D20" s="31">
        <f t="shared" si="0"/>
        <v>-60</v>
      </c>
      <c r="E20" s="17">
        <v>1</v>
      </c>
      <c r="F20" s="15">
        <v>0</v>
      </c>
      <c r="G20" s="113" t="s">
        <v>322</v>
      </c>
      <c r="H20" s="17">
        <v>2</v>
      </c>
      <c r="I20" s="80">
        <v>1</v>
      </c>
      <c r="J20" s="31">
        <f>I20*100/H20-100</f>
        <v>-50</v>
      </c>
    </row>
    <row r="21" spans="1:10" ht="14.25">
      <c r="A21" s="20" t="s">
        <v>65</v>
      </c>
      <c r="B21" s="17">
        <v>1</v>
      </c>
      <c r="C21" s="15">
        <v>2</v>
      </c>
      <c r="D21" s="31">
        <f t="shared" si="0"/>
        <v>100</v>
      </c>
      <c r="E21" s="17">
        <v>0</v>
      </c>
      <c r="F21" s="15">
        <v>0</v>
      </c>
      <c r="G21" s="31"/>
      <c r="H21" s="17">
        <v>1</v>
      </c>
      <c r="I21" s="80">
        <v>1</v>
      </c>
      <c r="J21" s="31">
        <f>I21*100/H21-100</f>
        <v>0</v>
      </c>
    </row>
    <row r="22" spans="1:10" ht="14.25">
      <c r="A22" s="20" t="s">
        <v>66</v>
      </c>
      <c r="B22" s="17">
        <v>0</v>
      </c>
      <c r="C22" s="15">
        <v>2</v>
      </c>
      <c r="D22" s="111" t="s">
        <v>321</v>
      </c>
      <c r="E22" s="17">
        <v>0</v>
      </c>
      <c r="F22" s="15">
        <v>0</v>
      </c>
      <c r="G22" s="31"/>
      <c r="H22" s="17">
        <v>0</v>
      </c>
      <c r="I22" s="80">
        <v>0</v>
      </c>
      <c r="J22" s="31"/>
    </row>
    <row r="23" spans="1:10" ht="14.25">
      <c r="A23" s="20" t="s">
        <v>67</v>
      </c>
      <c r="B23" s="17">
        <v>6</v>
      </c>
      <c r="C23" s="15">
        <v>4</v>
      </c>
      <c r="D23" s="31">
        <f t="shared" si="0"/>
        <v>-33.33333333333333</v>
      </c>
      <c r="E23" s="17">
        <v>0</v>
      </c>
      <c r="F23" s="15">
        <v>0</v>
      </c>
      <c r="G23" s="31"/>
      <c r="H23" s="17">
        <v>1</v>
      </c>
      <c r="I23" s="80">
        <v>2</v>
      </c>
      <c r="J23" s="31">
        <f>I23*100/H23-100</f>
        <v>100</v>
      </c>
    </row>
    <row r="24" spans="1:10" ht="14.25">
      <c r="A24" s="20" t="s">
        <v>68</v>
      </c>
      <c r="B24" s="17">
        <v>1</v>
      </c>
      <c r="C24" s="15">
        <v>0</v>
      </c>
      <c r="D24" s="113" t="s">
        <v>322</v>
      </c>
      <c r="E24" s="17">
        <v>0</v>
      </c>
      <c r="F24" s="15">
        <v>0</v>
      </c>
      <c r="G24" s="31"/>
      <c r="H24" s="17">
        <v>0</v>
      </c>
      <c r="I24" s="80">
        <v>0</v>
      </c>
      <c r="J24" s="31"/>
    </row>
    <row r="25" spans="1:10" ht="14.25">
      <c r="A25" s="20" t="s">
        <v>69</v>
      </c>
      <c r="B25" s="17">
        <v>5</v>
      </c>
      <c r="C25" s="15">
        <v>6</v>
      </c>
      <c r="D25" s="31">
        <f t="shared" si="0"/>
        <v>20</v>
      </c>
      <c r="E25" s="17">
        <v>1</v>
      </c>
      <c r="F25" s="15">
        <v>0</v>
      </c>
      <c r="G25" s="113" t="s">
        <v>322</v>
      </c>
      <c r="H25" s="17">
        <v>0</v>
      </c>
      <c r="I25" s="80">
        <v>2</v>
      </c>
      <c r="J25" s="111" t="s">
        <v>321</v>
      </c>
    </row>
    <row r="26" spans="1:10" ht="14.25">
      <c r="A26" s="20" t="s">
        <v>70</v>
      </c>
      <c r="B26" s="17">
        <v>0</v>
      </c>
      <c r="C26" s="15">
        <v>0</v>
      </c>
      <c r="D26" s="31"/>
      <c r="E26" s="17">
        <v>0</v>
      </c>
      <c r="F26" s="15">
        <v>0</v>
      </c>
      <c r="G26" s="31"/>
      <c r="H26" s="17">
        <v>0</v>
      </c>
      <c r="I26" s="80">
        <v>0</v>
      </c>
      <c r="J26" s="31"/>
    </row>
    <row r="27" spans="1:10" ht="14.25">
      <c r="A27" s="20" t="s">
        <v>71</v>
      </c>
      <c r="B27" s="17">
        <v>0</v>
      </c>
      <c r="C27" s="15">
        <v>0</v>
      </c>
      <c r="D27" s="31"/>
      <c r="E27" s="17">
        <v>0</v>
      </c>
      <c r="F27" s="15">
        <v>0</v>
      </c>
      <c r="G27" s="31"/>
      <c r="H27" s="17">
        <v>0</v>
      </c>
      <c r="I27" s="80">
        <v>0</v>
      </c>
      <c r="J27" s="31"/>
    </row>
    <row r="28" spans="1:10" ht="14.25">
      <c r="A28" s="20" t="s">
        <v>72</v>
      </c>
      <c r="B28" s="17">
        <v>2</v>
      </c>
      <c r="C28" s="15">
        <v>2</v>
      </c>
      <c r="D28" s="31">
        <f t="shared" si="0"/>
        <v>0</v>
      </c>
      <c r="E28" s="17">
        <v>0</v>
      </c>
      <c r="F28" s="15">
        <v>0</v>
      </c>
      <c r="G28" s="31"/>
      <c r="H28" s="17">
        <v>0</v>
      </c>
      <c r="I28" s="80">
        <v>0</v>
      </c>
      <c r="J28" s="31"/>
    </row>
    <row r="29" spans="1:10" ht="14.25">
      <c r="A29" s="20" t="s">
        <v>73</v>
      </c>
      <c r="B29" s="17">
        <v>0</v>
      </c>
      <c r="C29" s="15">
        <v>0</v>
      </c>
      <c r="D29" s="31"/>
      <c r="E29" s="17">
        <v>0</v>
      </c>
      <c r="F29" s="15">
        <v>0</v>
      </c>
      <c r="G29" s="31"/>
      <c r="H29" s="17">
        <v>0</v>
      </c>
      <c r="I29" s="80">
        <v>0</v>
      </c>
      <c r="J29" s="31"/>
    </row>
    <row r="30" spans="1:10" ht="14.25">
      <c r="A30" s="20" t="s">
        <v>74</v>
      </c>
      <c r="B30" s="17">
        <v>3</v>
      </c>
      <c r="C30" s="15">
        <v>4</v>
      </c>
      <c r="D30" s="31">
        <f t="shared" si="0"/>
        <v>33.33333333333334</v>
      </c>
      <c r="E30" s="17">
        <v>0</v>
      </c>
      <c r="F30" s="15">
        <v>0</v>
      </c>
      <c r="G30" s="31"/>
      <c r="H30" s="17">
        <v>1</v>
      </c>
      <c r="I30" s="80">
        <v>2</v>
      </c>
      <c r="J30" s="31">
        <f>I30*100/H30-100</f>
        <v>100</v>
      </c>
    </row>
    <row r="31" spans="1:10" ht="14.25">
      <c r="A31" s="20" t="s">
        <v>75</v>
      </c>
      <c r="B31" s="17">
        <v>3</v>
      </c>
      <c r="C31" s="15">
        <v>2</v>
      </c>
      <c r="D31" s="31">
        <f t="shared" si="0"/>
        <v>-33.33333333333333</v>
      </c>
      <c r="E31" s="17">
        <v>0</v>
      </c>
      <c r="F31" s="15">
        <v>0</v>
      </c>
      <c r="G31" s="31"/>
      <c r="H31" s="17">
        <v>1</v>
      </c>
      <c r="I31" s="80">
        <v>1</v>
      </c>
      <c r="J31" s="31">
        <f>I31*100/H31-100</f>
        <v>0</v>
      </c>
    </row>
    <row r="32" spans="1:10" ht="14.25">
      <c r="A32" s="20" t="s">
        <v>76</v>
      </c>
      <c r="B32" s="17">
        <v>1</v>
      </c>
      <c r="C32" s="15">
        <v>3</v>
      </c>
      <c r="D32" s="31">
        <f t="shared" si="0"/>
        <v>200</v>
      </c>
      <c r="E32" s="17">
        <v>0</v>
      </c>
      <c r="F32" s="15">
        <v>0</v>
      </c>
      <c r="G32" s="31"/>
      <c r="H32" s="17">
        <v>1</v>
      </c>
      <c r="I32" s="80">
        <v>0</v>
      </c>
      <c r="J32" s="113" t="s">
        <v>322</v>
      </c>
    </row>
    <row r="33" spans="1:10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80">
        <v>0</v>
      </c>
      <c r="J33" s="31"/>
    </row>
    <row r="34" spans="1:10" ht="15">
      <c r="A34" s="23" t="s">
        <v>78</v>
      </c>
      <c r="B34" s="24">
        <v>58</v>
      </c>
      <c r="C34" s="32">
        <v>52</v>
      </c>
      <c r="D34" s="33">
        <f t="shared" si="0"/>
        <v>-10.34482758620689</v>
      </c>
      <c r="E34" s="24">
        <v>2</v>
      </c>
      <c r="F34" s="32">
        <v>0</v>
      </c>
      <c r="G34" s="118" t="s">
        <v>322</v>
      </c>
      <c r="H34" s="24">
        <v>22</v>
      </c>
      <c r="I34" s="88">
        <v>22</v>
      </c>
      <c r="J34" s="33">
        <f>I34*100/H34-100</f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26:G33 D25:D34 D8:D12 J10:J11 G8:G19 G21:G24 J33:J34 D23 J8 D14:D17 D19:D21 J26:J31 J15:J18 J20:J24">
    <cfRule type="cellIs" priority="1" dxfId="154" operator="lessThanOrEqual" stopIfTrue="1">
      <formula>0</formula>
    </cfRule>
    <cfRule type="cellIs" priority="2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7109375" style="1" customWidth="1"/>
    <col min="11" max="16384" width="9.140625" style="1" customWidth="1"/>
  </cols>
  <sheetData>
    <row r="1" spans="1:10" ht="18">
      <c r="A1" s="121" t="s">
        <v>151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4.25">
      <c r="A5" s="122"/>
      <c r="B5" s="122" t="s">
        <v>45</v>
      </c>
      <c r="C5" s="122"/>
      <c r="D5" s="122"/>
      <c r="E5" s="122" t="s">
        <v>147</v>
      </c>
      <c r="F5" s="122"/>
      <c r="G5" s="122"/>
      <c r="H5" s="122" t="s">
        <v>148</v>
      </c>
      <c r="I5" s="122"/>
      <c r="J5" s="122"/>
    </row>
    <row r="6" spans="1:10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 t="s">
        <v>51</v>
      </c>
      <c r="B7" s="17">
        <v>0</v>
      </c>
      <c r="C7" s="15">
        <v>0</v>
      </c>
      <c r="D7" s="31"/>
      <c r="E7" s="17">
        <v>0</v>
      </c>
      <c r="F7" s="15">
        <v>0</v>
      </c>
      <c r="G7" s="31"/>
      <c r="H7" s="17">
        <v>0</v>
      </c>
      <c r="I7" s="15">
        <v>0</v>
      </c>
      <c r="J7" s="31"/>
    </row>
    <row r="8" spans="1:10" ht="14.25">
      <c r="A8" s="20" t="s">
        <v>52</v>
      </c>
      <c r="B8" s="17">
        <v>0</v>
      </c>
      <c r="C8" s="15">
        <v>0</v>
      </c>
      <c r="D8" s="31"/>
      <c r="E8" s="17">
        <v>0</v>
      </c>
      <c r="F8" s="15">
        <v>0</v>
      </c>
      <c r="G8" s="31"/>
      <c r="H8" s="17">
        <v>0</v>
      </c>
      <c r="I8" s="15">
        <v>0</v>
      </c>
      <c r="J8" s="31"/>
    </row>
    <row r="9" spans="1:10" ht="14.25">
      <c r="A9" s="20" t="s">
        <v>53</v>
      </c>
      <c r="B9" s="17">
        <v>1</v>
      </c>
      <c r="C9" s="15">
        <v>0</v>
      </c>
      <c r="D9" s="113" t="s">
        <v>322</v>
      </c>
      <c r="E9" s="17">
        <v>0</v>
      </c>
      <c r="F9" s="15">
        <v>0</v>
      </c>
      <c r="G9" s="31"/>
      <c r="H9" s="17">
        <v>1</v>
      </c>
      <c r="I9" s="15">
        <v>0</v>
      </c>
      <c r="J9" s="113" t="s">
        <v>322</v>
      </c>
    </row>
    <row r="10" spans="1:10" ht="14.25">
      <c r="A10" s="20" t="s">
        <v>54</v>
      </c>
      <c r="B10" s="17">
        <v>0</v>
      </c>
      <c r="C10" s="15">
        <v>0</v>
      </c>
      <c r="D10" s="31"/>
      <c r="E10" s="17">
        <v>0</v>
      </c>
      <c r="F10" s="15">
        <v>0</v>
      </c>
      <c r="G10" s="31"/>
      <c r="H10" s="17">
        <v>0</v>
      </c>
      <c r="I10" s="15">
        <v>0</v>
      </c>
      <c r="J10" s="31"/>
    </row>
    <row r="11" spans="1:10" ht="14.25">
      <c r="A11" s="20" t="s">
        <v>55</v>
      </c>
      <c r="B11" s="17">
        <v>0</v>
      </c>
      <c r="C11" s="15">
        <v>0</v>
      </c>
      <c r="D11" s="31"/>
      <c r="E11" s="17">
        <v>0</v>
      </c>
      <c r="F11" s="15">
        <v>0</v>
      </c>
      <c r="G11" s="31"/>
      <c r="H11" s="17">
        <v>0</v>
      </c>
      <c r="I11" s="15">
        <v>0</v>
      </c>
      <c r="J11" s="31"/>
    </row>
    <row r="12" spans="1:10" ht="14.25">
      <c r="A12" s="20" t="s">
        <v>56</v>
      </c>
      <c r="B12" s="17">
        <v>2</v>
      </c>
      <c r="C12" s="15">
        <v>0</v>
      </c>
      <c r="D12" s="113" t="s">
        <v>322</v>
      </c>
      <c r="E12" s="17">
        <v>0</v>
      </c>
      <c r="F12" s="15">
        <v>0</v>
      </c>
      <c r="G12" s="31"/>
      <c r="H12" s="17">
        <v>1</v>
      </c>
      <c r="I12" s="15">
        <v>0</v>
      </c>
      <c r="J12" s="113" t="s">
        <v>322</v>
      </c>
    </row>
    <row r="13" spans="1:10" ht="14.25">
      <c r="A13" s="20" t="s">
        <v>57</v>
      </c>
      <c r="B13" s="17">
        <v>1</v>
      </c>
      <c r="C13" s="15">
        <v>0</v>
      </c>
      <c r="D13" s="113" t="s">
        <v>322</v>
      </c>
      <c r="E13" s="17">
        <v>0</v>
      </c>
      <c r="F13" s="15">
        <v>0</v>
      </c>
      <c r="G13" s="31"/>
      <c r="H13" s="17">
        <v>1</v>
      </c>
      <c r="I13" s="15">
        <v>0</v>
      </c>
      <c r="J13" s="113" t="s">
        <v>322</v>
      </c>
    </row>
    <row r="14" spans="1:10" ht="14.25">
      <c r="A14" s="20" t="s">
        <v>58</v>
      </c>
      <c r="B14" s="17">
        <v>1</v>
      </c>
      <c r="C14" s="15">
        <v>0</v>
      </c>
      <c r="D14" s="113" t="s">
        <v>322</v>
      </c>
      <c r="E14" s="17">
        <v>0</v>
      </c>
      <c r="F14" s="15">
        <v>0</v>
      </c>
      <c r="G14" s="31"/>
      <c r="H14" s="17">
        <v>1</v>
      </c>
      <c r="I14" s="15">
        <v>0</v>
      </c>
      <c r="J14" s="113" t="s">
        <v>322</v>
      </c>
    </row>
    <row r="15" spans="1:10" ht="14.25">
      <c r="A15" s="20" t="s">
        <v>59</v>
      </c>
      <c r="B15" s="17">
        <v>1</v>
      </c>
      <c r="C15" s="15">
        <v>0</v>
      </c>
      <c r="D15" s="113" t="s">
        <v>322</v>
      </c>
      <c r="E15" s="17">
        <v>0</v>
      </c>
      <c r="F15" s="15">
        <v>0</v>
      </c>
      <c r="G15" s="31"/>
      <c r="H15" s="17">
        <v>1</v>
      </c>
      <c r="I15" s="15">
        <v>0</v>
      </c>
      <c r="J15" s="113" t="s">
        <v>322</v>
      </c>
    </row>
    <row r="16" spans="1:10" ht="14.25">
      <c r="A16" s="20" t="s">
        <v>60</v>
      </c>
      <c r="B16" s="17">
        <v>0</v>
      </c>
      <c r="C16" s="15">
        <v>0</v>
      </c>
      <c r="D16" s="31"/>
      <c r="E16" s="17">
        <v>0</v>
      </c>
      <c r="F16" s="15">
        <v>0</v>
      </c>
      <c r="G16" s="31"/>
      <c r="H16" s="17">
        <v>0</v>
      </c>
      <c r="I16" s="15">
        <v>0</v>
      </c>
      <c r="J16" s="31"/>
    </row>
    <row r="17" spans="1:10" ht="14.25">
      <c r="A17" s="20" t="s">
        <v>61</v>
      </c>
      <c r="B17" s="17">
        <v>1</v>
      </c>
      <c r="C17" s="15">
        <v>0</v>
      </c>
      <c r="D17" s="113" t="s">
        <v>322</v>
      </c>
      <c r="E17" s="17">
        <v>0</v>
      </c>
      <c r="F17" s="15">
        <v>0</v>
      </c>
      <c r="G17" s="31"/>
      <c r="H17" s="17">
        <v>1</v>
      </c>
      <c r="I17" s="15">
        <v>0</v>
      </c>
      <c r="J17" s="113" t="s">
        <v>322</v>
      </c>
    </row>
    <row r="18" spans="1:10" ht="14.25">
      <c r="A18" s="20" t="s">
        <v>62</v>
      </c>
      <c r="B18" s="17">
        <v>0</v>
      </c>
      <c r="C18" s="15">
        <v>0</v>
      </c>
      <c r="D18" s="31"/>
      <c r="E18" s="17">
        <v>0</v>
      </c>
      <c r="F18" s="15">
        <v>0</v>
      </c>
      <c r="G18" s="31"/>
      <c r="H18" s="17">
        <v>0</v>
      </c>
      <c r="I18" s="15">
        <v>0</v>
      </c>
      <c r="J18" s="31"/>
    </row>
    <row r="19" spans="1:10" ht="14.25">
      <c r="A19" s="20" t="s">
        <v>63</v>
      </c>
      <c r="B19" s="17">
        <v>0</v>
      </c>
      <c r="C19" s="15">
        <v>2</v>
      </c>
      <c r="D19" s="111" t="s">
        <v>321</v>
      </c>
      <c r="E19" s="17">
        <v>0</v>
      </c>
      <c r="F19" s="15">
        <v>0</v>
      </c>
      <c r="G19" s="31"/>
      <c r="H19" s="17">
        <v>0</v>
      </c>
      <c r="I19" s="15">
        <v>0</v>
      </c>
      <c r="J19" s="31"/>
    </row>
    <row r="20" spans="1:10" ht="14.25">
      <c r="A20" s="20" t="s">
        <v>64</v>
      </c>
      <c r="B20" s="17">
        <v>1</v>
      </c>
      <c r="C20" s="15">
        <v>0</v>
      </c>
      <c r="D20" s="113" t="s">
        <v>322</v>
      </c>
      <c r="E20" s="17">
        <v>0</v>
      </c>
      <c r="F20" s="15">
        <v>0</v>
      </c>
      <c r="G20" s="31"/>
      <c r="H20" s="17">
        <v>1</v>
      </c>
      <c r="I20" s="15">
        <v>0</v>
      </c>
      <c r="J20" s="113" t="s">
        <v>322</v>
      </c>
    </row>
    <row r="21" spans="1:10" ht="14.25">
      <c r="A21" s="20" t="s">
        <v>65</v>
      </c>
      <c r="B21" s="17">
        <v>0</v>
      </c>
      <c r="C21" s="15">
        <v>0</v>
      </c>
      <c r="D21" s="31"/>
      <c r="E21" s="17">
        <v>0</v>
      </c>
      <c r="F21" s="15">
        <v>0</v>
      </c>
      <c r="G21" s="31"/>
      <c r="H21" s="17">
        <v>0</v>
      </c>
      <c r="I21" s="15">
        <v>0</v>
      </c>
      <c r="J21" s="31"/>
    </row>
    <row r="22" spans="1:10" ht="14.25">
      <c r="A22" s="20" t="s">
        <v>66</v>
      </c>
      <c r="B22" s="17">
        <v>0</v>
      </c>
      <c r="C22" s="15">
        <v>0</v>
      </c>
      <c r="D22" s="31"/>
      <c r="E22" s="17">
        <v>0</v>
      </c>
      <c r="F22" s="15">
        <v>0</v>
      </c>
      <c r="G22" s="31"/>
      <c r="H22" s="17">
        <v>0</v>
      </c>
      <c r="I22" s="15">
        <v>0</v>
      </c>
      <c r="J22" s="31"/>
    </row>
    <row r="23" spans="1:10" ht="14.25">
      <c r="A23" s="20" t="s">
        <v>67</v>
      </c>
      <c r="B23" s="17">
        <v>1</v>
      </c>
      <c r="C23" s="15">
        <v>0</v>
      </c>
      <c r="D23" s="113" t="s">
        <v>322</v>
      </c>
      <c r="E23" s="17">
        <v>0</v>
      </c>
      <c r="F23" s="15">
        <v>0</v>
      </c>
      <c r="G23" s="31"/>
      <c r="H23" s="17">
        <v>0</v>
      </c>
      <c r="I23" s="15">
        <v>0</v>
      </c>
      <c r="J23" s="31"/>
    </row>
    <row r="24" spans="1:10" ht="14.25">
      <c r="A24" s="20" t="s">
        <v>68</v>
      </c>
      <c r="B24" s="17">
        <v>0</v>
      </c>
      <c r="C24" s="15">
        <v>0</v>
      </c>
      <c r="D24" s="31"/>
      <c r="E24" s="17">
        <v>0</v>
      </c>
      <c r="F24" s="15">
        <v>0</v>
      </c>
      <c r="G24" s="31"/>
      <c r="H24" s="17">
        <v>0</v>
      </c>
      <c r="I24" s="15">
        <v>0</v>
      </c>
      <c r="J24" s="31"/>
    </row>
    <row r="25" spans="1:10" ht="14.25">
      <c r="A25" s="20" t="s">
        <v>69</v>
      </c>
      <c r="B25" s="17">
        <v>0</v>
      </c>
      <c r="C25" s="15">
        <v>1</v>
      </c>
      <c r="D25" s="111" t="s">
        <v>321</v>
      </c>
      <c r="E25" s="17">
        <v>0</v>
      </c>
      <c r="F25" s="15">
        <v>0</v>
      </c>
      <c r="G25" s="31"/>
      <c r="H25" s="17">
        <v>0</v>
      </c>
      <c r="I25" s="15">
        <v>0</v>
      </c>
      <c r="J25" s="31"/>
    </row>
    <row r="26" spans="1:10" ht="14.25">
      <c r="A26" s="20" t="s">
        <v>70</v>
      </c>
      <c r="B26" s="17">
        <v>0</v>
      </c>
      <c r="C26" s="15">
        <v>0</v>
      </c>
      <c r="D26" s="31"/>
      <c r="E26" s="17">
        <v>0</v>
      </c>
      <c r="F26" s="15">
        <v>0</v>
      </c>
      <c r="G26" s="31"/>
      <c r="H26" s="17">
        <v>0</v>
      </c>
      <c r="I26" s="15">
        <v>0</v>
      </c>
      <c r="J26" s="31"/>
    </row>
    <row r="27" spans="1:10" ht="14.25">
      <c r="A27" s="20" t="s">
        <v>71</v>
      </c>
      <c r="B27" s="17">
        <v>0</v>
      </c>
      <c r="C27" s="15">
        <v>0</v>
      </c>
      <c r="D27" s="31"/>
      <c r="E27" s="17">
        <v>0</v>
      </c>
      <c r="F27" s="15">
        <v>0</v>
      </c>
      <c r="G27" s="31"/>
      <c r="H27" s="17">
        <v>0</v>
      </c>
      <c r="I27" s="15">
        <v>0</v>
      </c>
      <c r="J27" s="31"/>
    </row>
    <row r="28" spans="1:10" ht="14.25">
      <c r="A28" s="20" t="s">
        <v>72</v>
      </c>
      <c r="B28" s="17">
        <v>0</v>
      </c>
      <c r="C28" s="15">
        <v>0</v>
      </c>
      <c r="D28" s="31"/>
      <c r="E28" s="17">
        <v>0</v>
      </c>
      <c r="F28" s="15">
        <v>0</v>
      </c>
      <c r="G28" s="31"/>
      <c r="H28" s="17">
        <v>0</v>
      </c>
      <c r="I28" s="15">
        <v>0</v>
      </c>
      <c r="J28" s="31"/>
    </row>
    <row r="29" spans="1:10" ht="14.25">
      <c r="A29" s="20" t="s">
        <v>73</v>
      </c>
      <c r="B29" s="17">
        <v>0</v>
      </c>
      <c r="C29" s="15">
        <v>0</v>
      </c>
      <c r="D29" s="31"/>
      <c r="E29" s="17">
        <v>0</v>
      </c>
      <c r="F29" s="15">
        <v>0</v>
      </c>
      <c r="G29" s="31"/>
      <c r="H29" s="17">
        <v>0</v>
      </c>
      <c r="I29" s="15">
        <v>0</v>
      </c>
      <c r="J29" s="31"/>
    </row>
    <row r="30" spans="1:10" ht="14.25">
      <c r="A30" s="20" t="s">
        <v>74</v>
      </c>
      <c r="B30" s="17">
        <v>1</v>
      </c>
      <c r="C30" s="15">
        <v>0</v>
      </c>
      <c r="D30" s="113" t="s">
        <v>322</v>
      </c>
      <c r="E30" s="17">
        <v>0</v>
      </c>
      <c r="F30" s="15">
        <v>0</v>
      </c>
      <c r="G30" s="31"/>
      <c r="H30" s="17">
        <v>0</v>
      </c>
      <c r="I30" s="15">
        <v>0</v>
      </c>
      <c r="J30" s="31"/>
    </row>
    <row r="31" spans="1:10" ht="14.25">
      <c r="A31" s="20" t="s">
        <v>75</v>
      </c>
      <c r="B31" s="17">
        <v>1</v>
      </c>
      <c r="C31" s="15">
        <v>1</v>
      </c>
      <c r="D31" s="31">
        <f>C31*100/B31-100</f>
        <v>0</v>
      </c>
      <c r="E31" s="17">
        <v>0</v>
      </c>
      <c r="F31" s="15">
        <v>0</v>
      </c>
      <c r="G31" s="31"/>
      <c r="H31" s="17">
        <v>0</v>
      </c>
      <c r="I31" s="15">
        <v>0</v>
      </c>
      <c r="J31" s="31"/>
    </row>
    <row r="32" spans="1:10" ht="14.25">
      <c r="A32" s="20" t="s">
        <v>76</v>
      </c>
      <c r="B32" s="17">
        <v>0</v>
      </c>
      <c r="C32" s="15">
        <v>0</v>
      </c>
      <c r="D32" s="31"/>
      <c r="E32" s="17">
        <v>0</v>
      </c>
      <c r="F32" s="15">
        <v>0</v>
      </c>
      <c r="G32" s="31"/>
      <c r="H32" s="17">
        <v>0</v>
      </c>
      <c r="I32" s="15">
        <v>0</v>
      </c>
      <c r="J32" s="31"/>
    </row>
    <row r="33" spans="1:10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</row>
    <row r="34" spans="1:10" ht="15">
      <c r="A34" s="23" t="s">
        <v>78</v>
      </c>
      <c r="B34" s="24">
        <v>11</v>
      </c>
      <c r="C34" s="32">
        <v>4</v>
      </c>
      <c r="D34" s="33">
        <f>C34*100/B34-100</f>
        <v>-63.63636363636363</v>
      </c>
      <c r="E34" s="24">
        <v>0</v>
      </c>
      <c r="F34" s="32">
        <v>0</v>
      </c>
      <c r="G34" s="33"/>
      <c r="H34" s="24">
        <v>7</v>
      </c>
      <c r="I34" s="32">
        <v>0</v>
      </c>
      <c r="J34" s="119" t="s">
        <v>322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31:D34 G8:G34 D8 D10:D11 D16 J21:J33 D21:D22 D18 J8 J10:J11 J16 J18:J19 D24 D26:D29">
    <cfRule type="cellIs" priority="7" dxfId="154" operator="lessThanOrEqual" stopIfTrue="1">
      <formula>0</formula>
    </cfRule>
    <cfRule type="cellIs" priority="8" dxfId="152" operator="greaterThan" stopIfTrue="1">
      <formula>0</formula>
    </cfRule>
  </conditionalFormatting>
  <conditionalFormatting sqref="D8 D10:D11 D16 D31:D35 D21:D22 D18 D24 D26:D29">
    <cfRule type="cellIs" priority="5" dxfId="154" operator="lessThanOrEqual" stopIfTrue="1">
      <formula>0</formula>
    </cfRule>
    <cfRule type="cellIs" priority="6" dxfId="152" operator="greaterThan" stopIfTrue="1">
      <formula>0</formula>
    </cfRule>
  </conditionalFormatting>
  <conditionalFormatting sqref="G8:G34">
    <cfRule type="cellIs" priority="3" dxfId="154" operator="lessThanOrEqual" stopIfTrue="1">
      <formula>0</formula>
    </cfRule>
    <cfRule type="cellIs" priority="4" dxfId="152" operator="greaterThan" stopIfTrue="1">
      <formula>0</formula>
    </cfRule>
  </conditionalFormatting>
  <conditionalFormatting sqref="J8 J10:J11 J16 J18:J19 J21:J33">
    <cfRule type="cellIs" priority="1" dxfId="154" operator="lessThanOrEqual" stopIfTrue="1">
      <formula>0</formula>
    </cfRule>
    <cfRule type="cellIs" priority="2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7109375" style="1" customWidth="1"/>
    <col min="11" max="16384" width="9.140625" style="1" customWidth="1"/>
  </cols>
  <sheetData>
    <row r="1" spans="1:10" ht="18">
      <c r="A1" s="121" t="s">
        <v>152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30" t="s">
        <v>42</v>
      </c>
      <c r="B4" s="130" t="s">
        <v>44</v>
      </c>
      <c r="C4" s="130"/>
      <c r="D4" s="130"/>
      <c r="E4" s="130"/>
      <c r="F4" s="130"/>
      <c r="G4" s="130"/>
      <c r="H4" s="130"/>
      <c r="I4" s="130"/>
      <c r="J4" s="130"/>
    </row>
    <row r="5" spans="1:10" s="14" customFormat="1" ht="14.25">
      <c r="A5" s="130"/>
      <c r="B5" s="130" t="s">
        <v>45</v>
      </c>
      <c r="C5" s="130"/>
      <c r="D5" s="130"/>
      <c r="E5" s="130" t="s">
        <v>147</v>
      </c>
      <c r="F5" s="130"/>
      <c r="G5" s="130"/>
      <c r="H5" s="130" t="s">
        <v>148</v>
      </c>
      <c r="I5" s="130"/>
      <c r="J5" s="130"/>
    </row>
    <row r="6" spans="1:10" s="14" customFormat="1" ht="14.25">
      <c r="A6" s="130"/>
      <c r="B6" s="73" t="s">
        <v>48</v>
      </c>
      <c r="C6" s="73" t="s">
        <v>49</v>
      </c>
      <c r="D6" s="73" t="s">
        <v>50</v>
      </c>
      <c r="E6" s="73" t="s">
        <v>48</v>
      </c>
      <c r="F6" s="73" t="s">
        <v>49</v>
      </c>
      <c r="G6" s="73" t="s">
        <v>50</v>
      </c>
      <c r="H6" s="73" t="s">
        <v>48</v>
      </c>
      <c r="I6" s="73" t="s">
        <v>49</v>
      </c>
      <c r="J6" s="73" t="s">
        <v>50</v>
      </c>
    </row>
    <row r="7" spans="1:10" ht="14.25">
      <c r="A7" s="59" t="s">
        <v>51</v>
      </c>
      <c r="B7" s="17">
        <v>0</v>
      </c>
      <c r="C7" s="80">
        <v>0</v>
      </c>
      <c r="D7" s="31"/>
      <c r="E7" s="17">
        <v>0</v>
      </c>
      <c r="F7" s="15">
        <v>0</v>
      </c>
      <c r="G7" s="31"/>
      <c r="H7" s="17">
        <v>0</v>
      </c>
      <c r="I7" s="15">
        <v>0</v>
      </c>
      <c r="J7" s="31"/>
    </row>
    <row r="8" spans="1:10" ht="14.25">
      <c r="A8" s="59" t="s">
        <v>52</v>
      </c>
      <c r="B8" s="17">
        <v>1</v>
      </c>
      <c r="C8" s="80">
        <v>0</v>
      </c>
      <c r="D8" s="113" t="s">
        <v>322</v>
      </c>
      <c r="E8" s="17">
        <v>0</v>
      </c>
      <c r="F8" s="15">
        <v>0</v>
      </c>
      <c r="G8" s="31"/>
      <c r="H8" s="17">
        <v>1</v>
      </c>
      <c r="I8" s="15">
        <v>0</v>
      </c>
      <c r="J8" s="113" t="s">
        <v>322</v>
      </c>
    </row>
    <row r="9" spans="1:10" ht="14.25">
      <c r="A9" s="59" t="s">
        <v>53</v>
      </c>
      <c r="B9" s="17">
        <v>0</v>
      </c>
      <c r="C9" s="80">
        <v>0</v>
      </c>
      <c r="D9" s="31"/>
      <c r="E9" s="17">
        <v>0</v>
      </c>
      <c r="F9" s="15">
        <v>0</v>
      </c>
      <c r="G9" s="31"/>
      <c r="H9" s="17">
        <v>0</v>
      </c>
      <c r="I9" s="15">
        <v>0</v>
      </c>
      <c r="J9" s="31"/>
    </row>
    <row r="10" spans="1:10" ht="14.25">
      <c r="A10" s="59" t="s">
        <v>54</v>
      </c>
      <c r="B10" s="17">
        <v>1</v>
      </c>
      <c r="C10" s="80">
        <v>4</v>
      </c>
      <c r="D10" s="31">
        <f>C10*100/B10-100</f>
        <v>300</v>
      </c>
      <c r="E10" s="17">
        <v>0</v>
      </c>
      <c r="F10" s="15">
        <v>0</v>
      </c>
      <c r="G10" s="31"/>
      <c r="H10" s="17">
        <v>0</v>
      </c>
      <c r="I10" s="15">
        <v>1</v>
      </c>
      <c r="J10" s="111" t="s">
        <v>321</v>
      </c>
    </row>
    <row r="11" spans="1:10" ht="14.25">
      <c r="A11" s="59" t="s">
        <v>55</v>
      </c>
      <c r="B11" s="17">
        <v>2</v>
      </c>
      <c r="C11" s="80">
        <v>0</v>
      </c>
      <c r="D11" s="113" t="s">
        <v>322</v>
      </c>
      <c r="E11" s="17">
        <v>0</v>
      </c>
      <c r="F11" s="15">
        <v>0</v>
      </c>
      <c r="G11" s="31"/>
      <c r="H11" s="17">
        <v>1</v>
      </c>
      <c r="I11" s="15">
        <v>0</v>
      </c>
      <c r="J11" s="113" t="s">
        <v>322</v>
      </c>
    </row>
    <row r="12" spans="1:10" ht="14.25">
      <c r="A12" s="59" t="s">
        <v>56</v>
      </c>
      <c r="B12" s="17">
        <v>0</v>
      </c>
      <c r="C12" s="80">
        <v>1</v>
      </c>
      <c r="D12" s="111" t="s">
        <v>321</v>
      </c>
      <c r="E12" s="17">
        <v>0</v>
      </c>
      <c r="F12" s="15">
        <v>0</v>
      </c>
      <c r="G12" s="31"/>
      <c r="H12" s="17">
        <v>0</v>
      </c>
      <c r="I12" s="15">
        <v>0</v>
      </c>
      <c r="J12" s="31"/>
    </row>
    <row r="13" spans="1:10" ht="14.25">
      <c r="A13" s="59" t="s">
        <v>57</v>
      </c>
      <c r="B13" s="17">
        <v>0</v>
      </c>
      <c r="C13" s="80">
        <v>0</v>
      </c>
      <c r="D13" s="31"/>
      <c r="E13" s="17">
        <v>0</v>
      </c>
      <c r="F13" s="15">
        <v>0</v>
      </c>
      <c r="G13" s="31"/>
      <c r="H13" s="17">
        <v>0</v>
      </c>
      <c r="I13" s="15">
        <v>0</v>
      </c>
      <c r="J13" s="31"/>
    </row>
    <row r="14" spans="1:10" ht="14.25">
      <c r="A14" s="59" t="s">
        <v>58</v>
      </c>
      <c r="B14" s="17">
        <v>0</v>
      </c>
      <c r="C14" s="80">
        <v>1</v>
      </c>
      <c r="D14" s="111" t="s">
        <v>321</v>
      </c>
      <c r="E14" s="17">
        <v>0</v>
      </c>
      <c r="F14" s="15">
        <v>0</v>
      </c>
      <c r="G14" s="31"/>
      <c r="H14" s="17">
        <v>0</v>
      </c>
      <c r="I14" s="15">
        <v>0</v>
      </c>
      <c r="J14" s="31"/>
    </row>
    <row r="15" spans="1:10" ht="14.25">
      <c r="A15" s="59" t="s">
        <v>59</v>
      </c>
      <c r="B15" s="17">
        <v>0</v>
      </c>
      <c r="C15" s="80">
        <v>1</v>
      </c>
      <c r="D15" s="111" t="s">
        <v>321</v>
      </c>
      <c r="E15" s="17">
        <v>0</v>
      </c>
      <c r="F15" s="15">
        <v>0</v>
      </c>
      <c r="G15" s="31"/>
      <c r="H15" s="17">
        <v>0</v>
      </c>
      <c r="I15" s="15">
        <v>1</v>
      </c>
      <c r="J15" s="111" t="s">
        <v>321</v>
      </c>
    </row>
    <row r="16" spans="1:10" ht="14.25">
      <c r="A16" s="59" t="s">
        <v>60</v>
      </c>
      <c r="B16" s="17">
        <v>0</v>
      </c>
      <c r="C16" s="80">
        <v>0</v>
      </c>
      <c r="D16" s="31"/>
      <c r="E16" s="17">
        <v>0</v>
      </c>
      <c r="F16" s="15">
        <v>0</v>
      </c>
      <c r="G16" s="31"/>
      <c r="H16" s="17">
        <v>0</v>
      </c>
      <c r="I16" s="15">
        <v>0</v>
      </c>
      <c r="J16" s="31"/>
    </row>
    <row r="17" spans="1:10" ht="14.25">
      <c r="A17" s="59" t="s">
        <v>61</v>
      </c>
      <c r="B17" s="17">
        <v>1</v>
      </c>
      <c r="C17" s="80">
        <v>1</v>
      </c>
      <c r="D17" s="31">
        <f>C17*100/B17-100</f>
        <v>0</v>
      </c>
      <c r="E17" s="17">
        <v>0</v>
      </c>
      <c r="F17" s="15">
        <v>0</v>
      </c>
      <c r="G17" s="31"/>
      <c r="H17" s="17">
        <v>0</v>
      </c>
      <c r="I17" s="15">
        <v>1</v>
      </c>
      <c r="J17" s="111" t="s">
        <v>321</v>
      </c>
    </row>
    <row r="18" spans="1:10" ht="14.25">
      <c r="A18" s="59" t="s">
        <v>62</v>
      </c>
      <c r="B18" s="17">
        <v>0</v>
      </c>
      <c r="C18" s="80">
        <v>1</v>
      </c>
      <c r="D18" s="111" t="s">
        <v>321</v>
      </c>
      <c r="E18" s="17">
        <v>0</v>
      </c>
      <c r="F18" s="15">
        <v>0</v>
      </c>
      <c r="G18" s="31"/>
      <c r="H18" s="17">
        <v>0</v>
      </c>
      <c r="I18" s="15">
        <v>0</v>
      </c>
      <c r="J18" s="31"/>
    </row>
    <row r="19" spans="1:10" ht="14.25">
      <c r="A19" s="59" t="s">
        <v>63</v>
      </c>
      <c r="B19" s="17">
        <v>0</v>
      </c>
      <c r="C19" s="80">
        <v>0</v>
      </c>
      <c r="D19" s="31"/>
      <c r="E19" s="17">
        <v>0</v>
      </c>
      <c r="F19" s="15">
        <v>0</v>
      </c>
      <c r="G19" s="31"/>
      <c r="H19" s="17">
        <v>0</v>
      </c>
      <c r="I19" s="15">
        <v>0</v>
      </c>
      <c r="J19" s="31"/>
    </row>
    <row r="20" spans="1:10" ht="14.25">
      <c r="A20" s="59" t="s">
        <v>64</v>
      </c>
      <c r="B20" s="17">
        <v>0</v>
      </c>
      <c r="C20" s="80">
        <v>0</v>
      </c>
      <c r="D20" s="31"/>
      <c r="E20" s="17">
        <v>0</v>
      </c>
      <c r="F20" s="15">
        <v>0</v>
      </c>
      <c r="G20" s="31"/>
      <c r="H20" s="17">
        <v>0</v>
      </c>
      <c r="I20" s="15">
        <v>0</v>
      </c>
      <c r="J20" s="31"/>
    </row>
    <row r="21" spans="1:10" ht="14.25">
      <c r="A21" s="59" t="s">
        <v>65</v>
      </c>
      <c r="B21" s="17">
        <v>0</v>
      </c>
      <c r="C21" s="80">
        <v>1</v>
      </c>
      <c r="D21" s="111" t="s">
        <v>321</v>
      </c>
      <c r="E21" s="17">
        <v>0</v>
      </c>
      <c r="F21" s="15">
        <v>0</v>
      </c>
      <c r="G21" s="31"/>
      <c r="H21" s="17">
        <v>0</v>
      </c>
      <c r="I21" s="15">
        <v>1</v>
      </c>
      <c r="J21" s="111" t="s">
        <v>321</v>
      </c>
    </row>
    <row r="22" spans="1:10" ht="14.25">
      <c r="A22" s="59" t="s">
        <v>66</v>
      </c>
      <c r="B22" s="17">
        <v>0</v>
      </c>
      <c r="C22" s="80">
        <v>0</v>
      </c>
      <c r="D22" s="31"/>
      <c r="E22" s="17">
        <v>0</v>
      </c>
      <c r="F22" s="15">
        <v>0</v>
      </c>
      <c r="G22" s="31"/>
      <c r="H22" s="17">
        <v>0</v>
      </c>
      <c r="I22" s="15">
        <v>0</v>
      </c>
      <c r="J22" s="31"/>
    </row>
    <row r="23" spans="1:10" ht="14.25">
      <c r="A23" s="59" t="s">
        <v>67</v>
      </c>
      <c r="B23" s="17">
        <v>2</v>
      </c>
      <c r="C23" s="80">
        <v>0</v>
      </c>
      <c r="D23" s="113" t="s">
        <v>322</v>
      </c>
      <c r="E23" s="17">
        <v>0</v>
      </c>
      <c r="F23" s="15">
        <v>0</v>
      </c>
      <c r="G23" s="31"/>
      <c r="H23" s="17">
        <v>0</v>
      </c>
      <c r="I23" s="15">
        <v>0</v>
      </c>
      <c r="J23" s="31"/>
    </row>
    <row r="24" spans="1:10" ht="14.25">
      <c r="A24" s="59" t="s">
        <v>68</v>
      </c>
      <c r="B24" s="17">
        <v>0</v>
      </c>
      <c r="C24" s="80">
        <v>0</v>
      </c>
      <c r="D24" s="31"/>
      <c r="E24" s="17">
        <v>0</v>
      </c>
      <c r="F24" s="15">
        <v>0</v>
      </c>
      <c r="G24" s="31"/>
      <c r="H24" s="17">
        <v>0</v>
      </c>
      <c r="I24" s="15">
        <v>0</v>
      </c>
      <c r="J24" s="31"/>
    </row>
    <row r="25" spans="1:10" ht="14.25">
      <c r="A25" s="59" t="s">
        <v>69</v>
      </c>
      <c r="B25" s="17">
        <v>0</v>
      </c>
      <c r="C25" s="80">
        <v>2</v>
      </c>
      <c r="D25" s="111" t="s">
        <v>321</v>
      </c>
      <c r="E25" s="17">
        <v>0</v>
      </c>
      <c r="F25" s="15">
        <v>0</v>
      </c>
      <c r="G25" s="31"/>
      <c r="H25" s="17">
        <v>0</v>
      </c>
      <c r="I25" s="15">
        <v>1</v>
      </c>
      <c r="J25" s="111" t="s">
        <v>321</v>
      </c>
    </row>
    <row r="26" spans="1:10" ht="14.25">
      <c r="A26" s="59" t="s">
        <v>70</v>
      </c>
      <c r="B26" s="17">
        <v>0</v>
      </c>
      <c r="C26" s="80">
        <v>0</v>
      </c>
      <c r="D26" s="31"/>
      <c r="E26" s="17">
        <v>0</v>
      </c>
      <c r="F26" s="15">
        <v>0</v>
      </c>
      <c r="G26" s="31"/>
      <c r="H26" s="17">
        <v>0</v>
      </c>
      <c r="I26" s="15">
        <v>0</v>
      </c>
      <c r="J26" s="31"/>
    </row>
    <row r="27" spans="1:10" ht="14.25">
      <c r="A27" s="59" t="s">
        <v>71</v>
      </c>
      <c r="B27" s="17">
        <v>0</v>
      </c>
      <c r="C27" s="80">
        <v>0</v>
      </c>
      <c r="D27" s="31"/>
      <c r="E27" s="17">
        <v>0</v>
      </c>
      <c r="F27" s="15">
        <v>0</v>
      </c>
      <c r="G27" s="31"/>
      <c r="H27" s="17">
        <v>0</v>
      </c>
      <c r="I27" s="15">
        <v>0</v>
      </c>
      <c r="J27" s="31"/>
    </row>
    <row r="28" spans="1:10" ht="14.25">
      <c r="A28" s="59" t="s">
        <v>72</v>
      </c>
      <c r="B28" s="17">
        <v>0</v>
      </c>
      <c r="C28" s="80">
        <v>1</v>
      </c>
      <c r="D28" s="111" t="s">
        <v>321</v>
      </c>
      <c r="E28" s="17">
        <v>0</v>
      </c>
      <c r="F28" s="15">
        <v>0</v>
      </c>
      <c r="G28" s="31"/>
      <c r="H28" s="17">
        <v>0</v>
      </c>
      <c r="I28" s="15">
        <v>0</v>
      </c>
      <c r="J28" s="31"/>
    </row>
    <row r="29" spans="1:10" ht="14.25">
      <c r="A29" s="59" t="s">
        <v>73</v>
      </c>
      <c r="B29" s="17">
        <v>0</v>
      </c>
      <c r="C29" s="80">
        <v>0</v>
      </c>
      <c r="D29" s="31"/>
      <c r="E29" s="17">
        <v>0</v>
      </c>
      <c r="F29" s="15">
        <v>0</v>
      </c>
      <c r="G29" s="31"/>
      <c r="H29" s="17">
        <v>0</v>
      </c>
      <c r="I29" s="15">
        <v>0</v>
      </c>
      <c r="J29" s="31"/>
    </row>
    <row r="30" spans="1:10" ht="14.25">
      <c r="A30" s="59" t="s">
        <v>74</v>
      </c>
      <c r="B30" s="17">
        <v>0</v>
      </c>
      <c r="C30" s="80">
        <v>3</v>
      </c>
      <c r="D30" s="111" t="s">
        <v>321</v>
      </c>
      <c r="E30" s="17">
        <v>0</v>
      </c>
      <c r="F30" s="15">
        <v>0</v>
      </c>
      <c r="G30" s="31"/>
      <c r="H30" s="17">
        <v>0</v>
      </c>
      <c r="I30" s="15">
        <v>2</v>
      </c>
      <c r="J30" s="111" t="s">
        <v>321</v>
      </c>
    </row>
    <row r="31" spans="1:10" ht="14.25">
      <c r="A31" s="59" t="s">
        <v>75</v>
      </c>
      <c r="B31" s="17">
        <v>1</v>
      </c>
      <c r="C31" s="80">
        <v>1</v>
      </c>
      <c r="D31" s="31">
        <f>C31*100/B31-100</f>
        <v>0</v>
      </c>
      <c r="E31" s="17">
        <v>0</v>
      </c>
      <c r="F31" s="15">
        <v>0</v>
      </c>
      <c r="G31" s="31"/>
      <c r="H31" s="17">
        <v>0</v>
      </c>
      <c r="I31" s="15">
        <v>1</v>
      </c>
      <c r="J31" s="111" t="s">
        <v>321</v>
      </c>
    </row>
    <row r="32" spans="1:10" ht="14.25">
      <c r="A32" s="59" t="s">
        <v>76</v>
      </c>
      <c r="B32" s="17">
        <v>0</v>
      </c>
      <c r="C32" s="80">
        <v>2</v>
      </c>
      <c r="D32" s="111" t="s">
        <v>321</v>
      </c>
      <c r="E32" s="17">
        <v>0</v>
      </c>
      <c r="F32" s="15">
        <v>0</v>
      </c>
      <c r="G32" s="31"/>
      <c r="H32" s="17">
        <v>0</v>
      </c>
      <c r="I32" s="15">
        <v>0</v>
      </c>
      <c r="J32" s="31"/>
    </row>
    <row r="33" spans="1:10" ht="14.25">
      <c r="A33" s="59" t="s">
        <v>77</v>
      </c>
      <c r="B33" s="17">
        <v>0</v>
      </c>
      <c r="C33" s="80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</row>
    <row r="34" spans="1:10" ht="15">
      <c r="A34" s="60" t="s">
        <v>78</v>
      </c>
      <c r="B34" s="24">
        <v>8</v>
      </c>
      <c r="C34" s="91">
        <v>19</v>
      </c>
      <c r="D34" s="33">
        <f>C34*100/B34-100</f>
        <v>137.5</v>
      </c>
      <c r="E34" s="24">
        <v>0</v>
      </c>
      <c r="F34" s="32">
        <v>0</v>
      </c>
      <c r="G34" s="33"/>
      <c r="H34" s="24">
        <v>2</v>
      </c>
      <c r="I34" s="32">
        <v>8</v>
      </c>
      <c r="J34" s="33">
        <f>I34*100/H34-100</f>
        <v>300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22 D7 D9:D10 J9 J7 D33:D34 G7:G34 D19:D20 D24 D26:D27 D29 D31 D16 J18:J20 J16 J32:J34 D13 J12:J14 J22:J24 J26:J29">
    <cfRule type="cellIs" priority="7" dxfId="154" operator="lessThanOrEqual" stopIfTrue="1">
      <formula>0</formula>
    </cfRule>
    <cfRule type="cellIs" priority="8" dxfId="152" operator="greaterThan" stopIfTrue="1">
      <formula>0</formula>
    </cfRule>
  </conditionalFormatting>
  <conditionalFormatting sqref="D9:D10 D22 D13 D16:D17 D19:D20 D24 D26:D27 D29 D31 D33:D34">
    <cfRule type="cellIs" priority="5" dxfId="154" operator="lessThanOrEqual" stopIfTrue="1">
      <formula>0</formula>
    </cfRule>
    <cfRule type="cellIs" priority="6" dxfId="152" operator="greaterThan" stopIfTrue="1">
      <formula>0</formula>
    </cfRule>
  </conditionalFormatting>
  <conditionalFormatting sqref="G8:G34">
    <cfRule type="cellIs" priority="3" dxfId="154" operator="lessThanOrEqual" stopIfTrue="1">
      <formula>0</formula>
    </cfRule>
    <cfRule type="cellIs" priority="4" dxfId="152" operator="greaterThan" stopIfTrue="1">
      <formula>0</formula>
    </cfRule>
  </conditionalFormatting>
  <conditionalFormatting sqref="J9 J12:J14 J16 J18:J20 J22:J24 J26:J29 J32:J34">
    <cfRule type="cellIs" priority="1" dxfId="154" operator="lessThanOrEqual" stopIfTrue="1">
      <formula>0</formula>
    </cfRule>
    <cfRule type="cellIs" priority="2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50"/>
  <sheetViews>
    <sheetView zoomScale="85" zoomScaleNormal="85" workbookViewId="0" topLeftCell="A1">
      <selection activeCell="B7" sqref="B7"/>
    </sheetView>
  </sheetViews>
  <sheetFormatPr defaultColWidth="9.140625" defaultRowHeight="15"/>
  <cols>
    <col min="1" max="1" width="68.57421875" style="1" customWidth="1"/>
    <col min="2" max="13" width="10.8515625" style="1" customWidth="1"/>
    <col min="14" max="16384" width="9.140625" style="1" customWidth="1"/>
  </cols>
  <sheetData>
    <row r="1" spans="1:10" ht="18">
      <c r="A1" s="121" t="s">
        <v>30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22" t="s">
        <v>153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4.25">
      <c r="A5" s="122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14" customFormat="1" ht="14.25">
      <c r="A6" s="122"/>
      <c r="B6" s="67" t="s">
        <v>81</v>
      </c>
      <c r="C6" s="67" t="s">
        <v>49</v>
      </c>
      <c r="D6" s="67" t="s">
        <v>50</v>
      </c>
      <c r="E6" s="67" t="s">
        <v>81</v>
      </c>
      <c r="F6" s="67" t="s">
        <v>49</v>
      </c>
      <c r="G6" s="67" t="s">
        <v>50</v>
      </c>
      <c r="H6" s="67" t="s">
        <v>81</v>
      </c>
      <c r="I6" s="67" t="s">
        <v>49</v>
      </c>
      <c r="J6" s="67" t="s">
        <v>50</v>
      </c>
    </row>
    <row r="7" spans="1:10" ht="14.25">
      <c r="A7" s="41" t="s">
        <v>154</v>
      </c>
      <c r="B7" s="17">
        <v>59</v>
      </c>
      <c r="C7" s="81">
        <v>52</v>
      </c>
      <c r="D7" s="31">
        <f>C7*100/B7-100</f>
        <v>-11.86440677966101</v>
      </c>
      <c r="E7" s="17">
        <v>7</v>
      </c>
      <c r="F7" s="17">
        <v>11</v>
      </c>
      <c r="G7" s="31">
        <f>F7*100/E7-100</f>
        <v>57.14285714285714</v>
      </c>
      <c r="H7" s="17">
        <v>77</v>
      </c>
      <c r="I7" s="17">
        <v>80</v>
      </c>
      <c r="J7" s="31">
        <f>I7*100/H7-100</f>
        <v>3.896103896103895</v>
      </c>
    </row>
    <row r="8" spans="1:10" ht="14.25">
      <c r="A8" s="41" t="s">
        <v>155</v>
      </c>
      <c r="B8" s="17">
        <v>36</v>
      </c>
      <c r="C8" s="81">
        <v>41</v>
      </c>
      <c r="D8" s="31">
        <f aca="true" t="shared" si="0" ref="D8:D71">C8*100/B8-100</f>
        <v>13.888888888888886</v>
      </c>
      <c r="E8" s="17">
        <v>10</v>
      </c>
      <c r="F8" s="17">
        <v>16</v>
      </c>
      <c r="G8" s="31">
        <f aca="true" t="shared" si="1" ref="G8:G71">F8*100/E8-100</f>
        <v>60</v>
      </c>
      <c r="H8" s="17">
        <v>41</v>
      </c>
      <c r="I8" s="17">
        <v>49</v>
      </c>
      <c r="J8" s="31">
        <f aca="true" t="shared" si="2" ref="J8:J71">I8*100/H8-100</f>
        <v>19.512195121951223</v>
      </c>
    </row>
    <row r="9" spans="1:10" ht="14.25">
      <c r="A9" s="41" t="s">
        <v>156</v>
      </c>
      <c r="B9" s="17">
        <v>103</v>
      </c>
      <c r="C9" s="81">
        <v>77</v>
      </c>
      <c r="D9" s="31">
        <f t="shared" si="0"/>
        <v>-25.24271844660194</v>
      </c>
      <c r="E9" s="17">
        <v>23</v>
      </c>
      <c r="F9" s="17">
        <v>18</v>
      </c>
      <c r="G9" s="31">
        <f t="shared" si="1"/>
        <v>-21.73913043478261</v>
      </c>
      <c r="H9" s="17">
        <v>135</v>
      </c>
      <c r="I9" s="17">
        <v>105</v>
      </c>
      <c r="J9" s="31">
        <f t="shared" si="2"/>
        <v>-22.22222222222223</v>
      </c>
    </row>
    <row r="10" spans="1:10" ht="14.25">
      <c r="A10" s="41" t="s">
        <v>157</v>
      </c>
      <c r="B10" s="17">
        <v>49</v>
      </c>
      <c r="C10" s="81">
        <v>35</v>
      </c>
      <c r="D10" s="31">
        <f t="shared" si="0"/>
        <v>-28.57142857142857</v>
      </c>
      <c r="E10" s="17">
        <v>12</v>
      </c>
      <c r="F10" s="17">
        <v>9</v>
      </c>
      <c r="G10" s="31">
        <f t="shared" si="1"/>
        <v>-25</v>
      </c>
      <c r="H10" s="17">
        <v>75</v>
      </c>
      <c r="I10" s="17">
        <v>46</v>
      </c>
      <c r="J10" s="31">
        <f t="shared" si="2"/>
        <v>-38.666666666666664</v>
      </c>
    </row>
    <row r="11" spans="1:10" ht="14.25">
      <c r="A11" s="41" t="s">
        <v>313</v>
      </c>
      <c r="B11" s="17">
        <v>56</v>
      </c>
      <c r="C11" s="81">
        <v>67</v>
      </c>
      <c r="D11" s="31">
        <f t="shared" si="0"/>
        <v>19.64285714285714</v>
      </c>
      <c r="E11" s="17">
        <v>17</v>
      </c>
      <c r="F11" s="17">
        <v>20</v>
      </c>
      <c r="G11" s="31">
        <f t="shared" si="1"/>
        <v>17.647058823529406</v>
      </c>
      <c r="H11" s="17">
        <v>64</v>
      </c>
      <c r="I11" s="17">
        <v>83</v>
      </c>
      <c r="J11" s="31">
        <f t="shared" si="2"/>
        <v>29.6875</v>
      </c>
    </row>
    <row r="12" spans="1:10" ht="14.25">
      <c r="A12" s="41" t="s">
        <v>158</v>
      </c>
      <c r="B12" s="17">
        <v>2</v>
      </c>
      <c r="C12" s="81">
        <v>1</v>
      </c>
      <c r="D12" s="31">
        <f t="shared" si="0"/>
        <v>-50</v>
      </c>
      <c r="E12" s="17">
        <v>0</v>
      </c>
      <c r="F12" s="17">
        <v>0</v>
      </c>
      <c r="G12" s="31"/>
      <c r="H12" s="17">
        <v>5</v>
      </c>
      <c r="I12" s="17">
        <v>1</v>
      </c>
      <c r="J12" s="31">
        <f t="shared" si="2"/>
        <v>-80</v>
      </c>
    </row>
    <row r="13" spans="1:10" ht="14.25">
      <c r="A13" s="41" t="s">
        <v>159</v>
      </c>
      <c r="B13" s="17">
        <v>124</v>
      </c>
      <c r="C13" s="81">
        <v>100</v>
      </c>
      <c r="D13" s="31">
        <f t="shared" si="0"/>
        <v>-19.354838709677423</v>
      </c>
      <c r="E13" s="17">
        <v>23</v>
      </c>
      <c r="F13" s="17">
        <v>30</v>
      </c>
      <c r="G13" s="31">
        <f t="shared" si="1"/>
        <v>30.434782608695656</v>
      </c>
      <c r="H13" s="17">
        <v>182</v>
      </c>
      <c r="I13" s="17">
        <v>112</v>
      </c>
      <c r="J13" s="31">
        <f t="shared" si="2"/>
        <v>-38.46153846153846</v>
      </c>
    </row>
    <row r="14" spans="1:10" ht="14.25">
      <c r="A14" s="41" t="s">
        <v>160</v>
      </c>
      <c r="B14" s="17">
        <v>0</v>
      </c>
      <c r="C14" s="81">
        <v>0</v>
      </c>
      <c r="D14" s="31"/>
      <c r="E14" s="17">
        <v>0</v>
      </c>
      <c r="F14" s="17">
        <v>0</v>
      </c>
      <c r="G14" s="31"/>
      <c r="H14" s="17">
        <v>0</v>
      </c>
      <c r="I14" s="17">
        <v>0</v>
      </c>
      <c r="J14" s="31"/>
    </row>
    <row r="15" spans="1:10" ht="14.25">
      <c r="A15" s="41" t="s">
        <v>161</v>
      </c>
      <c r="B15" s="17">
        <v>79</v>
      </c>
      <c r="C15" s="81">
        <v>83</v>
      </c>
      <c r="D15" s="31">
        <f t="shared" si="0"/>
        <v>5.063291139240505</v>
      </c>
      <c r="E15" s="17">
        <v>19</v>
      </c>
      <c r="F15" s="17">
        <v>26</v>
      </c>
      <c r="G15" s="31">
        <f t="shared" si="1"/>
        <v>36.84210526315789</v>
      </c>
      <c r="H15" s="17">
        <v>80</v>
      </c>
      <c r="I15" s="17">
        <v>95</v>
      </c>
      <c r="J15" s="31">
        <f t="shared" si="2"/>
        <v>18.75</v>
      </c>
    </row>
    <row r="16" spans="1:10" ht="14.25">
      <c r="A16" s="41" t="s">
        <v>162</v>
      </c>
      <c r="B16" s="17">
        <v>0</v>
      </c>
      <c r="C16" s="81">
        <v>0</v>
      </c>
      <c r="D16" s="31"/>
      <c r="E16" s="17">
        <v>0</v>
      </c>
      <c r="F16" s="17">
        <v>0</v>
      </c>
      <c r="G16" s="31"/>
      <c r="H16" s="17">
        <v>0</v>
      </c>
      <c r="I16" s="17">
        <v>0</v>
      </c>
      <c r="J16" s="31"/>
    </row>
    <row r="17" spans="1:10" ht="14.25">
      <c r="A17" s="41" t="s">
        <v>314</v>
      </c>
      <c r="B17" s="17">
        <v>18</v>
      </c>
      <c r="C17" s="81">
        <v>32</v>
      </c>
      <c r="D17" s="31">
        <f t="shared" si="0"/>
        <v>77.77777777777777</v>
      </c>
      <c r="E17" s="17">
        <v>3</v>
      </c>
      <c r="F17" s="17">
        <v>8</v>
      </c>
      <c r="G17" s="31">
        <f t="shared" si="1"/>
        <v>166.66666666666669</v>
      </c>
      <c r="H17" s="17">
        <v>21</v>
      </c>
      <c r="I17" s="17">
        <v>37</v>
      </c>
      <c r="J17" s="31">
        <f t="shared" si="2"/>
        <v>76.1904761904762</v>
      </c>
    </row>
    <row r="18" spans="1:10" ht="14.25">
      <c r="A18" s="41" t="s">
        <v>163</v>
      </c>
      <c r="B18" s="17">
        <v>20</v>
      </c>
      <c r="C18" s="81">
        <v>13</v>
      </c>
      <c r="D18" s="31">
        <f t="shared" si="0"/>
        <v>-35</v>
      </c>
      <c r="E18" s="17">
        <v>2</v>
      </c>
      <c r="F18" s="17">
        <v>0</v>
      </c>
      <c r="G18" s="113" t="s">
        <v>322</v>
      </c>
      <c r="H18" s="17">
        <v>31</v>
      </c>
      <c r="I18" s="17">
        <v>19</v>
      </c>
      <c r="J18" s="31">
        <f t="shared" si="2"/>
        <v>-38.70967741935484</v>
      </c>
    </row>
    <row r="19" spans="1:10" ht="14.25">
      <c r="A19" s="41" t="s">
        <v>164</v>
      </c>
      <c r="B19" s="17">
        <v>5</v>
      </c>
      <c r="C19" s="81">
        <v>1</v>
      </c>
      <c r="D19" s="31">
        <f t="shared" si="0"/>
        <v>-80</v>
      </c>
      <c r="E19" s="17">
        <v>2</v>
      </c>
      <c r="F19" s="17">
        <v>0</v>
      </c>
      <c r="G19" s="113" t="s">
        <v>322</v>
      </c>
      <c r="H19" s="17">
        <v>4</v>
      </c>
      <c r="I19" s="17">
        <v>3</v>
      </c>
      <c r="J19" s="31">
        <f t="shared" si="2"/>
        <v>-25</v>
      </c>
    </row>
    <row r="20" spans="1:10" ht="14.25">
      <c r="A20" s="41" t="s">
        <v>165</v>
      </c>
      <c r="B20" s="17">
        <v>48</v>
      </c>
      <c r="C20" s="81">
        <v>59</v>
      </c>
      <c r="D20" s="31">
        <f t="shared" si="0"/>
        <v>22.91666666666667</v>
      </c>
      <c r="E20" s="17">
        <v>6</v>
      </c>
      <c r="F20" s="17">
        <v>18</v>
      </c>
      <c r="G20" s="31">
        <f t="shared" si="1"/>
        <v>200</v>
      </c>
      <c r="H20" s="17">
        <v>68</v>
      </c>
      <c r="I20" s="17">
        <v>63</v>
      </c>
      <c r="J20" s="31">
        <f t="shared" si="2"/>
        <v>-7.352941176470594</v>
      </c>
    </row>
    <row r="21" spans="1:10" ht="14.25">
      <c r="A21" s="41" t="s">
        <v>166</v>
      </c>
      <c r="B21" s="17">
        <v>10</v>
      </c>
      <c r="C21" s="81">
        <v>10</v>
      </c>
      <c r="D21" s="31">
        <f t="shared" si="0"/>
        <v>0</v>
      </c>
      <c r="E21" s="17">
        <v>2</v>
      </c>
      <c r="F21" s="17">
        <v>0</v>
      </c>
      <c r="G21" s="113" t="s">
        <v>322</v>
      </c>
      <c r="H21" s="17">
        <v>8</v>
      </c>
      <c r="I21" s="17">
        <v>12</v>
      </c>
      <c r="J21" s="31">
        <f t="shared" si="2"/>
        <v>50</v>
      </c>
    </row>
    <row r="22" spans="1:10" ht="14.25">
      <c r="A22" s="41" t="s">
        <v>167</v>
      </c>
      <c r="B22" s="17">
        <v>0</v>
      </c>
      <c r="C22" s="81">
        <v>0</v>
      </c>
      <c r="D22" s="31"/>
      <c r="E22" s="17">
        <v>0</v>
      </c>
      <c r="F22" s="17">
        <v>0</v>
      </c>
      <c r="G22" s="31"/>
      <c r="H22" s="17">
        <v>0</v>
      </c>
      <c r="I22" s="17">
        <v>0</v>
      </c>
      <c r="J22" s="31"/>
    </row>
    <row r="23" spans="1:10" ht="14.25">
      <c r="A23" s="41" t="s">
        <v>168</v>
      </c>
      <c r="B23" s="17">
        <v>16</v>
      </c>
      <c r="C23" s="81">
        <v>10</v>
      </c>
      <c r="D23" s="31">
        <f t="shared" si="0"/>
        <v>-37.5</v>
      </c>
      <c r="E23" s="17">
        <v>4</v>
      </c>
      <c r="F23" s="17">
        <v>2</v>
      </c>
      <c r="G23" s="31">
        <f t="shared" si="1"/>
        <v>-50</v>
      </c>
      <c r="H23" s="17">
        <v>20</v>
      </c>
      <c r="I23" s="17">
        <v>10</v>
      </c>
      <c r="J23" s="31">
        <f t="shared" si="2"/>
        <v>-50</v>
      </c>
    </row>
    <row r="24" spans="1:10" ht="14.25">
      <c r="A24" s="41" t="s">
        <v>169</v>
      </c>
      <c r="B24" s="17">
        <v>35</v>
      </c>
      <c r="C24" s="81">
        <v>49</v>
      </c>
      <c r="D24" s="31">
        <f t="shared" si="0"/>
        <v>40</v>
      </c>
      <c r="E24" s="17">
        <v>2</v>
      </c>
      <c r="F24" s="17">
        <v>10</v>
      </c>
      <c r="G24" s="31">
        <f t="shared" si="1"/>
        <v>400</v>
      </c>
      <c r="H24" s="17">
        <v>49</v>
      </c>
      <c r="I24" s="17">
        <v>53</v>
      </c>
      <c r="J24" s="31">
        <f t="shared" si="2"/>
        <v>8.163265306122454</v>
      </c>
    </row>
    <row r="25" spans="1:10" ht="14.25">
      <c r="A25" s="41" t="s">
        <v>170</v>
      </c>
      <c r="B25" s="17">
        <v>29</v>
      </c>
      <c r="C25" s="81">
        <v>29</v>
      </c>
      <c r="D25" s="31">
        <f t="shared" si="0"/>
        <v>0</v>
      </c>
      <c r="E25" s="17">
        <v>6</v>
      </c>
      <c r="F25" s="17">
        <v>5</v>
      </c>
      <c r="G25" s="31">
        <f t="shared" si="1"/>
        <v>-16.66666666666667</v>
      </c>
      <c r="H25" s="17">
        <v>26</v>
      </c>
      <c r="I25" s="17">
        <v>42</v>
      </c>
      <c r="J25" s="31">
        <f t="shared" si="2"/>
        <v>61.53846153846155</v>
      </c>
    </row>
    <row r="26" spans="1:10" ht="14.25">
      <c r="A26" s="41" t="s">
        <v>171</v>
      </c>
      <c r="B26" s="17">
        <v>27</v>
      </c>
      <c r="C26" s="81">
        <v>21</v>
      </c>
      <c r="D26" s="31">
        <f t="shared" si="0"/>
        <v>-22.22222222222223</v>
      </c>
      <c r="E26" s="17">
        <v>3</v>
      </c>
      <c r="F26" s="17">
        <v>6</v>
      </c>
      <c r="G26" s="31">
        <f t="shared" si="1"/>
        <v>100</v>
      </c>
      <c r="H26" s="17">
        <v>37</v>
      </c>
      <c r="I26" s="17">
        <v>25</v>
      </c>
      <c r="J26" s="31">
        <f t="shared" si="2"/>
        <v>-32.432432432432435</v>
      </c>
    </row>
    <row r="27" spans="1:10" ht="14.25">
      <c r="A27" s="41" t="s">
        <v>172</v>
      </c>
      <c r="B27" s="17">
        <v>16</v>
      </c>
      <c r="C27" s="81">
        <v>18</v>
      </c>
      <c r="D27" s="31">
        <f t="shared" si="0"/>
        <v>12.5</v>
      </c>
      <c r="E27" s="17">
        <v>2</v>
      </c>
      <c r="F27" s="17">
        <v>2</v>
      </c>
      <c r="G27" s="31">
        <f t="shared" si="1"/>
        <v>0</v>
      </c>
      <c r="H27" s="17">
        <v>22</v>
      </c>
      <c r="I27" s="17">
        <v>22</v>
      </c>
      <c r="J27" s="31">
        <f t="shared" si="2"/>
        <v>0</v>
      </c>
    </row>
    <row r="28" spans="1:10" ht="14.25">
      <c r="A28" s="41" t="s">
        <v>173</v>
      </c>
      <c r="B28" s="17">
        <v>6</v>
      </c>
      <c r="C28" s="81">
        <v>2</v>
      </c>
      <c r="D28" s="31">
        <f t="shared" si="0"/>
        <v>-66.66666666666666</v>
      </c>
      <c r="E28" s="17">
        <v>2</v>
      </c>
      <c r="F28" s="17">
        <v>0</v>
      </c>
      <c r="G28" s="113" t="s">
        <v>322</v>
      </c>
      <c r="H28" s="17">
        <v>14</v>
      </c>
      <c r="I28" s="17">
        <v>3</v>
      </c>
      <c r="J28" s="31">
        <f t="shared" si="2"/>
        <v>-78.57142857142857</v>
      </c>
    </row>
    <row r="29" spans="1:10" ht="14.25">
      <c r="A29" s="41" t="s">
        <v>174</v>
      </c>
      <c r="B29" s="17">
        <v>58</v>
      </c>
      <c r="C29" s="81">
        <v>69</v>
      </c>
      <c r="D29" s="31">
        <f t="shared" si="0"/>
        <v>18.965517241379317</v>
      </c>
      <c r="E29" s="17">
        <v>7</v>
      </c>
      <c r="F29" s="17">
        <v>15</v>
      </c>
      <c r="G29" s="31">
        <f t="shared" si="1"/>
        <v>114.28571428571428</v>
      </c>
      <c r="H29" s="17">
        <v>74</v>
      </c>
      <c r="I29" s="17">
        <v>77</v>
      </c>
      <c r="J29" s="31">
        <f t="shared" si="2"/>
        <v>4.054054054054049</v>
      </c>
    </row>
    <row r="30" spans="1:10" ht="14.25">
      <c r="A30" s="41" t="s">
        <v>175</v>
      </c>
      <c r="B30" s="17">
        <v>37</v>
      </c>
      <c r="C30" s="81">
        <v>18</v>
      </c>
      <c r="D30" s="31">
        <f t="shared" si="0"/>
        <v>-51.351351351351354</v>
      </c>
      <c r="E30" s="17">
        <v>6</v>
      </c>
      <c r="F30" s="17">
        <v>6</v>
      </c>
      <c r="G30" s="31">
        <f t="shared" si="1"/>
        <v>0</v>
      </c>
      <c r="H30" s="17">
        <v>47</v>
      </c>
      <c r="I30" s="17">
        <v>24</v>
      </c>
      <c r="J30" s="31">
        <f t="shared" si="2"/>
        <v>-48.93617021276596</v>
      </c>
    </row>
    <row r="31" spans="1:10" ht="14.25">
      <c r="A31" s="41" t="s">
        <v>176</v>
      </c>
      <c r="B31" s="17">
        <v>74</v>
      </c>
      <c r="C31" s="81">
        <v>70</v>
      </c>
      <c r="D31" s="31">
        <f t="shared" si="0"/>
        <v>-5.4054054054054035</v>
      </c>
      <c r="E31" s="17">
        <v>29</v>
      </c>
      <c r="F31" s="17">
        <v>16</v>
      </c>
      <c r="G31" s="31">
        <f t="shared" si="1"/>
        <v>-44.827586206896555</v>
      </c>
      <c r="H31" s="17">
        <v>70</v>
      </c>
      <c r="I31" s="17">
        <v>76</v>
      </c>
      <c r="J31" s="31">
        <f t="shared" si="2"/>
        <v>8.57142857142857</v>
      </c>
    </row>
    <row r="32" spans="1:10" ht="14.25">
      <c r="A32" s="41" t="s">
        <v>177</v>
      </c>
      <c r="B32" s="17">
        <v>2</v>
      </c>
      <c r="C32" s="81">
        <v>5</v>
      </c>
      <c r="D32" s="31">
        <f t="shared" si="0"/>
        <v>150</v>
      </c>
      <c r="E32" s="17">
        <v>0</v>
      </c>
      <c r="F32" s="17">
        <v>1</v>
      </c>
      <c r="G32" s="111" t="s">
        <v>321</v>
      </c>
      <c r="H32" s="17">
        <v>4</v>
      </c>
      <c r="I32" s="17">
        <v>9</v>
      </c>
      <c r="J32" s="31">
        <f t="shared" si="2"/>
        <v>125</v>
      </c>
    </row>
    <row r="33" spans="1:10" ht="14.25">
      <c r="A33" s="41" t="s">
        <v>178</v>
      </c>
      <c r="B33" s="17">
        <v>2</v>
      </c>
      <c r="C33" s="81">
        <v>1</v>
      </c>
      <c r="D33" s="31">
        <f t="shared" si="0"/>
        <v>-50</v>
      </c>
      <c r="E33" s="17">
        <v>0</v>
      </c>
      <c r="F33" s="17">
        <v>0</v>
      </c>
      <c r="G33" s="31"/>
      <c r="H33" s="17">
        <v>3</v>
      </c>
      <c r="I33" s="17">
        <v>2</v>
      </c>
      <c r="J33" s="31">
        <f t="shared" si="2"/>
        <v>-33.33333333333333</v>
      </c>
    </row>
    <row r="34" spans="1:10" ht="14.25">
      <c r="A34" s="41" t="s">
        <v>179</v>
      </c>
      <c r="B34" s="17">
        <v>36</v>
      </c>
      <c r="C34" s="81">
        <v>41</v>
      </c>
      <c r="D34" s="31">
        <f t="shared" si="0"/>
        <v>13.888888888888886</v>
      </c>
      <c r="E34" s="17">
        <v>13</v>
      </c>
      <c r="F34" s="17">
        <v>8</v>
      </c>
      <c r="G34" s="31">
        <f t="shared" si="1"/>
        <v>-38.46153846153846</v>
      </c>
      <c r="H34" s="17">
        <v>37</v>
      </c>
      <c r="I34" s="17">
        <v>64</v>
      </c>
      <c r="J34" s="31">
        <f t="shared" si="2"/>
        <v>72.97297297297297</v>
      </c>
    </row>
    <row r="35" spans="1:10" ht="14.25">
      <c r="A35" s="41" t="s">
        <v>180</v>
      </c>
      <c r="B35" s="17">
        <v>157</v>
      </c>
      <c r="C35" s="81">
        <v>260</v>
      </c>
      <c r="D35" s="31">
        <f t="shared" si="0"/>
        <v>65.60509554140128</v>
      </c>
      <c r="E35" s="17">
        <v>33</v>
      </c>
      <c r="F35" s="17">
        <v>67</v>
      </c>
      <c r="G35" s="31">
        <f t="shared" si="1"/>
        <v>103.03030303030303</v>
      </c>
      <c r="H35" s="17">
        <v>206</v>
      </c>
      <c r="I35" s="17">
        <v>280</v>
      </c>
      <c r="J35" s="31">
        <f t="shared" si="2"/>
        <v>35.92233009708738</v>
      </c>
    </row>
    <row r="36" spans="1:10" ht="14.25">
      <c r="A36" s="41" t="s">
        <v>181</v>
      </c>
      <c r="B36" s="17">
        <v>2</v>
      </c>
      <c r="C36" s="81">
        <v>7</v>
      </c>
      <c r="D36" s="31">
        <f t="shared" si="0"/>
        <v>250</v>
      </c>
      <c r="E36" s="17">
        <v>0</v>
      </c>
      <c r="F36" s="17">
        <v>2</v>
      </c>
      <c r="G36" s="111" t="s">
        <v>321</v>
      </c>
      <c r="H36" s="17">
        <v>4</v>
      </c>
      <c r="I36" s="17">
        <v>9</v>
      </c>
      <c r="J36" s="31">
        <f t="shared" si="2"/>
        <v>125</v>
      </c>
    </row>
    <row r="37" spans="1:10" ht="14.25">
      <c r="A37" s="41" t="s">
        <v>182</v>
      </c>
      <c r="B37" s="17">
        <v>0</v>
      </c>
      <c r="C37" s="81">
        <v>0</v>
      </c>
      <c r="D37" s="31"/>
      <c r="E37" s="17">
        <v>0</v>
      </c>
      <c r="F37" s="17">
        <v>0</v>
      </c>
      <c r="G37" s="31"/>
      <c r="H37" s="17">
        <v>0</v>
      </c>
      <c r="I37" s="17">
        <v>0</v>
      </c>
      <c r="J37" s="31"/>
    </row>
    <row r="38" spans="1:10" ht="14.25">
      <c r="A38" s="41" t="s">
        <v>317</v>
      </c>
      <c r="B38" s="17">
        <v>53</v>
      </c>
      <c r="C38" s="81">
        <v>56</v>
      </c>
      <c r="D38" s="31">
        <f t="shared" si="0"/>
        <v>5.660377358490564</v>
      </c>
      <c r="E38" s="17">
        <v>7</v>
      </c>
      <c r="F38" s="17">
        <v>17</v>
      </c>
      <c r="G38" s="31">
        <f t="shared" si="1"/>
        <v>142.85714285714286</v>
      </c>
      <c r="H38" s="17">
        <v>61</v>
      </c>
      <c r="I38" s="17">
        <v>70</v>
      </c>
      <c r="J38" s="31">
        <f t="shared" si="2"/>
        <v>14.754098360655732</v>
      </c>
    </row>
    <row r="39" spans="1:10" ht="14.25">
      <c r="A39" s="41" t="s">
        <v>315</v>
      </c>
      <c r="B39" s="17">
        <v>0</v>
      </c>
      <c r="C39" s="81">
        <v>0</v>
      </c>
      <c r="D39" s="31"/>
      <c r="E39" s="17">
        <v>0</v>
      </c>
      <c r="F39" s="17">
        <v>0</v>
      </c>
      <c r="G39" s="31"/>
      <c r="H39" s="17">
        <v>0</v>
      </c>
      <c r="I39" s="17">
        <v>0</v>
      </c>
      <c r="J39" s="31"/>
    </row>
    <row r="40" spans="1:10" ht="14.25">
      <c r="A40" s="41" t="s">
        <v>183</v>
      </c>
      <c r="B40" s="17">
        <v>268</v>
      </c>
      <c r="C40" s="81">
        <v>293</v>
      </c>
      <c r="D40" s="31">
        <f t="shared" si="0"/>
        <v>9.328358208955223</v>
      </c>
      <c r="E40" s="17">
        <v>82</v>
      </c>
      <c r="F40" s="17">
        <v>80</v>
      </c>
      <c r="G40" s="31">
        <f t="shared" si="1"/>
        <v>-2.439024390243901</v>
      </c>
      <c r="H40" s="17">
        <v>302</v>
      </c>
      <c r="I40" s="17">
        <v>352</v>
      </c>
      <c r="J40" s="31">
        <f t="shared" si="2"/>
        <v>16.556291390728475</v>
      </c>
    </row>
    <row r="41" spans="1:10" ht="14.25">
      <c r="A41" s="41" t="s">
        <v>184</v>
      </c>
      <c r="B41" s="17">
        <v>26</v>
      </c>
      <c r="C41" s="81">
        <v>14</v>
      </c>
      <c r="D41" s="31">
        <f t="shared" si="0"/>
        <v>-46.15384615384615</v>
      </c>
      <c r="E41" s="17">
        <v>1</v>
      </c>
      <c r="F41" s="17">
        <v>5</v>
      </c>
      <c r="G41" s="31">
        <f t="shared" si="1"/>
        <v>400</v>
      </c>
      <c r="H41" s="17">
        <v>31</v>
      </c>
      <c r="I41" s="17">
        <v>14</v>
      </c>
      <c r="J41" s="31">
        <f t="shared" si="2"/>
        <v>-54.83870967741935</v>
      </c>
    </row>
    <row r="42" spans="1:10" ht="14.25">
      <c r="A42" s="41" t="s">
        <v>185</v>
      </c>
      <c r="B42" s="17">
        <v>696</v>
      </c>
      <c r="C42" s="81">
        <v>588</v>
      </c>
      <c r="D42" s="31">
        <f t="shared" si="0"/>
        <v>-15.517241379310349</v>
      </c>
      <c r="E42" s="17">
        <v>149</v>
      </c>
      <c r="F42" s="17">
        <v>144</v>
      </c>
      <c r="G42" s="31">
        <f t="shared" si="1"/>
        <v>-3.3557046979865817</v>
      </c>
      <c r="H42" s="17">
        <v>890</v>
      </c>
      <c r="I42" s="17">
        <v>789</v>
      </c>
      <c r="J42" s="31">
        <f t="shared" si="2"/>
        <v>-11.348314606741567</v>
      </c>
    </row>
    <row r="43" spans="1:10" ht="14.25">
      <c r="A43" s="41" t="s">
        <v>186</v>
      </c>
      <c r="B43" s="17">
        <v>12</v>
      </c>
      <c r="C43" s="81">
        <v>6</v>
      </c>
      <c r="D43" s="31">
        <f t="shared" si="0"/>
        <v>-50</v>
      </c>
      <c r="E43" s="17">
        <v>3</v>
      </c>
      <c r="F43" s="17">
        <v>1</v>
      </c>
      <c r="G43" s="31">
        <f t="shared" si="1"/>
        <v>-66.66666666666666</v>
      </c>
      <c r="H43" s="17">
        <v>12</v>
      </c>
      <c r="I43" s="17">
        <v>8</v>
      </c>
      <c r="J43" s="31">
        <f t="shared" si="2"/>
        <v>-33.33333333333333</v>
      </c>
    </row>
    <row r="44" spans="1:10" ht="14.25">
      <c r="A44" s="41" t="s">
        <v>187</v>
      </c>
      <c r="B44" s="17">
        <v>2</v>
      </c>
      <c r="C44" s="81">
        <v>0</v>
      </c>
      <c r="D44" s="113" t="s">
        <v>322</v>
      </c>
      <c r="E44" s="17">
        <v>1</v>
      </c>
      <c r="F44" s="17">
        <v>0</v>
      </c>
      <c r="G44" s="113" t="s">
        <v>322</v>
      </c>
      <c r="H44" s="17">
        <v>2</v>
      </c>
      <c r="I44" s="17">
        <v>0</v>
      </c>
      <c r="J44" s="113" t="s">
        <v>322</v>
      </c>
    </row>
    <row r="45" spans="1:10" ht="14.25">
      <c r="A45" s="41" t="s">
        <v>188</v>
      </c>
      <c r="B45" s="17">
        <v>11</v>
      </c>
      <c r="C45" s="81">
        <v>17</v>
      </c>
      <c r="D45" s="31">
        <f t="shared" si="0"/>
        <v>54.54545454545453</v>
      </c>
      <c r="E45" s="17">
        <v>0</v>
      </c>
      <c r="F45" s="17">
        <v>2</v>
      </c>
      <c r="G45" s="111" t="s">
        <v>321</v>
      </c>
      <c r="H45" s="17">
        <v>17</v>
      </c>
      <c r="I45" s="17">
        <v>28</v>
      </c>
      <c r="J45" s="31">
        <f t="shared" si="2"/>
        <v>64.70588235294119</v>
      </c>
    </row>
    <row r="46" spans="1:10" ht="14.25">
      <c r="A46" s="41" t="s">
        <v>189</v>
      </c>
      <c r="B46" s="17">
        <v>1</v>
      </c>
      <c r="C46" s="81">
        <v>0</v>
      </c>
      <c r="D46" s="113" t="s">
        <v>322</v>
      </c>
      <c r="E46" s="17">
        <v>0</v>
      </c>
      <c r="F46" s="17">
        <v>0</v>
      </c>
      <c r="G46" s="31"/>
      <c r="H46" s="17">
        <v>1</v>
      </c>
      <c r="I46" s="17">
        <v>0</v>
      </c>
      <c r="J46" s="113" t="s">
        <v>322</v>
      </c>
    </row>
    <row r="47" spans="1:10" ht="14.25">
      <c r="A47" s="41" t="s">
        <v>190</v>
      </c>
      <c r="B47" s="17">
        <v>158</v>
      </c>
      <c r="C47" s="81">
        <v>122</v>
      </c>
      <c r="D47" s="31">
        <f t="shared" si="0"/>
        <v>-22.784810126582272</v>
      </c>
      <c r="E47" s="17">
        <v>39</v>
      </c>
      <c r="F47" s="17">
        <v>37</v>
      </c>
      <c r="G47" s="31">
        <f t="shared" si="1"/>
        <v>-5.128205128205124</v>
      </c>
      <c r="H47" s="17">
        <v>220</v>
      </c>
      <c r="I47" s="17">
        <v>155</v>
      </c>
      <c r="J47" s="31">
        <f t="shared" si="2"/>
        <v>-29.545454545454547</v>
      </c>
    </row>
    <row r="48" spans="1:10" ht="14.25">
      <c r="A48" s="41" t="s">
        <v>191</v>
      </c>
      <c r="B48" s="17">
        <v>6</v>
      </c>
      <c r="C48" s="81">
        <v>7</v>
      </c>
      <c r="D48" s="31">
        <f t="shared" si="0"/>
        <v>16.66666666666667</v>
      </c>
      <c r="E48" s="17">
        <v>1</v>
      </c>
      <c r="F48" s="17">
        <v>0</v>
      </c>
      <c r="G48" s="113" t="s">
        <v>322</v>
      </c>
      <c r="H48" s="17">
        <v>7</v>
      </c>
      <c r="I48" s="17">
        <v>8</v>
      </c>
      <c r="J48" s="31">
        <f t="shared" si="2"/>
        <v>14.285714285714292</v>
      </c>
    </row>
    <row r="49" spans="1:10" ht="14.25">
      <c r="A49" s="41" t="s">
        <v>192</v>
      </c>
      <c r="B49" s="17">
        <v>49</v>
      </c>
      <c r="C49" s="81">
        <v>55</v>
      </c>
      <c r="D49" s="31">
        <f t="shared" si="0"/>
        <v>12.244897959183675</v>
      </c>
      <c r="E49" s="17">
        <v>7</v>
      </c>
      <c r="F49" s="17">
        <v>8</v>
      </c>
      <c r="G49" s="31">
        <f t="shared" si="1"/>
        <v>14.285714285714292</v>
      </c>
      <c r="H49" s="17">
        <v>70</v>
      </c>
      <c r="I49" s="17">
        <v>88</v>
      </c>
      <c r="J49" s="31">
        <f t="shared" si="2"/>
        <v>25.714285714285708</v>
      </c>
    </row>
    <row r="50" spans="1:10" ht="14.25">
      <c r="A50" s="41" t="s">
        <v>193</v>
      </c>
      <c r="B50" s="17">
        <v>61</v>
      </c>
      <c r="C50" s="81">
        <v>51</v>
      </c>
      <c r="D50" s="31">
        <f t="shared" si="0"/>
        <v>-16.393442622950815</v>
      </c>
      <c r="E50" s="17">
        <v>9</v>
      </c>
      <c r="F50" s="17">
        <v>7</v>
      </c>
      <c r="G50" s="31">
        <f t="shared" si="1"/>
        <v>-22.22222222222223</v>
      </c>
      <c r="H50" s="17">
        <v>91</v>
      </c>
      <c r="I50" s="17">
        <v>73</v>
      </c>
      <c r="J50" s="31">
        <f t="shared" si="2"/>
        <v>-19.78021978021978</v>
      </c>
    </row>
    <row r="51" spans="1:10" ht="14.25">
      <c r="A51" s="41" t="s">
        <v>194</v>
      </c>
      <c r="B51" s="17">
        <v>47</v>
      </c>
      <c r="C51" s="81">
        <v>25</v>
      </c>
      <c r="D51" s="31">
        <f t="shared" si="0"/>
        <v>-46.808510638297875</v>
      </c>
      <c r="E51" s="17">
        <v>5</v>
      </c>
      <c r="F51" s="17">
        <v>2</v>
      </c>
      <c r="G51" s="31">
        <f t="shared" si="1"/>
        <v>-60</v>
      </c>
      <c r="H51" s="17">
        <v>61</v>
      </c>
      <c r="I51" s="17">
        <v>34</v>
      </c>
      <c r="J51" s="31">
        <f t="shared" si="2"/>
        <v>-44.26229508196721</v>
      </c>
    </row>
    <row r="52" spans="1:10" ht="14.25">
      <c r="A52" s="41" t="s">
        <v>195</v>
      </c>
      <c r="B52" s="17">
        <v>68</v>
      </c>
      <c r="C52" s="81">
        <v>60</v>
      </c>
      <c r="D52" s="31">
        <f t="shared" si="0"/>
        <v>-11.764705882352942</v>
      </c>
      <c r="E52" s="17">
        <v>13</v>
      </c>
      <c r="F52" s="17">
        <v>9</v>
      </c>
      <c r="G52" s="31">
        <f t="shared" si="1"/>
        <v>-30.769230769230774</v>
      </c>
      <c r="H52" s="17">
        <v>97</v>
      </c>
      <c r="I52" s="17">
        <v>76</v>
      </c>
      <c r="J52" s="31">
        <f t="shared" si="2"/>
        <v>-21.64948453608247</v>
      </c>
    </row>
    <row r="53" spans="1:10" ht="14.25">
      <c r="A53" s="41" t="s">
        <v>196</v>
      </c>
      <c r="B53" s="17">
        <v>182</v>
      </c>
      <c r="C53" s="81">
        <v>168</v>
      </c>
      <c r="D53" s="31">
        <f t="shared" si="0"/>
        <v>-7.692307692307693</v>
      </c>
      <c r="E53" s="17">
        <v>33</v>
      </c>
      <c r="F53" s="17">
        <v>46</v>
      </c>
      <c r="G53" s="31">
        <f t="shared" si="1"/>
        <v>39.393939393939405</v>
      </c>
      <c r="H53" s="17">
        <v>235</v>
      </c>
      <c r="I53" s="17">
        <v>253</v>
      </c>
      <c r="J53" s="31">
        <f t="shared" si="2"/>
        <v>7.659574468085111</v>
      </c>
    </row>
    <row r="54" spans="1:10" ht="14.25">
      <c r="A54" s="41" t="s">
        <v>197</v>
      </c>
      <c r="B54" s="17">
        <v>0</v>
      </c>
      <c r="C54" s="81">
        <v>0</v>
      </c>
      <c r="D54" s="31"/>
      <c r="E54" s="17">
        <v>0</v>
      </c>
      <c r="F54" s="17">
        <v>0</v>
      </c>
      <c r="G54" s="31"/>
      <c r="H54" s="17">
        <v>0</v>
      </c>
      <c r="I54" s="17">
        <v>0</v>
      </c>
      <c r="J54" s="31"/>
    </row>
    <row r="55" spans="1:10" ht="14.25">
      <c r="A55" s="41" t="s">
        <v>198</v>
      </c>
      <c r="B55" s="17">
        <v>0</v>
      </c>
      <c r="C55" s="81">
        <v>2</v>
      </c>
      <c r="D55" s="111" t="s">
        <v>321</v>
      </c>
      <c r="E55" s="17">
        <v>0</v>
      </c>
      <c r="F55" s="17">
        <v>1</v>
      </c>
      <c r="G55" s="111" t="s">
        <v>321</v>
      </c>
      <c r="H55" s="17">
        <v>0</v>
      </c>
      <c r="I55" s="17">
        <v>1</v>
      </c>
      <c r="J55" s="111" t="s">
        <v>321</v>
      </c>
    </row>
    <row r="56" spans="1:10" ht="14.25">
      <c r="A56" s="41" t="s">
        <v>199</v>
      </c>
      <c r="B56" s="17">
        <v>17</v>
      </c>
      <c r="C56" s="81">
        <v>13</v>
      </c>
      <c r="D56" s="31">
        <f t="shared" si="0"/>
        <v>-23.529411764705884</v>
      </c>
      <c r="E56" s="17">
        <v>5</v>
      </c>
      <c r="F56" s="17">
        <v>1</v>
      </c>
      <c r="G56" s="31">
        <f t="shared" si="1"/>
        <v>-80</v>
      </c>
      <c r="H56" s="17">
        <v>32</v>
      </c>
      <c r="I56" s="17">
        <v>14</v>
      </c>
      <c r="J56" s="31">
        <f t="shared" si="2"/>
        <v>-56.25</v>
      </c>
    </row>
    <row r="57" spans="1:10" ht="14.25">
      <c r="A57" s="41" t="s">
        <v>200</v>
      </c>
      <c r="B57" s="17">
        <v>135</v>
      </c>
      <c r="C57" s="81">
        <v>131</v>
      </c>
      <c r="D57" s="31">
        <f t="shared" si="0"/>
        <v>-2.962962962962962</v>
      </c>
      <c r="E57" s="17">
        <v>34</v>
      </c>
      <c r="F57" s="17">
        <v>29</v>
      </c>
      <c r="G57" s="31">
        <f t="shared" si="1"/>
        <v>-14.705882352941174</v>
      </c>
      <c r="H57" s="17">
        <v>166</v>
      </c>
      <c r="I57" s="17">
        <v>192</v>
      </c>
      <c r="J57" s="31">
        <f t="shared" si="2"/>
        <v>15.662650602409641</v>
      </c>
    </row>
    <row r="58" spans="1:10" ht="14.25">
      <c r="A58" s="41" t="s">
        <v>201</v>
      </c>
      <c r="B58" s="17">
        <v>4</v>
      </c>
      <c r="C58" s="81">
        <v>2</v>
      </c>
      <c r="D58" s="31">
        <f t="shared" si="0"/>
        <v>-50</v>
      </c>
      <c r="E58" s="17">
        <v>0</v>
      </c>
      <c r="F58" s="17">
        <v>0</v>
      </c>
      <c r="G58" s="31"/>
      <c r="H58" s="17">
        <v>9</v>
      </c>
      <c r="I58" s="17">
        <v>3</v>
      </c>
      <c r="J58" s="31">
        <f t="shared" si="2"/>
        <v>-66.66666666666666</v>
      </c>
    </row>
    <row r="59" spans="1:10" ht="14.25">
      <c r="A59" s="41" t="s">
        <v>202</v>
      </c>
      <c r="B59" s="17">
        <v>0</v>
      </c>
      <c r="C59" s="81">
        <v>1</v>
      </c>
      <c r="D59" s="111" t="s">
        <v>321</v>
      </c>
      <c r="E59" s="17">
        <v>0</v>
      </c>
      <c r="F59" s="17">
        <v>0</v>
      </c>
      <c r="G59" s="31"/>
      <c r="H59" s="17">
        <v>0</v>
      </c>
      <c r="I59" s="17">
        <v>2</v>
      </c>
      <c r="J59" s="111" t="s">
        <v>321</v>
      </c>
    </row>
    <row r="60" spans="1:10" ht="14.25">
      <c r="A60" s="41" t="s">
        <v>203</v>
      </c>
      <c r="B60" s="17">
        <v>0</v>
      </c>
      <c r="C60" s="81">
        <v>2</v>
      </c>
      <c r="D60" s="111" t="s">
        <v>321</v>
      </c>
      <c r="E60" s="17">
        <v>0</v>
      </c>
      <c r="F60" s="17">
        <v>0</v>
      </c>
      <c r="G60" s="31"/>
      <c r="H60" s="17">
        <v>0</v>
      </c>
      <c r="I60" s="17">
        <v>4</v>
      </c>
      <c r="J60" s="111" t="s">
        <v>321</v>
      </c>
    </row>
    <row r="61" spans="1:10" ht="14.25">
      <c r="A61" s="41" t="s">
        <v>204</v>
      </c>
      <c r="B61" s="17">
        <v>91</v>
      </c>
      <c r="C61" s="81">
        <v>76</v>
      </c>
      <c r="D61" s="31">
        <f t="shared" si="0"/>
        <v>-16.483516483516482</v>
      </c>
      <c r="E61" s="17">
        <v>23</v>
      </c>
      <c r="F61" s="17">
        <v>20</v>
      </c>
      <c r="G61" s="31">
        <f t="shared" si="1"/>
        <v>-13.043478260869563</v>
      </c>
      <c r="H61" s="17">
        <v>116</v>
      </c>
      <c r="I61" s="17">
        <v>82</v>
      </c>
      <c r="J61" s="31">
        <f t="shared" si="2"/>
        <v>-29.310344827586206</v>
      </c>
    </row>
    <row r="62" spans="1:10" ht="14.25">
      <c r="A62" s="41" t="s">
        <v>205</v>
      </c>
      <c r="B62" s="17">
        <v>19</v>
      </c>
      <c r="C62" s="81">
        <v>4</v>
      </c>
      <c r="D62" s="31">
        <f t="shared" si="0"/>
        <v>-78.94736842105263</v>
      </c>
      <c r="E62" s="17">
        <v>4</v>
      </c>
      <c r="F62" s="17">
        <v>2</v>
      </c>
      <c r="G62" s="31">
        <f t="shared" si="1"/>
        <v>-50</v>
      </c>
      <c r="H62" s="17">
        <v>20</v>
      </c>
      <c r="I62" s="17">
        <v>2</v>
      </c>
      <c r="J62" s="31">
        <f t="shared" si="2"/>
        <v>-90</v>
      </c>
    </row>
    <row r="63" spans="1:10" ht="14.25">
      <c r="A63" s="41" t="s">
        <v>206</v>
      </c>
      <c r="B63" s="17">
        <v>38</v>
      </c>
      <c r="C63" s="81">
        <v>28</v>
      </c>
      <c r="D63" s="31">
        <f t="shared" si="0"/>
        <v>-26.315789473684205</v>
      </c>
      <c r="E63" s="17">
        <v>15</v>
      </c>
      <c r="F63" s="17">
        <v>9</v>
      </c>
      <c r="G63" s="31">
        <f t="shared" si="1"/>
        <v>-40</v>
      </c>
      <c r="H63" s="17">
        <v>33</v>
      </c>
      <c r="I63" s="17">
        <v>32</v>
      </c>
      <c r="J63" s="31">
        <f t="shared" si="2"/>
        <v>-3.030303030303031</v>
      </c>
    </row>
    <row r="64" spans="1:10" ht="14.25">
      <c r="A64" s="41" t="s">
        <v>207</v>
      </c>
      <c r="B64" s="17">
        <v>101</v>
      </c>
      <c r="C64" s="81">
        <v>83</v>
      </c>
      <c r="D64" s="31">
        <f t="shared" si="0"/>
        <v>-17.821782178217816</v>
      </c>
      <c r="E64" s="17">
        <v>22</v>
      </c>
      <c r="F64" s="17">
        <v>29</v>
      </c>
      <c r="G64" s="31">
        <f t="shared" si="1"/>
        <v>31.818181818181813</v>
      </c>
      <c r="H64" s="17">
        <v>141</v>
      </c>
      <c r="I64" s="17">
        <v>121</v>
      </c>
      <c r="J64" s="31">
        <f t="shared" si="2"/>
        <v>-14.184397163120565</v>
      </c>
    </row>
    <row r="65" spans="1:10" ht="14.25">
      <c r="A65" s="41" t="s">
        <v>208</v>
      </c>
      <c r="B65" s="61">
        <v>0</v>
      </c>
      <c r="C65" s="81">
        <v>6</v>
      </c>
      <c r="D65" s="111" t="s">
        <v>321</v>
      </c>
      <c r="E65" s="61">
        <v>0</v>
      </c>
      <c r="F65" s="17">
        <v>1</v>
      </c>
      <c r="G65" s="111" t="s">
        <v>321</v>
      </c>
      <c r="H65" s="61">
        <v>0</v>
      </c>
      <c r="I65" s="17">
        <v>8</v>
      </c>
      <c r="J65" s="111" t="s">
        <v>321</v>
      </c>
    </row>
    <row r="66" spans="1:10" ht="14.25">
      <c r="A66" s="41" t="s">
        <v>209</v>
      </c>
      <c r="B66" s="17">
        <v>7</v>
      </c>
      <c r="C66" s="81">
        <v>1</v>
      </c>
      <c r="D66" s="31">
        <f t="shared" si="0"/>
        <v>-85.71428571428571</v>
      </c>
      <c r="E66" s="17">
        <v>4</v>
      </c>
      <c r="F66" s="17">
        <v>0</v>
      </c>
      <c r="G66" s="113" t="s">
        <v>322</v>
      </c>
      <c r="H66" s="17">
        <v>6</v>
      </c>
      <c r="I66" s="17">
        <v>1</v>
      </c>
      <c r="J66" s="31">
        <f t="shared" si="2"/>
        <v>-83.33333333333333</v>
      </c>
    </row>
    <row r="67" spans="1:10" ht="14.25">
      <c r="A67" s="41" t="s">
        <v>210</v>
      </c>
      <c r="B67" s="17">
        <v>121</v>
      </c>
      <c r="C67" s="81">
        <v>86</v>
      </c>
      <c r="D67" s="31">
        <f t="shared" si="0"/>
        <v>-28.925619834710744</v>
      </c>
      <c r="E67" s="17">
        <v>24</v>
      </c>
      <c r="F67" s="17">
        <v>29</v>
      </c>
      <c r="G67" s="31">
        <f t="shared" si="1"/>
        <v>20.83333333333333</v>
      </c>
      <c r="H67" s="17">
        <v>168</v>
      </c>
      <c r="I67" s="17">
        <v>114</v>
      </c>
      <c r="J67" s="31">
        <f t="shared" si="2"/>
        <v>-32.14285714285714</v>
      </c>
    </row>
    <row r="68" spans="1:10" ht="14.25">
      <c r="A68" s="41" t="s">
        <v>211</v>
      </c>
      <c r="B68" s="17">
        <v>3</v>
      </c>
      <c r="C68" s="81">
        <v>4</v>
      </c>
      <c r="D68" s="31">
        <f t="shared" si="0"/>
        <v>33.33333333333334</v>
      </c>
      <c r="E68" s="17">
        <v>4</v>
      </c>
      <c r="F68" s="17">
        <v>1</v>
      </c>
      <c r="G68" s="31">
        <f t="shared" si="1"/>
        <v>-75</v>
      </c>
      <c r="H68" s="17">
        <v>5</v>
      </c>
      <c r="I68" s="17">
        <v>4</v>
      </c>
      <c r="J68" s="31">
        <f t="shared" si="2"/>
        <v>-20</v>
      </c>
    </row>
    <row r="69" spans="1:10" ht="14.25">
      <c r="A69" s="41" t="s">
        <v>212</v>
      </c>
      <c r="B69" s="17">
        <v>1</v>
      </c>
      <c r="C69" s="81">
        <v>0</v>
      </c>
      <c r="D69" s="113" t="s">
        <v>322</v>
      </c>
      <c r="E69" s="17">
        <v>0</v>
      </c>
      <c r="F69" s="17">
        <v>0</v>
      </c>
      <c r="G69" s="31"/>
      <c r="H69" s="17">
        <v>1</v>
      </c>
      <c r="I69" s="17">
        <v>0</v>
      </c>
      <c r="J69" s="113" t="s">
        <v>322</v>
      </c>
    </row>
    <row r="70" spans="1:10" ht="14.25">
      <c r="A70" s="41" t="s">
        <v>213</v>
      </c>
      <c r="B70" s="17">
        <v>0</v>
      </c>
      <c r="C70" s="81">
        <v>3</v>
      </c>
      <c r="D70" s="111" t="s">
        <v>321</v>
      </c>
      <c r="E70" s="17">
        <v>0</v>
      </c>
      <c r="F70" s="17">
        <v>0</v>
      </c>
      <c r="G70" s="31"/>
      <c r="H70" s="17">
        <v>0</v>
      </c>
      <c r="I70" s="17">
        <v>4</v>
      </c>
      <c r="J70" s="111" t="s">
        <v>321</v>
      </c>
    </row>
    <row r="71" spans="1:10" ht="28.5">
      <c r="A71" s="41" t="s">
        <v>214</v>
      </c>
      <c r="B71" s="17">
        <v>77</v>
      </c>
      <c r="C71" s="81">
        <v>70</v>
      </c>
      <c r="D71" s="31">
        <f t="shared" si="0"/>
        <v>-9.090909090909093</v>
      </c>
      <c r="E71" s="17">
        <v>25</v>
      </c>
      <c r="F71" s="17">
        <v>16</v>
      </c>
      <c r="G71" s="31">
        <f t="shared" si="1"/>
        <v>-36</v>
      </c>
      <c r="H71" s="17">
        <v>80</v>
      </c>
      <c r="I71" s="17">
        <v>90</v>
      </c>
      <c r="J71" s="31">
        <f t="shared" si="2"/>
        <v>12.5</v>
      </c>
    </row>
    <row r="72" spans="1:10" ht="14.25">
      <c r="A72" s="41" t="s">
        <v>215</v>
      </c>
      <c r="B72" s="17">
        <v>0</v>
      </c>
      <c r="C72" s="81">
        <v>0</v>
      </c>
      <c r="D72" s="31"/>
      <c r="E72" s="17">
        <v>0</v>
      </c>
      <c r="F72" s="17">
        <v>0</v>
      </c>
      <c r="G72" s="31"/>
      <c r="H72" s="17">
        <v>0</v>
      </c>
      <c r="I72" s="17">
        <v>0</v>
      </c>
      <c r="J72" s="31"/>
    </row>
    <row r="73" spans="1:10" ht="14.25">
      <c r="A73" s="20" t="s">
        <v>216</v>
      </c>
      <c r="B73" s="17">
        <v>46</v>
      </c>
      <c r="C73" s="81">
        <v>26</v>
      </c>
      <c r="D73" s="31">
        <f aca="true" t="shared" si="3" ref="D73:D135">C73*100/B73-100</f>
        <v>-43.47826086956522</v>
      </c>
      <c r="E73" s="17">
        <v>12</v>
      </c>
      <c r="F73" s="17">
        <v>9</v>
      </c>
      <c r="G73" s="31">
        <f aca="true" t="shared" si="4" ref="G73:G130">F73*100/E73-100</f>
        <v>-25</v>
      </c>
      <c r="H73" s="17">
        <v>66</v>
      </c>
      <c r="I73" s="17">
        <v>28</v>
      </c>
      <c r="J73" s="31">
        <f aca="true" t="shared" si="5" ref="J73:J135">I73*100/H73-100</f>
        <v>-57.57575757575758</v>
      </c>
    </row>
    <row r="74" spans="1:10" ht="14.25">
      <c r="A74" s="20" t="s">
        <v>217</v>
      </c>
      <c r="B74" s="17">
        <v>2</v>
      </c>
      <c r="C74" s="81">
        <v>0</v>
      </c>
      <c r="D74" s="113" t="s">
        <v>322</v>
      </c>
      <c r="E74" s="17">
        <v>1</v>
      </c>
      <c r="F74" s="17">
        <v>0</v>
      </c>
      <c r="G74" s="113" t="s">
        <v>322</v>
      </c>
      <c r="H74" s="17">
        <v>2</v>
      </c>
      <c r="I74" s="17">
        <v>0</v>
      </c>
      <c r="J74" s="113" t="s">
        <v>322</v>
      </c>
    </row>
    <row r="75" spans="1:10" ht="14.25">
      <c r="A75" s="41" t="s">
        <v>218</v>
      </c>
      <c r="B75" s="17">
        <v>2</v>
      </c>
      <c r="C75" s="81">
        <v>2</v>
      </c>
      <c r="D75" s="31">
        <f t="shared" si="3"/>
        <v>0</v>
      </c>
      <c r="E75" s="17">
        <v>1</v>
      </c>
      <c r="F75" s="17">
        <v>0</v>
      </c>
      <c r="G75" s="113" t="s">
        <v>322</v>
      </c>
      <c r="H75" s="17">
        <v>2</v>
      </c>
      <c r="I75" s="17">
        <v>3</v>
      </c>
      <c r="J75" s="31">
        <f t="shared" si="5"/>
        <v>50</v>
      </c>
    </row>
    <row r="76" spans="1:10" ht="28.5">
      <c r="A76" s="41" t="s">
        <v>219</v>
      </c>
      <c r="B76" s="17">
        <v>0</v>
      </c>
      <c r="C76" s="81">
        <v>1</v>
      </c>
      <c r="D76" s="111" t="s">
        <v>321</v>
      </c>
      <c r="E76" s="17">
        <v>0</v>
      </c>
      <c r="F76" s="17">
        <v>0</v>
      </c>
      <c r="G76" s="31"/>
      <c r="H76" s="17">
        <v>0</v>
      </c>
      <c r="I76" s="17">
        <v>1</v>
      </c>
      <c r="J76" s="111" t="s">
        <v>321</v>
      </c>
    </row>
    <row r="77" spans="1:10" ht="14.25">
      <c r="A77" s="41" t="s">
        <v>220</v>
      </c>
      <c r="B77" s="17">
        <v>8</v>
      </c>
      <c r="C77" s="81">
        <v>5</v>
      </c>
      <c r="D77" s="31">
        <f t="shared" si="3"/>
        <v>-37.5</v>
      </c>
      <c r="E77" s="17">
        <v>1</v>
      </c>
      <c r="F77" s="17">
        <v>6</v>
      </c>
      <c r="G77" s="31">
        <f t="shared" si="4"/>
        <v>500</v>
      </c>
      <c r="H77" s="17">
        <v>8</v>
      </c>
      <c r="I77" s="17">
        <v>4</v>
      </c>
      <c r="J77" s="31">
        <f t="shared" si="5"/>
        <v>-50</v>
      </c>
    </row>
    <row r="78" spans="1:10" ht="14.25">
      <c r="A78" s="41" t="s">
        <v>221</v>
      </c>
      <c r="B78" s="17">
        <v>16</v>
      </c>
      <c r="C78" s="81">
        <v>28</v>
      </c>
      <c r="D78" s="31">
        <f t="shared" si="3"/>
        <v>75</v>
      </c>
      <c r="E78" s="17">
        <v>2</v>
      </c>
      <c r="F78" s="17">
        <v>6</v>
      </c>
      <c r="G78" s="31">
        <f t="shared" si="4"/>
        <v>200</v>
      </c>
      <c r="H78" s="17">
        <v>21</v>
      </c>
      <c r="I78" s="17">
        <v>42</v>
      </c>
      <c r="J78" s="31">
        <f t="shared" si="5"/>
        <v>100</v>
      </c>
    </row>
    <row r="79" spans="1:10" ht="14.25">
      <c r="A79" s="41" t="s">
        <v>222</v>
      </c>
      <c r="B79" s="17">
        <v>10</v>
      </c>
      <c r="C79" s="81">
        <v>6</v>
      </c>
      <c r="D79" s="31">
        <f t="shared" si="3"/>
        <v>-40</v>
      </c>
      <c r="E79" s="17">
        <v>3</v>
      </c>
      <c r="F79" s="17">
        <v>2</v>
      </c>
      <c r="G79" s="31">
        <f t="shared" si="4"/>
        <v>-33.33333333333333</v>
      </c>
      <c r="H79" s="17">
        <v>12</v>
      </c>
      <c r="I79" s="17">
        <v>4</v>
      </c>
      <c r="J79" s="31">
        <f t="shared" si="5"/>
        <v>-66.66666666666666</v>
      </c>
    </row>
    <row r="80" spans="1:10" ht="14.25">
      <c r="A80" s="41" t="s">
        <v>223</v>
      </c>
      <c r="B80" s="17">
        <v>5</v>
      </c>
      <c r="C80" s="81">
        <v>2</v>
      </c>
      <c r="D80" s="31">
        <f t="shared" si="3"/>
        <v>-60</v>
      </c>
      <c r="E80" s="17">
        <v>1</v>
      </c>
      <c r="F80" s="17">
        <v>0</v>
      </c>
      <c r="G80" s="113" t="s">
        <v>322</v>
      </c>
      <c r="H80" s="17">
        <v>10</v>
      </c>
      <c r="I80" s="17">
        <v>3</v>
      </c>
      <c r="J80" s="31">
        <f t="shared" si="5"/>
        <v>-70</v>
      </c>
    </row>
    <row r="81" spans="1:10" ht="14.25">
      <c r="A81" s="41" t="s">
        <v>224</v>
      </c>
      <c r="B81" s="17">
        <v>22</v>
      </c>
      <c r="C81" s="81">
        <v>18</v>
      </c>
      <c r="D81" s="31">
        <f t="shared" si="3"/>
        <v>-18.181818181818187</v>
      </c>
      <c r="E81" s="17">
        <v>1</v>
      </c>
      <c r="F81" s="17">
        <v>5</v>
      </c>
      <c r="G81" s="31">
        <f t="shared" si="4"/>
        <v>400</v>
      </c>
      <c r="H81" s="17">
        <v>45</v>
      </c>
      <c r="I81" s="17">
        <v>19</v>
      </c>
      <c r="J81" s="31">
        <f t="shared" si="5"/>
        <v>-57.77777777777778</v>
      </c>
    </row>
    <row r="82" spans="1:10" ht="28.5">
      <c r="A82" s="41" t="s">
        <v>225</v>
      </c>
      <c r="B82" s="17">
        <v>0</v>
      </c>
      <c r="C82" s="81">
        <v>2</v>
      </c>
      <c r="D82" s="111" t="s">
        <v>321</v>
      </c>
      <c r="E82" s="17">
        <v>0</v>
      </c>
      <c r="F82" s="17">
        <v>1</v>
      </c>
      <c r="G82" s="111" t="s">
        <v>321</v>
      </c>
      <c r="H82" s="17">
        <v>0</v>
      </c>
      <c r="I82" s="17">
        <v>1</v>
      </c>
      <c r="J82" s="111" t="s">
        <v>321</v>
      </c>
    </row>
    <row r="83" spans="1:10" ht="14.25">
      <c r="A83" s="41" t="s">
        <v>226</v>
      </c>
      <c r="B83" s="17">
        <v>9</v>
      </c>
      <c r="C83" s="81">
        <v>12</v>
      </c>
      <c r="D83" s="31">
        <f t="shared" si="3"/>
        <v>33.33333333333334</v>
      </c>
      <c r="E83" s="17">
        <v>9</v>
      </c>
      <c r="F83" s="17">
        <v>3</v>
      </c>
      <c r="G83" s="31">
        <f t="shared" si="4"/>
        <v>-66.66666666666666</v>
      </c>
      <c r="H83" s="17">
        <v>6</v>
      </c>
      <c r="I83" s="17">
        <v>11</v>
      </c>
      <c r="J83" s="31">
        <f t="shared" si="5"/>
        <v>83.33333333333334</v>
      </c>
    </row>
    <row r="84" spans="1:10" ht="14.25">
      <c r="A84" s="41" t="s">
        <v>227</v>
      </c>
      <c r="B84" s="17">
        <v>11</v>
      </c>
      <c r="C84" s="81">
        <v>16</v>
      </c>
      <c r="D84" s="31">
        <f t="shared" si="3"/>
        <v>45.45454545454547</v>
      </c>
      <c r="E84" s="17">
        <v>1</v>
      </c>
      <c r="F84" s="17">
        <v>3</v>
      </c>
      <c r="G84" s="31">
        <f t="shared" si="4"/>
        <v>200</v>
      </c>
      <c r="H84" s="17">
        <v>15</v>
      </c>
      <c r="I84" s="17">
        <v>19</v>
      </c>
      <c r="J84" s="31">
        <f t="shared" si="5"/>
        <v>26.66666666666667</v>
      </c>
    </row>
    <row r="85" spans="1:10" ht="14.25">
      <c r="A85" s="41" t="s">
        <v>228</v>
      </c>
      <c r="B85" s="17">
        <v>54</v>
      </c>
      <c r="C85" s="81">
        <v>26</v>
      </c>
      <c r="D85" s="31">
        <f t="shared" si="3"/>
        <v>-51.851851851851855</v>
      </c>
      <c r="E85" s="17">
        <v>8</v>
      </c>
      <c r="F85" s="17">
        <v>7</v>
      </c>
      <c r="G85" s="31">
        <f t="shared" si="4"/>
        <v>-12.5</v>
      </c>
      <c r="H85" s="17">
        <v>75</v>
      </c>
      <c r="I85" s="17">
        <v>34</v>
      </c>
      <c r="J85" s="31">
        <f t="shared" si="5"/>
        <v>-54.666666666666664</v>
      </c>
    </row>
    <row r="86" spans="1:10" ht="14.25">
      <c r="A86" s="41" t="s">
        <v>229</v>
      </c>
      <c r="B86" s="17">
        <v>2</v>
      </c>
      <c r="C86" s="81">
        <v>1</v>
      </c>
      <c r="D86" s="31">
        <f t="shared" si="3"/>
        <v>-50</v>
      </c>
      <c r="E86" s="17">
        <v>0</v>
      </c>
      <c r="F86" s="17">
        <v>0</v>
      </c>
      <c r="G86" s="31"/>
      <c r="H86" s="17">
        <v>2</v>
      </c>
      <c r="I86" s="17">
        <v>3</v>
      </c>
      <c r="J86" s="31">
        <f t="shared" si="5"/>
        <v>50</v>
      </c>
    </row>
    <row r="87" spans="1:10" ht="14.25">
      <c r="A87" s="41" t="s">
        <v>230</v>
      </c>
      <c r="B87" s="17">
        <v>52</v>
      </c>
      <c r="C87" s="81">
        <v>40</v>
      </c>
      <c r="D87" s="31">
        <f t="shared" si="3"/>
        <v>-23.07692307692308</v>
      </c>
      <c r="E87" s="17">
        <v>14</v>
      </c>
      <c r="F87" s="17">
        <v>6</v>
      </c>
      <c r="G87" s="31">
        <f t="shared" si="4"/>
        <v>-57.142857142857146</v>
      </c>
      <c r="H87" s="17">
        <v>69</v>
      </c>
      <c r="I87" s="17">
        <v>59</v>
      </c>
      <c r="J87" s="31">
        <f t="shared" si="5"/>
        <v>-14.492753623188406</v>
      </c>
    </row>
    <row r="88" spans="1:10" ht="14.25">
      <c r="A88" s="41" t="s">
        <v>231</v>
      </c>
      <c r="B88" s="17">
        <v>22</v>
      </c>
      <c r="C88" s="81">
        <v>6</v>
      </c>
      <c r="D88" s="31">
        <f t="shared" si="3"/>
        <v>-72.72727272727272</v>
      </c>
      <c r="E88" s="17">
        <v>8</v>
      </c>
      <c r="F88" s="17">
        <v>5</v>
      </c>
      <c r="G88" s="31">
        <f t="shared" si="4"/>
        <v>-37.5</v>
      </c>
      <c r="H88" s="17">
        <v>21</v>
      </c>
      <c r="I88" s="17">
        <v>7</v>
      </c>
      <c r="J88" s="31">
        <f t="shared" si="5"/>
        <v>-66.66666666666666</v>
      </c>
    </row>
    <row r="89" spans="1:10" ht="14.25">
      <c r="A89" s="41" t="s">
        <v>232</v>
      </c>
      <c r="B89" s="17">
        <v>24</v>
      </c>
      <c r="C89" s="81">
        <v>6</v>
      </c>
      <c r="D89" s="31">
        <f t="shared" si="3"/>
        <v>-75</v>
      </c>
      <c r="E89" s="17">
        <v>6</v>
      </c>
      <c r="F89" s="17">
        <v>1</v>
      </c>
      <c r="G89" s="31">
        <f t="shared" si="4"/>
        <v>-83.33333333333333</v>
      </c>
      <c r="H89" s="17">
        <v>23</v>
      </c>
      <c r="I89" s="17">
        <v>9</v>
      </c>
      <c r="J89" s="31">
        <f t="shared" si="5"/>
        <v>-60.869565217391305</v>
      </c>
    </row>
    <row r="90" spans="1:10" ht="14.25">
      <c r="A90" s="41" t="s">
        <v>233</v>
      </c>
      <c r="B90" s="17">
        <v>7</v>
      </c>
      <c r="C90" s="81">
        <v>4</v>
      </c>
      <c r="D90" s="31">
        <f t="shared" si="3"/>
        <v>-42.857142857142854</v>
      </c>
      <c r="E90" s="17">
        <v>4</v>
      </c>
      <c r="F90" s="17">
        <v>2</v>
      </c>
      <c r="G90" s="31">
        <f t="shared" si="4"/>
        <v>-50</v>
      </c>
      <c r="H90" s="17">
        <v>5</v>
      </c>
      <c r="I90" s="17">
        <v>5</v>
      </c>
      <c r="J90" s="31">
        <f t="shared" si="5"/>
        <v>0</v>
      </c>
    </row>
    <row r="91" spans="1:10" ht="14.25">
      <c r="A91" s="41" t="s">
        <v>234</v>
      </c>
      <c r="B91" s="17">
        <v>13</v>
      </c>
      <c r="C91" s="81">
        <v>10</v>
      </c>
      <c r="D91" s="31">
        <f t="shared" si="3"/>
        <v>-23.07692307692308</v>
      </c>
      <c r="E91" s="17">
        <v>6</v>
      </c>
      <c r="F91" s="17">
        <v>2</v>
      </c>
      <c r="G91" s="31">
        <f t="shared" si="4"/>
        <v>-66.66666666666666</v>
      </c>
      <c r="H91" s="17">
        <v>16</v>
      </c>
      <c r="I91" s="17">
        <v>12</v>
      </c>
      <c r="J91" s="31">
        <f t="shared" si="5"/>
        <v>-25</v>
      </c>
    </row>
    <row r="92" spans="1:10" ht="14.25">
      <c r="A92" s="41" t="s">
        <v>235</v>
      </c>
      <c r="B92" s="17">
        <v>2</v>
      </c>
      <c r="C92" s="81">
        <v>3</v>
      </c>
      <c r="D92" s="31">
        <f t="shared" si="3"/>
        <v>50</v>
      </c>
      <c r="E92" s="17">
        <v>0</v>
      </c>
      <c r="F92" s="17">
        <v>1</v>
      </c>
      <c r="G92" s="111" t="s">
        <v>321</v>
      </c>
      <c r="H92" s="17">
        <v>2</v>
      </c>
      <c r="I92" s="17">
        <v>4</v>
      </c>
      <c r="J92" s="31">
        <f t="shared" si="5"/>
        <v>100</v>
      </c>
    </row>
    <row r="93" spans="1:10" ht="14.25">
      <c r="A93" s="41" t="s">
        <v>236</v>
      </c>
      <c r="B93" s="17">
        <v>20</v>
      </c>
      <c r="C93" s="81">
        <v>9</v>
      </c>
      <c r="D93" s="31">
        <f t="shared" si="3"/>
        <v>-55</v>
      </c>
      <c r="E93" s="17">
        <v>9</v>
      </c>
      <c r="F93" s="17">
        <v>4</v>
      </c>
      <c r="G93" s="31">
        <f t="shared" si="4"/>
        <v>-55.55555555555556</v>
      </c>
      <c r="H93" s="17">
        <v>22</v>
      </c>
      <c r="I93" s="17">
        <v>7</v>
      </c>
      <c r="J93" s="31">
        <f t="shared" si="5"/>
        <v>-68.18181818181819</v>
      </c>
    </row>
    <row r="94" spans="1:10" ht="14.25">
      <c r="A94" s="41" t="s">
        <v>237</v>
      </c>
      <c r="B94" s="17">
        <v>4</v>
      </c>
      <c r="C94" s="81">
        <v>0</v>
      </c>
      <c r="D94" s="113" t="s">
        <v>322</v>
      </c>
      <c r="E94" s="17">
        <v>2</v>
      </c>
      <c r="F94" s="17">
        <v>0</v>
      </c>
      <c r="G94" s="113" t="s">
        <v>322</v>
      </c>
      <c r="H94" s="17">
        <v>2</v>
      </c>
      <c r="I94" s="17">
        <v>0</v>
      </c>
      <c r="J94" s="113" t="s">
        <v>322</v>
      </c>
    </row>
    <row r="95" spans="1:10" ht="14.25">
      <c r="A95" s="41" t="s">
        <v>238</v>
      </c>
      <c r="B95" s="17">
        <v>6</v>
      </c>
      <c r="C95" s="81">
        <v>5</v>
      </c>
      <c r="D95" s="31">
        <f t="shared" si="3"/>
        <v>-16.66666666666667</v>
      </c>
      <c r="E95" s="17">
        <v>0</v>
      </c>
      <c r="F95" s="17">
        <v>1</v>
      </c>
      <c r="G95" s="111" t="s">
        <v>321</v>
      </c>
      <c r="H95" s="17">
        <v>7</v>
      </c>
      <c r="I95" s="17">
        <v>4</v>
      </c>
      <c r="J95" s="31">
        <f t="shared" si="5"/>
        <v>-42.857142857142854</v>
      </c>
    </row>
    <row r="96" spans="1:10" ht="14.25">
      <c r="A96" s="41" t="s">
        <v>239</v>
      </c>
      <c r="B96" s="17">
        <v>34</v>
      </c>
      <c r="C96" s="81">
        <v>30</v>
      </c>
      <c r="D96" s="31">
        <f t="shared" si="3"/>
        <v>-11.764705882352942</v>
      </c>
      <c r="E96" s="17">
        <v>5</v>
      </c>
      <c r="F96" s="17">
        <v>12</v>
      </c>
      <c r="G96" s="31">
        <f t="shared" si="4"/>
        <v>140</v>
      </c>
      <c r="H96" s="17">
        <v>50</v>
      </c>
      <c r="I96" s="17">
        <v>34</v>
      </c>
      <c r="J96" s="31">
        <f t="shared" si="5"/>
        <v>-32</v>
      </c>
    </row>
    <row r="97" spans="1:10" ht="28.5">
      <c r="A97" s="41" t="s">
        <v>240</v>
      </c>
      <c r="B97" s="17">
        <v>18</v>
      </c>
      <c r="C97" s="81">
        <v>3</v>
      </c>
      <c r="D97" s="31">
        <f t="shared" si="3"/>
        <v>-83.33333333333333</v>
      </c>
      <c r="E97" s="17">
        <v>6</v>
      </c>
      <c r="F97" s="17">
        <v>0</v>
      </c>
      <c r="G97" s="113" t="s">
        <v>322</v>
      </c>
      <c r="H97" s="17">
        <v>31</v>
      </c>
      <c r="I97" s="17">
        <v>5</v>
      </c>
      <c r="J97" s="31">
        <f t="shared" si="5"/>
        <v>-83.87096774193549</v>
      </c>
    </row>
    <row r="98" spans="1:10" ht="14.25">
      <c r="A98" s="41" t="s">
        <v>241</v>
      </c>
      <c r="B98" s="17">
        <v>14</v>
      </c>
      <c r="C98" s="81">
        <v>12</v>
      </c>
      <c r="D98" s="31">
        <f t="shared" si="3"/>
        <v>-14.285714285714292</v>
      </c>
      <c r="E98" s="17">
        <v>2</v>
      </c>
      <c r="F98" s="17">
        <v>1</v>
      </c>
      <c r="G98" s="31">
        <f t="shared" si="4"/>
        <v>-50</v>
      </c>
      <c r="H98" s="17">
        <v>16</v>
      </c>
      <c r="I98" s="17">
        <v>17</v>
      </c>
      <c r="J98" s="31">
        <f t="shared" si="5"/>
        <v>6.25</v>
      </c>
    </row>
    <row r="99" spans="1:10" ht="14.25">
      <c r="A99" s="41" t="s">
        <v>242</v>
      </c>
      <c r="B99" s="17">
        <v>9</v>
      </c>
      <c r="C99" s="81">
        <v>11</v>
      </c>
      <c r="D99" s="31">
        <f t="shared" si="3"/>
        <v>22.22222222222223</v>
      </c>
      <c r="E99" s="17">
        <v>4</v>
      </c>
      <c r="F99" s="17">
        <v>3</v>
      </c>
      <c r="G99" s="31">
        <f t="shared" si="4"/>
        <v>-25</v>
      </c>
      <c r="H99" s="17">
        <v>6</v>
      </c>
      <c r="I99" s="17">
        <v>13</v>
      </c>
      <c r="J99" s="31">
        <f t="shared" si="5"/>
        <v>116.66666666666666</v>
      </c>
    </row>
    <row r="100" spans="1:10" ht="14.25">
      <c r="A100" s="41" t="s">
        <v>243</v>
      </c>
      <c r="B100" s="17">
        <v>10</v>
      </c>
      <c r="C100" s="81">
        <v>6</v>
      </c>
      <c r="D100" s="31">
        <f t="shared" si="3"/>
        <v>-40</v>
      </c>
      <c r="E100" s="17">
        <v>2</v>
      </c>
      <c r="F100" s="17">
        <v>1</v>
      </c>
      <c r="G100" s="31">
        <f t="shared" si="4"/>
        <v>-50</v>
      </c>
      <c r="H100" s="17">
        <v>10</v>
      </c>
      <c r="I100" s="17">
        <v>8</v>
      </c>
      <c r="J100" s="31">
        <f t="shared" si="5"/>
        <v>-20</v>
      </c>
    </row>
    <row r="101" spans="1:10" ht="14.25">
      <c r="A101" s="41" t="s">
        <v>244</v>
      </c>
      <c r="B101" s="17">
        <v>12</v>
      </c>
      <c r="C101" s="81">
        <v>1</v>
      </c>
      <c r="D101" s="31">
        <f t="shared" si="3"/>
        <v>-91.66666666666667</v>
      </c>
      <c r="E101" s="17">
        <v>3</v>
      </c>
      <c r="F101" s="17">
        <v>0</v>
      </c>
      <c r="G101" s="113" t="s">
        <v>322</v>
      </c>
      <c r="H101" s="17">
        <v>14</v>
      </c>
      <c r="I101" s="17">
        <v>1</v>
      </c>
      <c r="J101" s="31">
        <f t="shared" si="5"/>
        <v>-92.85714285714286</v>
      </c>
    </row>
    <row r="102" spans="1:10" ht="14.25">
      <c r="A102" s="41" t="s">
        <v>245</v>
      </c>
      <c r="B102" s="17">
        <v>2</v>
      </c>
      <c r="C102" s="81">
        <v>3</v>
      </c>
      <c r="D102" s="31">
        <f t="shared" si="3"/>
        <v>50</v>
      </c>
      <c r="E102" s="17">
        <v>0</v>
      </c>
      <c r="F102" s="17">
        <v>1</v>
      </c>
      <c r="G102" s="111" t="s">
        <v>321</v>
      </c>
      <c r="H102" s="17">
        <v>13</v>
      </c>
      <c r="I102" s="17">
        <v>6</v>
      </c>
      <c r="J102" s="31">
        <f t="shared" si="5"/>
        <v>-53.84615384615385</v>
      </c>
    </row>
    <row r="103" spans="1:10" ht="14.25">
      <c r="A103" s="41" t="s">
        <v>246</v>
      </c>
      <c r="B103" s="17">
        <v>29</v>
      </c>
      <c r="C103" s="81">
        <v>16</v>
      </c>
      <c r="D103" s="31">
        <f t="shared" si="3"/>
        <v>-44.827586206896555</v>
      </c>
      <c r="E103" s="17">
        <v>13</v>
      </c>
      <c r="F103" s="17">
        <v>0</v>
      </c>
      <c r="G103" s="113" t="s">
        <v>322</v>
      </c>
      <c r="H103" s="17">
        <v>43</v>
      </c>
      <c r="I103" s="17">
        <v>20</v>
      </c>
      <c r="J103" s="31">
        <f t="shared" si="5"/>
        <v>-53.48837209302326</v>
      </c>
    </row>
    <row r="104" spans="1:10" ht="14.25">
      <c r="A104" s="41" t="s">
        <v>247</v>
      </c>
      <c r="B104" s="17">
        <v>14</v>
      </c>
      <c r="C104" s="81">
        <v>14</v>
      </c>
      <c r="D104" s="31">
        <f t="shared" si="3"/>
        <v>0</v>
      </c>
      <c r="E104" s="17">
        <v>5</v>
      </c>
      <c r="F104" s="17">
        <v>2</v>
      </c>
      <c r="G104" s="31">
        <f t="shared" si="4"/>
        <v>-60</v>
      </c>
      <c r="H104" s="17">
        <v>13</v>
      </c>
      <c r="I104" s="17">
        <v>27</v>
      </c>
      <c r="J104" s="31">
        <f t="shared" si="5"/>
        <v>107.69230769230768</v>
      </c>
    </row>
    <row r="105" spans="1:10" ht="14.25">
      <c r="A105" s="41" t="s">
        <v>248</v>
      </c>
      <c r="B105" s="17">
        <v>18</v>
      </c>
      <c r="C105" s="81">
        <v>2</v>
      </c>
      <c r="D105" s="31">
        <f t="shared" si="3"/>
        <v>-88.88888888888889</v>
      </c>
      <c r="E105" s="17">
        <v>5</v>
      </c>
      <c r="F105" s="17">
        <v>0</v>
      </c>
      <c r="G105" s="113" t="s">
        <v>322</v>
      </c>
      <c r="H105" s="17">
        <v>26</v>
      </c>
      <c r="I105" s="17">
        <v>2</v>
      </c>
      <c r="J105" s="31">
        <f t="shared" si="5"/>
        <v>-92.3076923076923</v>
      </c>
    </row>
    <row r="106" spans="1:10" ht="14.25">
      <c r="A106" s="41" t="s">
        <v>249</v>
      </c>
      <c r="B106" s="17">
        <v>11</v>
      </c>
      <c r="C106" s="81">
        <v>10</v>
      </c>
      <c r="D106" s="31">
        <f t="shared" si="3"/>
        <v>-9.090909090909093</v>
      </c>
      <c r="E106" s="17">
        <v>1</v>
      </c>
      <c r="F106" s="17">
        <v>4</v>
      </c>
      <c r="G106" s="31">
        <f t="shared" si="4"/>
        <v>300</v>
      </c>
      <c r="H106" s="17">
        <v>17</v>
      </c>
      <c r="I106" s="17">
        <v>8</v>
      </c>
      <c r="J106" s="31">
        <f t="shared" si="5"/>
        <v>-52.94117647058823</v>
      </c>
    </row>
    <row r="107" spans="1:10" ht="14.25">
      <c r="A107" s="41" t="s">
        <v>250</v>
      </c>
      <c r="B107" s="17">
        <v>23</v>
      </c>
      <c r="C107" s="81">
        <v>14</v>
      </c>
      <c r="D107" s="31">
        <f t="shared" si="3"/>
        <v>-39.130434782608695</v>
      </c>
      <c r="E107" s="17">
        <v>11</v>
      </c>
      <c r="F107" s="17">
        <v>5</v>
      </c>
      <c r="G107" s="31">
        <f t="shared" si="4"/>
        <v>-54.54545454545455</v>
      </c>
      <c r="H107" s="17">
        <v>19</v>
      </c>
      <c r="I107" s="17">
        <v>24</v>
      </c>
      <c r="J107" s="31">
        <f t="shared" si="5"/>
        <v>26.315789473684205</v>
      </c>
    </row>
    <row r="108" spans="1:10" ht="14.25">
      <c r="A108" s="41" t="s">
        <v>251</v>
      </c>
      <c r="B108" s="17">
        <v>0</v>
      </c>
      <c r="C108" s="81">
        <v>0</v>
      </c>
      <c r="D108" s="31"/>
      <c r="E108" s="17">
        <v>0</v>
      </c>
      <c r="F108" s="17">
        <v>0</v>
      </c>
      <c r="G108" s="31"/>
      <c r="H108" s="17">
        <v>0</v>
      </c>
      <c r="I108" s="17">
        <v>0</v>
      </c>
      <c r="J108" s="31"/>
    </row>
    <row r="109" spans="1:10" ht="14.25">
      <c r="A109" s="41" t="s">
        <v>252</v>
      </c>
      <c r="B109" s="17">
        <v>6</v>
      </c>
      <c r="C109" s="81">
        <v>5</v>
      </c>
      <c r="D109" s="31">
        <f t="shared" si="3"/>
        <v>-16.66666666666667</v>
      </c>
      <c r="E109" s="17">
        <v>0</v>
      </c>
      <c r="F109" s="17">
        <v>0</v>
      </c>
      <c r="G109" s="31"/>
      <c r="H109" s="17">
        <v>12</v>
      </c>
      <c r="I109" s="17">
        <v>9</v>
      </c>
      <c r="J109" s="31">
        <f t="shared" si="5"/>
        <v>-25</v>
      </c>
    </row>
    <row r="110" spans="1:10" ht="14.25">
      <c r="A110" s="41" t="s">
        <v>253</v>
      </c>
      <c r="B110" s="17">
        <v>3</v>
      </c>
      <c r="C110" s="81">
        <v>4</v>
      </c>
      <c r="D110" s="31">
        <f t="shared" si="3"/>
        <v>33.33333333333334</v>
      </c>
      <c r="E110" s="17">
        <v>0</v>
      </c>
      <c r="F110" s="17">
        <v>0</v>
      </c>
      <c r="G110" s="31"/>
      <c r="H110" s="17">
        <v>4</v>
      </c>
      <c r="I110" s="17">
        <v>4</v>
      </c>
      <c r="J110" s="31">
        <f t="shared" si="5"/>
        <v>0</v>
      </c>
    </row>
    <row r="111" spans="1:10" ht="14.25">
      <c r="A111" s="41" t="s">
        <v>254</v>
      </c>
      <c r="B111" s="17">
        <v>14</v>
      </c>
      <c r="C111" s="81">
        <v>11</v>
      </c>
      <c r="D111" s="31">
        <f t="shared" si="3"/>
        <v>-21.42857142857143</v>
      </c>
      <c r="E111" s="17">
        <v>3</v>
      </c>
      <c r="F111" s="17">
        <v>4</v>
      </c>
      <c r="G111" s="31">
        <f t="shared" si="4"/>
        <v>33.33333333333334</v>
      </c>
      <c r="H111" s="17">
        <v>33</v>
      </c>
      <c r="I111" s="17">
        <v>9</v>
      </c>
      <c r="J111" s="31">
        <f t="shared" si="5"/>
        <v>-72.72727272727272</v>
      </c>
    </row>
    <row r="112" spans="1:10" ht="14.25">
      <c r="A112" s="41" t="s">
        <v>255</v>
      </c>
      <c r="B112" s="17">
        <v>1</v>
      </c>
      <c r="C112" s="81">
        <v>5</v>
      </c>
      <c r="D112" s="31">
        <f t="shared" si="3"/>
        <v>400</v>
      </c>
      <c r="E112" s="17">
        <v>0</v>
      </c>
      <c r="F112" s="17">
        <v>1</v>
      </c>
      <c r="G112" s="111" t="s">
        <v>321</v>
      </c>
      <c r="H112" s="17">
        <v>1</v>
      </c>
      <c r="I112" s="17">
        <v>9</v>
      </c>
      <c r="J112" s="31">
        <f t="shared" si="5"/>
        <v>800</v>
      </c>
    </row>
    <row r="113" spans="1:10" ht="14.25">
      <c r="A113" s="41" t="s">
        <v>256</v>
      </c>
      <c r="B113" s="17">
        <v>18</v>
      </c>
      <c r="C113" s="81">
        <v>8</v>
      </c>
      <c r="D113" s="31">
        <f t="shared" si="3"/>
        <v>-55.55555555555556</v>
      </c>
      <c r="E113" s="17">
        <v>7</v>
      </c>
      <c r="F113" s="17">
        <v>1</v>
      </c>
      <c r="G113" s="31">
        <f t="shared" si="4"/>
        <v>-85.71428571428571</v>
      </c>
      <c r="H113" s="17">
        <v>24</v>
      </c>
      <c r="I113" s="17">
        <v>8</v>
      </c>
      <c r="J113" s="31">
        <f t="shared" si="5"/>
        <v>-66.66666666666666</v>
      </c>
    </row>
    <row r="114" spans="1:10" ht="14.25">
      <c r="A114" s="41" t="s">
        <v>257</v>
      </c>
      <c r="B114" s="17">
        <v>7</v>
      </c>
      <c r="C114" s="81">
        <v>1</v>
      </c>
      <c r="D114" s="31">
        <f t="shared" si="3"/>
        <v>-85.71428571428571</v>
      </c>
      <c r="E114" s="17">
        <v>0</v>
      </c>
      <c r="F114" s="17">
        <v>0</v>
      </c>
      <c r="G114" s="31"/>
      <c r="H114" s="17">
        <v>14</v>
      </c>
      <c r="I114" s="17">
        <v>1</v>
      </c>
      <c r="J114" s="31">
        <f t="shared" si="5"/>
        <v>-92.85714285714286</v>
      </c>
    </row>
    <row r="115" spans="1:10" ht="14.25">
      <c r="A115" s="41" t="s">
        <v>258</v>
      </c>
      <c r="B115" s="17">
        <v>1</v>
      </c>
      <c r="C115" s="81">
        <v>2</v>
      </c>
      <c r="D115" s="31">
        <f t="shared" si="3"/>
        <v>100</v>
      </c>
      <c r="E115" s="17">
        <v>0</v>
      </c>
      <c r="F115" s="17">
        <v>0</v>
      </c>
      <c r="G115" s="31"/>
      <c r="H115" s="17">
        <v>4</v>
      </c>
      <c r="I115" s="17">
        <v>2</v>
      </c>
      <c r="J115" s="31">
        <f t="shared" si="5"/>
        <v>-50</v>
      </c>
    </row>
    <row r="116" spans="1:10" ht="14.25">
      <c r="A116" s="41" t="s">
        <v>259</v>
      </c>
      <c r="B116" s="17">
        <v>2</v>
      </c>
      <c r="C116" s="81">
        <v>10</v>
      </c>
      <c r="D116" s="31">
        <f t="shared" si="3"/>
        <v>400</v>
      </c>
      <c r="E116" s="17">
        <v>0</v>
      </c>
      <c r="F116" s="17">
        <v>4</v>
      </c>
      <c r="G116" s="111" t="s">
        <v>321</v>
      </c>
      <c r="H116" s="17">
        <v>3</v>
      </c>
      <c r="I116" s="17">
        <v>9</v>
      </c>
      <c r="J116" s="31">
        <f t="shared" si="5"/>
        <v>200</v>
      </c>
    </row>
    <row r="117" spans="1:10" ht="28.5">
      <c r="A117" s="41" t="s">
        <v>260</v>
      </c>
      <c r="B117" s="17">
        <v>5</v>
      </c>
      <c r="C117" s="81">
        <v>2</v>
      </c>
      <c r="D117" s="31">
        <f t="shared" si="3"/>
        <v>-60</v>
      </c>
      <c r="E117" s="17">
        <v>1</v>
      </c>
      <c r="F117" s="17">
        <v>0</v>
      </c>
      <c r="G117" s="113" t="s">
        <v>322</v>
      </c>
      <c r="H117" s="17">
        <v>5</v>
      </c>
      <c r="I117" s="17">
        <v>2</v>
      </c>
      <c r="J117" s="31">
        <f t="shared" si="5"/>
        <v>-60</v>
      </c>
    </row>
    <row r="118" spans="1:10" ht="14.25">
      <c r="A118" s="41" t="s">
        <v>261</v>
      </c>
      <c r="B118" s="17">
        <v>9</v>
      </c>
      <c r="C118" s="81">
        <v>12</v>
      </c>
      <c r="D118" s="31">
        <f t="shared" si="3"/>
        <v>33.33333333333334</v>
      </c>
      <c r="E118" s="17">
        <v>4</v>
      </c>
      <c r="F118" s="17">
        <v>1</v>
      </c>
      <c r="G118" s="31">
        <f t="shared" si="4"/>
        <v>-75</v>
      </c>
      <c r="H118" s="17">
        <v>5</v>
      </c>
      <c r="I118" s="17">
        <v>15</v>
      </c>
      <c r="J118" s="31">
        <f t="shared" si="5"/>
        <v>200</v>
      </c>
    </row>
    <row r="119" spans="1:10" ht="14.25">
      <c r="A119" s="41" t="s">
        <v>262</v>
      </c>
      <c r="B119" s="17">
        <v>4</v>
      </c>
      <c r="C119" s="81">
        <v>1</v>
      </c>
      <c r="D119" s="31">
        <f t="shared" si="3"/>
        <v>-75</v>
      </c>
      <c r="E119" s="17">
        <v>1</v>
      </c>
      <c r="F119" s="17">
        <v>1</v>
      </c>
      <c r="G119" s="31">
        <f t="shared" si="4"/>
        <v>0</v>
      </c>
      <c r="H119" s="17">
        <v>4</v>
      </c>
      <c r="I119" s="17">
        <v>0</v>
      </c>
      <c r="J119" s="113" t="s">
        <v>322</v>
      </c>
    </row>
    <row r="120" spans="1:10" ht="14.25">
      <c r="A120" s="41" t="s">
        <v>263</v>
      </c>
      <c r="B120" s="17">
        <v>11</v>
      </c>
      <c r="C120" s="81">
        <v>11</v>
      </c>
      <c r="D120" s="31">
        <f t="shared" si="3"/>
        <v>0</v>
      </c>
      <c r="E120" s="17">
        <v>0</v>
      </c>
      <c r="F120" s="17">
        <v>1</v>
      </c>
      <c r="G120" s="111" t="s">
        <v>321</v>
      </c>
      <c r="H120" s="17">
        <v>23</v>
      </c>
      <c r="I120" s="17">
        <v>11</v>
      </c>
      <c r="J120" s="31">
        <f t="shared" si="5"/>
        <v>-52.17391304347826</v>
      </c>
    </row>
    <row r="121" spans="1:10" ht="14.25">
      <c r="A121" s="41" t="s">
        <v>264</v>
      </c>
      <c r="B121" s="17">
        <v>34</v>
      </c>
      <c r="C121" s="81">
        <v>44</v>
      </c>
      <c r="D121" s="31">
        <f t="shared" si="3"/>
        <v>29.411764705882348</v>
      </c>
      <c r="E121" s="17">
        <v>4</v>
      </c>
      <c r="F121" s="17">
        <v>10</v>
      </c>
      <c r="G121" s="31">
        <f t="shared" si="4"/>
        <v>150</v>
      </c>
      <c r="H121" s="17">
        <v>40</v>
      </c>
      <c r="I121" s="17">
        <v>61</v>
      </c>
      <c r="J121" s="31">
        <f t="shared" si="5"/>
        <v>52.5</v>
      </c>
    </row>
    <row r="122" spans="1:10" ht="14.25">
      <c r="A122" s="41" t="s">
        <v>265</v>
      </c>
      <c r="B122" s="17">
        <v>7</v>
      </c>
      <c r="C122" s="81">
        <v>3</v>
      </c>
      <c r="D122" s="31">
        <f t="shared" si="3"/>
        <v>-57.142857142857146</v>
      </c>
      <c r="E122" s="17">
        <v>2</v>
      </c>
      <c r="F122" s="17">
        <v>1</v>
      </c>
      <c r="G122" s="31">
        <f t="shared" si="4"/>
        <v>-50</v>
      </c>
      <c r="H122" s="17">
        <v>11</v>
      </c>
      <c r="I122" s="17">
        <v>6</v>
      </c>
      <c r="J122" s="31">
        <f t="shared" si="5"/>
        <v>-45.45454545454545</v>
      </c>
    </row>
    <row r="123" spans="1:10" ht="14.25">
      <c r="A123" s="41" t="s">
        <v>266</v>
      </c>
      <c r="B123" s="17">
        <v>4</v>
      </c>
      <c r="C123" s="81">
        <v>6</v>
      </c>
      <c r="D123" s="31">
        <f t="shared" si="3"/>
        <v>50</v>
      </c>
      <c r="E123" s="17">
        <v>1</v>
      </c>
      <c r="F123" s="17">
        <v>2</v>
      </c>
      <c r="G123" s="31">
        <f t="shared" si="4"/>
        <v>100</v>
      </c>
      <c r="H123" s="17">
        <v>14</v>
      </c>
      <c r="I123" s="17">
        <v>5</v>
      </c>
      <c r="J123" s="31">
        <f t="shared" si="5"/>
        <v>-64.28571428571428</v>
      </c>
    </row>
    <row r="124" spans="1:10" ht="14.25">
      <c r="A124" s="41" t="s">
        <v>267</v>
      </c>
      <c r="B124" s="17">
        <v>2</v>
      </c>
      <c r="C124" s="81">
        <v>4</v>
      </c>
      <c r="D124" s="31">
        <f t="shared" si="3"/>
        <v>100</v>
      </c>
      <c r="E124" s="17">
        <v>0</v>
      </c>
      <c r="F124" s="17">
        <v>2</v>
      </c>
      <c r="G124" s="111" t="s">
        <v>321</v>
      </c>
      <c r="H124" s="17">
        <v>4</v>
      </c>
      <c r="I124" s="17">
        <v>2</v>
      </c>
      <c r="J124" s="31">
        <f t="shared" si="5"/>
        <v>-50</v>
      </c>
    </row>
    <row r="125" spans="1:10" ht="14.25">
      <c r="A125" s="41" t="s">
        <v>268</v>
      </c>
      <c r="B125" s="17">
        <v>8</v>
      </c>
      <c r="C125" s="81">
        <v>3</v>
      </c>
      <c r="D125" s="31">
        <f t="shared" si="3"/>
        <v>-62.5</v>
      </c>
      <c r="E125" s="17">
        <v>2</v>
      </c>
      <c r="F125" s="17">
        <v>0</v>
      </c>
      <c r="G125" s="113" t="s">
        <v>322</v>
      </c>
      <c r="H125" s="17">
        <v>7</v>
      </c>
      <c r="I125" s="17">
        <v>4</v>
      </c>
      <c r="J125" s="31">
        <f t="shared" si="5"/>
        <v>-42.857142857142854</v>
      </c>
    </row>
    <row r="126" spans="1:10" ht="14.25">
      <c r="A126" s="41" t="s">
        <v>316</v>
      </c>
      <c r="B126" s="17">
        <v>15</v>
      </c>
      <c r="C126" s="81">
        <v>9</v>
      </c>
      <c r="D126" s="31">
        <f t="shared" si="3"/>
        <v>-40</v>
      </c>
      <c r="E126" s="17">
        <v>2</v>
      </c>
      <c r="F126" s="17">
        <v>3</v>
      </c>
      <c r="G126" s="31">
        <f t="shared" si="4"/>
        <v>50</v>
      </c>
      <c r="H126" s="17">
        <v>16</v>
      </c>
      <c r="I126" s="17">
        <v>7</v>
      </c>
      <c r="J126" s="31">
        <f t="shared" si="5"/>
        <v>-56.25</v>
      </c>
    </row>
    <row r="127" spans="1:10" ht="28.5">
      <c r="A127" s="41" t="s">
        <v>269</v>
      </c>
      <c r="B127" s="17">
        <v>15</v>
      </c>
      <c r="C127" s="81">
        <v>10</v>
      </c>
      <c r="D127" s="31">
        <f t="shared" si="3"/>
        <v>-33.33333333333333</v>
      </c>
      <c r="E127" s="17">
        <v>6</v>
      </c>
      <c r="F127" s="17">
        <v>4</v>
      </c>
      <c r="G127" s="31">
        <f t="shared" si="4"/>
        <v>-33.33333333333333</v>
      </c>
      <c r="H127" s="17">
        <v>13</v>
      </c>
      <c r="I127" s="17">
        <v>8</v>
      </c>
      <c r="J127" s="31">
        <f t="shared" si="5"/>
        <v>-38.46153846153846</v>
      </c>
    </row>
    <row r="128" spans="1:10" ht="28.5">
      <c r="A128" s="41" t="s">
        <v>270</v>
      </c>
      <c r="B128" s="17">
        <v>16</v>
      </c>
      <c r="C128" s="81">
        <v>11</v>
      </c>
      <c r="D128" s="31">
        <f t="shared" si="3"/>
        <v>-31.25</v>
      </c>
      <c r="E128" s="17">
        <v>3</v>
      </c>
      <c r="F128" s="17">
        <v>1</v>
      </c>
      <c r="G128" s="31">
        <f t="shared" si="4"/>
        <v>-66.66666666666666</v>
      </c>
      <c r="H128" s="17">
        <v>23</v>
      </c>
      <c r="I128" s="17">
        <v>11</v>
      </c>
      <c r="J128" s="31">
        <f t="shared" si="5"/>
        <v>-52.17391304347826</v>
      </c>
    </row>
    <row r="129" spans="1:10" ht="14.25">
      <c r="A129" s="41" t="s">
        <v>271</v>
      </c>
      <c r="B129" s="17">
        <v>21</v>
      </c>
      <c r="C129" s="81">
        <v>18</v>
      </c>
      <c r="D129" s="31">
        <f t="shared" si="3"/>
        <v>-14.285714285714292</v>
      </c>
      <c r="E129" s="17">
        <v>9</v>
      </c>
      <c r="F129" s="17">
        <v>6</v>
      </c>
      <c r="G129" s="31">
        <f t="shared" si="4"/>
        <v>-33.33333333333333</v>
      </c>
      <c r="H129" s="17">
        <v>29</v>
      </c>
      <c r="I129" s="17">
        <v>21</v>
      </c>
      <c r="J129" s="31">
        <f t="shared" si="5"/>
        <v>-27.58620689655173</v>
      </c>
    </row>
    <row r="130" spans="1:10" ht="14.25">
      <c r="A130" s="41" t="s">
        <v>272</v>
      </c>
      <c r="B130" s="17">
        <v>6</v>
      </c>
      <c r="C130" s="81">
        <v>11</v>
      </c>
      <c r="D130" s="31">
        <f t="shared" si="3"/>
        <v>83.33333333333334</v>
      </c>
      <c r="E130" s="17">
        <v>3</v>
      </c>
      <c r="F130" s="17">
        <v>3</v>
      </c>
      <c r="G130" s="31">
        <f t="shared" si="4"/>
        <v>0</v>
      </c>
      <c r="H130" s="17">
        <v>5</v>
      </c>
      <c r="I130" s="17">
        <v>10</v>
      </c>
      <c r="J130" s="31">
        <f t="shared" si="5"/>
        <v>100</v>
      </c>
    </row>
    <row r="131" spans="1:10" ht="14.25">
      <c r="A131" s="41" t="s">
        <v>273</v>
      </c>
      <c r="B131" s="17">
        <v>7</v>
      </c>
      <c r="C131" s="81">
        <v>5</v>
      </c>
      <c r="D131" s="31">
        <f t="shared" si="3"/>
        <v>-28.57142857142857</v>
      </c>
      <c r="E131" s="17">
        <v>2</v>
      </c>
      <c r="F131" s="17">
        <v>0</v>
      </c>
      <c r="G131" s="113" t="s">
        <v>322</v>
      </c>
      <c r="H131" s="17">
        <v>10</v>
      </c>
      <c r="I131" s="17">
        <v>6</v>
      </c>
      <c r="J131" s="31">
        <f t="shared" si="5"/>
        <v>-40</v>
      </c>
    </row>
    <row r="132" spans="1:10" ht="28.5">
      <c r="A132" s="41" t="s">
        <v>274</v>
      </c>
      <c r="B132" s="17">
        <v>3</v>
      </c>
      <c r="C132" s="81">
        <v>0</v>
      </c>
      <c r="D132" s="113" t="s">
        <v>322</v>
      </c>
      <c r="E132" s="17">
        <v>2</v>
      </c>
      <c r="F132" s="17">
        <v>0</v>
      </c>
      <c r="G132" s="113" t="s">
        <v>322</v>
      </c>
      <c r="H132" s="17">
        <v>1</v>
      </c>
      <c r="I132" s="17">
        <v>0</v>
      </c>
      <c r="J132" s="113" t="s">
        <v>322</v>
      </c>
    </row>
    <row r="133" spans="1:10" ht="28.5">
      <c r="A133" s="41" t="s">
        <v>275</v>
      </c>
      <c r="B133" s="17">
        <v>4</v>
      </c>
      <c r="C133" s="81">
        <v>0</v>
      </c>
      <c r="D133" s="113" t="s">
        <v>322</v>
      </c>
      <c r="E133" s="17">
        <v>0</v>
      </c>
      <c r="F133" s="17">
        <v>0</v>
      </c>
      <c r="G133" s="31"/>
      <c r="H133" s="17">
        <v>6</v>
      </c>
      <c r="I133" s="17">
        <v>0</v>
      </c>
      <c r="J133" s="113" t="s">
        <v>322</v>
      </c>
    </row>
    <row r="134" spans="1:10" ht="28.5">
      <c r="A134" s="41" t="s">
        <v>276</v>
      </c>
      <c r="B134" s="17">
        <v>9</v>
      </c>
      <c r="C134" s="81">
        <v>5</v>
      </c>
      <c r="D134" s="31">
        <f t="shared" si="3"/>
        <v>-44.44444444444444</v>
      </c>
      <c r="E134" s="17">
        <v>1</v>
      </c>
      <c r="F134" s="17">
        <v>0</v>
      </c>
      <c r="G134" s="113" t="s">
        <v>322</v>
      </c>
      <c r="H134" s="17">
        <v>11</v>
      </c>
      <c r="I134" s="17">
        <v>7</v>
      </c>
      <c r="J134" s="31">
        <f t="shared" si="5"/>
        <v>-36.36363636363637</v>
      </c>
    </row>
    <row r="135" spans="1:10" ht="14.25">
      <c r="A135" s="41" t="s">
        <v>277</v>
      </c>
      <c r="B135" s="17">
        <v>12</v>
      </c>
      <c r="C135" s="81">
        <v>6</v>
      </c>
      <c r="D135" s="31">
        <f t="shared" si="3"/>
        <v>-50</v>
      </c>
      <c r="E135" s="17">
        <v>3</v>
      </c>
      <c r="F135" s="17">
        <v>0</v>
      </c>
      <c r="G135" s="113" t="s">
        <v>322</v>
      </c>
      <c r="H135" s="17">
        <v>13</v>
      </c>
      <c r="I135" s="17">
        <v>10</v>
      </c>
      <c r="J135" s="31">
        <f t="shared" si="5"/>
        <v>-23.07692307692308</v>
      </c>
    </row>
    <row r="136" spans="1:10" ht="14.25">
      <c r="A136" s="41" t="s">
        <v>278</v>
      </c>
      <c r="B136" s="17">
        <v>21</v>
      </c>
      <c r="C136" s="81">
        <v>11</v>
      </c>
      <c r="D136" s="31">
        <f aca="true" t="shared" si="6" ref="D136:D150">C136*100/B136-100</f>
        <v>-47.61904761904762</v>
      </c>
      <c r="E136" s="17">
        <v>1</v>
      </c>
      <c r="F136" s="17">
        <v>2</v>
      </c>
      <c r="G136" s="31">
        <f aca="true" t="shared" si="7" ref="G136:G150">F136*100/E136-100</f>
        <v>100</v>
      </c>
      <c r="H136" s="17">
        <v>33</v>
      </c>
      <c r="I136" s="17">
        <v>13</v>
      </c>
      <c r="J136" s="31">
        <f aca="true" t="shared" si="8" ref="J136:J150">I136*100/H136-100</f>
        <v>-60.60606060606061</v>
      </c>
    </row>
    <row r="137" spans="1:10" ht="14.25">
      <c r="A137" s="41" t="s">
        <v>279</v>
      </c>
      <c r="B137" s="17">
        <v>5</v>
      </c>
      <c r="C137" s="81">
        <v>1</v>
      </c>
      <c r="D137" s="31">
        <f t="shared" si="6"/>
        <v>-80</v>
      </c>
      <c r="E137" s="17">
        <v>2</v>
      </c>
      <c r="F137" s="17">
        <v>0</v>
      </c>
      <c r="G137" s="113" t="s">
        <v>322</v>
      </c>
      <c r="H137" s="17">
        <v>6</v>
      </c>
      <c r="I137" s="17">
        <v>1</v>
      </c>
      <c r="J137" s="31">
        <f t="shared" si="8"/>
        <v>-83.33333333333333</v>
      </c>
    </row>
    <row r="138" spans="1:10" ht="14.25">
      <c r="A138" s="41" t="s">
        <v>280</v>
      </c>
      <c r="B138" s="17">
        <v>3</v>
      </c>
      <c r="C138" s="81">
        <v>5</v>
      </c>
      <c r="D138" s="31">
        <f t="shared" si="6"/>
        <v>66.66666666666666</v>
      </c>
      <c r="E138" s="17">
        <v>1</v>
      </c>
      <c r="F138" s="17">
        <v>2</v>
      </c>
      <c r="G138" s="31">
        <f t="shared" si="7"/>
        <v>100</v>
      </c>
      <c r="H138" s="17">
        <v>2</v>
      </c>
      <c r="I138" s="17">
        <v>11</v>
      </c>
      <c r="J138" s="31">
        <f t="shared" si="8"/>
        <v>450</v>
      </c>
    </row>
    <row r="139" spans="1:10" ht="14.25">
      <c r="A139" s="41" t="s">
        <v>281</v>
      </c>
      <c r="B139" s="17">
        <v>15</v>
      </c>
      <c r="C139" s="81">
        <v>19</v>
      </c>
      <c r="D139" s="31">
        <f t="shared" si="6"/>
        <v>26.66666666666667</v>
      </c>
      <c r="E139" s="17">
        <v>2</v>
      </c>
      <c r="F139" s="17">
        <v>2</v>
      </c>
      <c r="G139" s="31">
        <f t="shared" si="7"/>
        <v>0</v>
      </c>
      <c r="H139" s="17">
        <v>14</v>
      </c>
      <c r="I139" s="17">
        <v>22</v>
      </c>
      <c r="J139" s="31">
        <f t="shared" si="8"/>
        <v>57.14285714285714</v>
      </c>
    </row>
    <row r="140" spans="1:10" ht="28.5">
      <c r="A140" s="41" t="s">
        <v>282</v>
      </c>
      <c r="B140" s="17">
        <v>37</v>
      </c>
      <c r="C140" s="81">
        <v>12</v>
      </c>
      <c r="D140" s="31">
        <f t="shared" si="6"/>
        <v>-67.56756756756756</v>
      </c>
      <c r="E140" s="17">
        <v>6</v>
      </c>
      <c r="F140" s="17">
        <v>2</v>
      </c>
      <c r="G140" s="31">
        <f t="shared" si="7"/>
        <v>-66.66666666666666</v>
      </c>
      <c r="H140" s="17">
        <v>46</v>
      </c>
      <c r="I140" s="17">
        <v>10</v>
      </c>
      <c r="J140" s="31">
        <f t="shared" si="8"/>
        <v>-78.26086956521739</v>
      </c>
    </row>
    <row r="141" spans="1:10" ht="28.5">
      <c r="A141" s="41" t="s">
        <v>283</v>
      </c>
      <c r="B141" s="17">
        <v>0</v>
      </c>
      <c r="C141" s="81">
        <v>4</v>
      </c>
      <c r="D141" s="111" t="s">
        <v>321</v>
      </c>
      <c r="E141" s="17">
        <v>0</v>
      </c>
      <c r="F141" s="17">
        <v>0</v>
      </c>
      <c r="G141" s="31"/>
      <c r="H141" s="17">
        <v>0</v>
      </c>
      <c r="I141" s="17">
        <v>6</v>
      </c>
      <c r="J141" s="111" t="s">
        <v>321</v>
      </c>
    </row>
    <row r="142" spans="1:10" ht="14.25">
      <c r="A142" s="41" t="s">
        <v>284</v>
      </c>
      <c r="B142" s="17">
        <v>5</v>
      </c>
      <c r="C142" s="81">
        <v>4</v>
      </c>
      <c r="D142" s="31">
        <f t="shared" si="6"/>
        <v>-20</v>
      </c>
      <c r="E142" s="17">
        <v>1</v>
      </c>
      <c r="F142" s="17">
        <v>1</v>
      </c>
      <c r="G142" s="31">
        <f t="shared" si="7"/>
        <v>0</v>
      </c>
      <c r="H142" s="17">
        <v>13</v>
      </c>
      <c r="I142" s="17">
        <v>4</v>
      </c>
      <c r="J142" s="31">
        <f t="shared" si="8"/>
        <v>-69.23076923076923</v>
      </c>
    </row>
    <row r="143" spans="1:10" ht="14.25">
      <c r="A143" s="41" t="s">
        <v>285</v>
      </c>
      <c r="B143" s="17">
        <v>2</v>
      </c>
      <c r="C143" s="81">
        <v>4</v>
      </c>
      <c r="D143" s="31">
        <f t="shared" si="6"/>
        <v>100</v>
      </c>
      <c r="E143" s="17">
        <v>0</v>
      </c>
      <c r="F143" s="17">
        <v>1</v>
      </c>
      <c r="G143" s="31"/>
      <c r="H143" s="17">
        <v>2</v>
      </c>
      <c r="I143" s="17">
        <v>3</v>
      </c>
      <c r="J143" s="31">
        <f t="shared" si="8"/>
        <v>50</v>
      </c>
    </row>
    <row r="144" spans="1:10" ht="14.25">
      <c r="A144" s="41" t="s">
        <v>286</v>
      </c>
      <c r="B144" s="17">
        <v>3</v>
      </c>
      <c r="C144" s="81">
        <v>2</v>
      </c>
      <c r="D144" s="31">
        <f t="shared" si="6"/>
        <v>-33.33333333333333</v>
      </c>
      <c r="E144" s="17">
        <v>1</v>
      </c>
      <c r="F144" s="17">
        <v>1</v>
      </c>
      <c r="G144" s="31">
        <f t="shared" si="7"/>
        <v>0</v>
      </c>
      <c r="H144" s="17">
        <v>2</v>
      </c>
      <c r="I144" s="17">
        <v>2</v>
      </c>
      <c r="J144" s="31">
        <f t="shared" si="8"/>
        <v>0</v>
      </c>
    </row>
    <row r="145" spans="1:10" ht="14.25">
      <c r="A145" s="41" t="s">
        <v>287</v>
      </c>
      <c r="B145" s="17">
        <v>10</v>
      </c>
      <c r="C145" s="92">
        <v>3</v>
      </c>
      <c r="D145" s="31">
        <f t="shared" si="6"/>
        <v>-70</v>
      </c>
      <c r="E145" s="17">
        <v>1</v>
      </c>
      <c r="F145" s="17">
        <v>1</v>
      </c>
      <c r="G145" s="31">
        <f t="shared" si="7"/>
        <v>0</v>
      </c>
      <c r="H145" s="17">
        <v>11</v>
      </c>
      <c r="I145" s="17">
        <v>2</v>
      </c>
      <c r="J145" s="31">
        <f t="shared" si="8"/>
        <v>-81.81818181818181</v>
      </c>
    </row>
    <row r="146" spans="1:10" ht="14.25">
      <c r="A146" s="41" t="s">
        <v>288</v>
      </c>
      <c r="B146" s="17">
        <v>3</v>
      </c>
      <c r="C146" s="81">
        <v>3</v>
      </c>
      <c r="D146" s="31">
        <f t="shared" si="6"/>
        <v>0</v>
      </c>
      <c r="E146" s="17">
        <v>0</v>
      </c>
      <c r="F146" s="17">
        <v>2</v>
      </c>
      <c r="G146" s="111" t="s">
        <v>321</v>
      </c>
      <c r="H146" s="17">
        <v>3</v>
      </c>
      <c r="I146" s="17">
        <v>1</v>
      </c>
      <c r="J146" s="31">
        <f t="shared" si="8"/>
        <v>-66.66666666666666</v>
      </c>
    </row>
    <row r="147" spans="1:10" ht="14.25">
      <c r="A147" s="41" t="s">
        <v>289</v>
      </c>
      <c r="B147" s="17">
        <v>3</v>
      </c>
      <c r="C147" s="81">
        <v>3</v>
      </c>
      <c r="D147" s="31">
        <f t="shared" si="6"/>
        <v>0</v>
      </c>
      <c r="E147" s="17">
        <v>1</v>
      </c>
      <c r="F147" s="17">
        <v>1</v>
      </c>
      <c r="G147" s="31">
        <f t="shared" si="7"/>
        <v>0</v>
      </c>
      <c r="H147" s="17">
        <v>3</v>
      </c>
      <c r="I147" s="17">
        <v>6</v>
      </c>
      <c r="J147" s="31">
        <f t="shared" si="8"/>
        <v>100</v>
      </c>
    </row>
    <row r="148" spans="1:10" ht="14.25">
      <c r="A148" s="41" t="s">
        <v>290</v>
      </c>
      <c r="B148" s="17">
        <v>6</v>
      </c>
      <c r="C148" s="81">
        <v>5</v>
      </c>
      <c r="D148" s="31">
        <f t="shared" si="6"/>
        <v>-16.66666666666667</v>
      </c>
      <c r="E148" s="17">
        <v>1</v>
      </c>
      <c r="F148" s="17">
        <v>0</v>
      </c>
      <c r="G148" s="113" t="s">
        <v>322</v>
      </c>
      <c r="H148" s="17">
        <v>9</v>
      </c>
      <c r="I148" s="17">
        <v>5</v>
      </c>
      <c r="J148" s="31">
        <f t="shared" si="8"/>
        <v>-44.44444444444444</v>
      </c>
    </row>
    <row r="149" spans="1:10" ht="14.25">
      <c r="A149" s="41" t="s">
        <v>291</v>
      </c>
      <c r="B149" s="17">
        <v>5</v>
      </c>
      <c r="C149" s="81">
        <v>5</v>
      </c>
      <c r="D149" s="31">
        <f t="shared" si="6"/>
        <v>0</v>
      </c>
      <c r="E149" s="17">
        <v>1</v>
      </c>
      <c r="F149" s="17">
        <v>0</v>
      </c>
      <c r="G149" s="113" t="s">
        <v>322</v>
      </c>
      <c r="H149" s="17">
        <v>6</v>
      </c>
      <c r="I149" s="17">
        <v>5</v>
      </c>
      <c r="J149" s="31">
        <f t="shared" si="8"/>
        <v>-16.66666666666667</v>
      </c>
    </row>
    <row r="150" spans="1:10" ht="15">
      <c r="A150" s="32" t="s">
        <v>292</v>
      </c>
      <c r="B150" s="24">
        <v>4253</v>
      </c>
      <c r="C150" s="83">
        <v>3783</v>
      </c>
      <c r="D150" s="33">
        <f t="shared" si="6"/>
        <v>-11.051022807430044</v>
      </c>
      <c r="E150" s="24">
        <v>963</v>
      </c>
      <c r="F150" s="24">
        <v>945</v>
      </c>
      <c r="G150" s="33">
        <f t="shared" si="7"/>
        <v>-1.8691588785046775</v>
      </c>
      <c r="H150" s="24">
        <v>5452</v>
      </c>
      <c r="I150" s="24">
        <v>4795</v>
      </c>
      <c r="J150" s="33">
        <f t="shared" si="8"/>
        <v>-12.050623624358039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142:D150 G150 G147 G133 G113:G115 G136 G106:G111 J71:J73 G104 G121:G123 J83:J93 G126:G130 J120:J131 J95:J118 G67:G73 G37:G43 G76:G79 G96 D83:D93 G98:G100 D95:D131 D71:D73 D66:D68 D7:D43 D45 G46:G47 G56:G64 J66:J68 G83:G91 J7:J43 J45 G7:G17 G20 G22:G27 G29:G31 J47:J54 J56:J58 J61:J64 G49:G54 G33:G35 D47:D54 D56:D58 D61:D64 D75 D77:D81 G93 G81 J75 J77:J81 G118:G119 D134:D140 G138:G145 J134:J140 J142:J150">
    <cfRule type="cellIs" priority="2" dxfId="153" operator="lessThanOrEqual" stopIfTrue="1">
      <formula>0</formula>
    </cfRule>
  </conditionalFormatting>
  <conditionalFormatting sqref="D142:D150 G150 G147 G133 G113:G115 G136 G106:G111 J71:J73 G104 G121:G123 J83:J93 G126:G130 J120:J131 J95:J118 G67:G73 G37:G43 G76:G79 G96 D83:D93 G98:G100 D95:D131 D71:D73 D66:D68 D7:D43 D45 G46:G47 G56:G64 J66:J68 G83:G91 J7:J43 J45 G7:G17 G20 G22:G27 G29:G31 J47:J54 J56:J58 J61:J64 G49:G54 G33:G35 D47:D54 D56:D58 D61:D64 D75 D77:D81 G93 G81 J75 J77:J81 G118:G119 D134:D140 G138:G145 J134:J140 J142:J150">
    <cfRule type="cellIs" priority="1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  <rowBreaks count="2" manualBreakCount="2">
    <brk id="70" max="255" man="1"/>
    <brk id="134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10.140625" style="1" customWidth="1"/>
    <col min="14" max="16384" width="9.140625" style="1" customWidth="1"/>
  </cols>
  <sheetData>
    <row r="1" spans="1:13" ht="18" customHeight="1">
      <c r="A1" s="121" t="s">
        <v>31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8" customHeight="1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4" spans="1:13" s="14" customFormat="1" ht="14.25" customHeight="1">
      <c r="A4" s="123" t="s">
        <v>42</v>
      </c>
      <c r="B4" s="133" t="s">
        <v>43</v>
      </c>
      <c r="C4" s="134"/>
      <c r="D4" s="135"/>
      <c r="E4" s="139" t="s">
        <v>44</v>
      </c>
      <c r="F4" s="140"/>
      <c r="G4" s="140"/>
      <c r="H4" s="140"/>
      <c r="I4" s="140"/>
      <c r="J4" s="140"/>
      <c r="K4" s="140"/>
      <c r="L4" s="140"/>
      <c r="M4" s="141"/>
    </row>
    <row r="5" spans="1:13" s="14" customFormat="1" ht="14.25" customHeight="1">
      <c r="A5" s="131"/>
      <c r="B5" s="136"/>
      <c r="C5" s="137"/>
      <c r="D5" s="138"/>
      <c r="E5" s="139" t="s">
        <v>45</v>
      </c>
      <c r="F5" s="140"/>
      <c r="G5" s="141"/>
      <c r="H5" s="139" t="s">
        <v>46</v>
      </c>
      <c r="I5" s="140"/>
      <c r="J5" s="141"/>
      <c r="K5" s="139" t="s">
        <v>47</v>
      </c>
      <c r="L5" s="140"/>
      <c r="M5" s="141"/>
    </row>
    <row r="6" spans="1:13" s="14" customFormat="1" ht="14.25">
      <c r="A6" s="13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  <c r="K6" s="67" t="s">
        <v>48</v>
      </c>
      <c r="L6" s="67" t="s">
        <v>49</v>
      </c>
      <c r="M6" s="67" t="s">
        <v>50</v>
      </c>
    </row>
    <row r="7" spans="1:13" ht="14.25">
      <c r="A7" s="20" t="s">
        <v>51</v>
      </c>
      <c r="B7" s="17">
        <v>0</v>
      </c>
      <c r="C7" s="21">
        <v>0</v>
      </c>
      <c r="D7" s="26"/>
      <c r="E7" s="17">
        <v>0</v>
      </c>
      <c r="F7" s="21">
        <v>0</v>
      </c>
      <c r="G7" s="21"/>
      <c r="H7" s="17">
        <v>0</v>
      </c>
      <c r="I7" s="21">
        <v>0</v>
      </c>
      <c r="J7" s="21"/>
      <c r="K7" s="15">
        <v>0</v>
      </c>
      <c r="L7" s="21">
        <v>0</v>
      </c>
      <c r="M7" s="21"/>
    </row>
    <row r="8" spans="1:13" ht="14.25">
      <c r="A8" s="20" t="s">
        <v>52</v>
      </c>
      <c r="B8" s="17">
        <v>51</v>
      </c>
      <c r="C8" s="21">
        <v>13</v>
      </c>
      <c r="D8" s="26">
        <f aca="true" t="shared" si="0" ref="D8:D34">C8*100/B8-100</f>
        <v>-74.50980392156863</v>
      </c>
      <c r="E8" s="17">
        <v>8</v>
      </c>
      <c r="F8" s="21">
        <v>1</v>
      </c>
      <c r="G8" s="26">
        <f aca="true" t="shared" si="1" ref="G8:G34">F8*100/E8-100</f>
        <v>-87.5</v>
      </c>
      <c r="H8" s="17">
        <v>0</v>
      </c>
      <c r="I8" s="21">
        <v>0</v>
      </c>
      <c r="J8" s="26"/>
      <c r="K8" s="15">
        <v>10</v>
      </c>
      <c r="L8" s="21">
        <v>1</v>
      </c>
      <c r="M8" s="26">
        <f aca="true" t="shared" si="2" ref="M8:M34">L8*100/K8-100</f>
        <v>-90</v>
      </c>
    </row>
    <row r="9" spans="1:13" ht="14.25">
      <c r="A9" s="20" t="s">
        <v>53</v>
      </c>
      <c r="B9" s="17">
        <v>97</v>
      </c>
      <c r="C9" s="21">
        <v>65</v>
      </c>
      <c r="D9" s="26">
        <f t="shared" si="0"/>
        <v>-32.98969072164948</v>
      </c>
      <c r="E9" s="17">
        <v>24</v>
      </c>
      <c r="F9" s="21">
        <v>23</v>
      </c>
      <c r="G9" s="26">
        <f t="shared" si="1"/>
        <v>-4.166666666666671</v>
      </c>
      <c r="H9" s="17">
        <v>2</v>
      </c>
      <c r="I9" s="21">
        <v>2</v>
      </c>
      <c r="J9" s="26">
        <f>I9*100/H9-100</f>
        <v>0</v>
      </c>
      <c r="K9" s="15">
        <v>39</v>
      </c>
      <c r="L9" s="21">
        <v>48</v>
      </c>
      <c r="M9" s="26">
        <f t="shared" si="2"/>
        <v>23.07692307692308</v>
      </c>
    </row>
    <row r="10" spans="1:13" ht="14.25">
      <c r="A10" s="20" t="s">
        <v>54</v>
      </c>
      <c r="B10" s="17">
        <v>268</v>
      </c>
      <c r="C10" s="21">
        <v>141</v>
      </c>
      <c r="D10" s="26">
        <f t="shared" si="0"/>
        <v>-47.38805970149254</v>
      </c>
      <c r="E10" s="17">
        <v>72</v>
      </c>
      <c r="F10" s="21">
        <v>37</v>
      </c>
      <c r="G10" s="26">
        <f t="shared" si="1"/>
        <v>-48.611111111111114</v>
      </c>
      <c r="H10" s="17">
        <v>2</v>
      </c>
      <c r="I10" s="21">
        <v>14</v>
      </c>
      <c r="J10" s="26">
        <f>I10*100/H10-100</f>
        <v>600</v>
      </c>
      <c r="K10" s="15">
        <v>132</v>
      </c>
      <c r="L10" s="21">
        <v>116</v>
      </c>
      <c r="M10" s="26">
        <f t="shared" si="2"/>
        <v>-12.121212121212125</v>
      </c>
    </row>
    <row r="11" spans="1:13" ht="14.25">
      <c r="A11" s="20" t="s">
        <v>55</v>
      </c>
      <c r="B11" s="17">
        <v>138</v>
      </c>
      <c r="C11" s="21">
        <v>51</v>
      </c>
      <c r="D11" s="26">
        <f t="shared" si="0"/>
        <v>-63.04347826086956</v>
      </c>
      <c r="E11" s="17">
        <v>19</v>
      </c>
      <c r="F11" s="21">
        <v>5</v>
      </c>
      <c r="G11" s="26">
        <f t="shared" si="1"/>
        <v>-73.6842105263158</v>
      </c>
      <c r="H11" s="17">
        <v>0</v>
      </c>
      <c r="I11" s="21">
        <v>1</v>
      </c>
      <c r="J11" s="111" t="s">
        <v>321</v>
      </c>
      <c r="K11" s="15">
        <v>23</v>
      </c>
      <c r="L11" s="21">
        <v>7</v>
      </c>
      <c r="M11" s="26">
        <f t="shared" si="2"/>
        <v>-69.56521739130434</v>
      </c>
    </row>
    <row r="12" spans="1:13" ht="14.25">
      <c r="A12" s="20" t="s">
        <v>56</v>
      </c>
      <c r="B12" s="17">
        <v>20</v>
      </c>
      <c r="C12" s="21">
        <v>24</v>
      </c>
      <c r="D12" s="26">
        <f t="shared" si="0"/>
        <v>20</v>
      </c>
      <c r="E12" s="17">
        <v>4</v>
      </c>
      <c r="F12" s="21">
        <v>3</v>
      </c>
      <c r="G12" s="26">
        <f t="shared" si="1"/>
        <v>-25</v>
      </c>
      <c r="H12" s="17">
        <v>0</v>
      </c>
      <c r="I12" s="21">
        <v>0</v>
      </c>
      <c r="J12" s="26"/>
      <c r="K12" s="15">
        <v>5</v>
      </c>
      <c r="L12" s="21">
        <v>6</v>
      </c>
      <c r="M12" s="26">
        <f t="shared" si="2"/>
        <v>20</v>
      </c>
    </row>
    <row r="13" spans="1:13" ht="14.25">
      <c r="A13" s="20" t="s">
        <v>57</v>
      </c>
      <c r="B13" s="17">
        <v>85</v>
      </c>
      <c r="C13" s="21">
        <v>47</v>
      </c>
      <c r="D13" s="26">
        <f t="shared" si="0"/>
        <v>-44.705882352941174</v>
      </c>
      <c r="E13" s="17">
        <v>5</v>
      </c>
      <c r="F13" s="21">
        <v>2</v>
      </c>
      <c r="G13" s="26">
        <f t="shared" si="1"/>
        <v>-60</v>
      </c>
      <c r="H13" s="17">
        <v>3</v>
      </c>
      <c r="I13" s="21">
        <v>0</v>
      </c>
      <c r="J13" s="113" t="s">
        <v>322</v>
      </c>
      <c r="K13" s="15">
        <v>12</v>
      </c>
      <c r="L13" s="21">
        <v>2</v>
      </c>
      <c r="M13" s="26">
        <f t="shared" si="2"/>
        <v>-83.33333333333333</v>
      </c>
    </row>
    <row r="14" spans="1:13" ht="14.25">
      <c r="A14" s="20" t="s">
        <v>58</v>
      </c>
      <c r="B14" s="17">
        <v>147</v>
      </c>
      <c r="C14" s="21">
        <v>216</v>
      </c>
      <c r="D14" s="26">
        <f t="shared" si="0"/>
        <v>46.938775510204096</v>
      </c>
      <c r="E14" s="17">
        <v>29</v>
      </c>
      <c r="F14" s="21">
        <v>32</v>
      </c>
      <c r="G14" s="26">
        <f t="shared" si="1"/>
        <v>10.34482758620689</v>
      </c>
      <c r="H14" s="17">
        <v>2</v>
      </c>
      <c r="I14" s="21">
        <v>6</v>
      </c>
      <c r="J14" s="26">
        <f>I14*100/H14-100</f>
        <v>200</v>
      </c>
      <c r="K14" s="15">
        <v>83</v>
      </c>
      <c r="L14" s="21">
        <v>69</v>
      </c>
      <c r="M14" s="26">
        <f t="shared" si="2"/>
        <v>-16.86746987951807</v>
      </c>
    </row>
    <row r="15" spans="1:13" ht="14.25">
      <c r="A15" s="20" t="s">
        <v>59</v>
      </c>
      <c r="B15" s="17">
        <v>98</v>
      </c>
      <c r="C15" s="21">
        <v>67</v>
      </c>
      <c r="D15" s="26">
        <f t="shared" si="0"/>
        <v>-31.632653061224488</v>
      </c>
      <c r="E15" s="17">
        <v>14</v>
      </c>
      <c r="F15" s="21">
        <v>14</v>
      </c>
      <c r="G15" s="26">
        <f t="shared" si="1"/>
        <v>0</v>
      </c>
      <c r="H15" s="17">
        <v>6</v>
      </c>
      <c r="I15" s="21">
        <v>4</v>
      </c>
      <c r="J15" s="26">
        <f>I15*100/H15-100</f>
        <v>-33.33333333333333</v>
      </c>
      <c r="K15" s="15">
        <v>32</v>
      </c>
      <c r="L15" s="21">
        <v>29</v>
      </c>
      <c r="M15" s="26">
        <f t="shared" si="2"/>
        <v>-9.375</v>
      </c>
    </row>
    <row r="16" spans="1:13" ht="14.25">
      <c r="A16" s="20" t="s">
        <v>60</v>
      </c>
      <c r="B16" s="17">
        <v>55</v>
      </c>
      <c r="C16" s="21">
        <v>96</v>
      </c>
      <c r="D16" s="26">
        <f t="shared" si="0"/>
        <v>74.54545454545453</v>
      </c>
      <c r="E16" s="17">
        <v>5</v>
      </c>
      <c r="F16" s="21">
        <v>13</v>
      </c>
      <c r="G16" s="26">
        <f t="shared" si="1"/>
        <v>160</v>
      </c>
      <c r="H16" s="17">
        <v>1</v>
      </c>
      <c r="I16" s="21">
        <v>0</v>
      </c>
      <c r="J16" s="113" t="s">
        <v>322</v>
      </c>
      <c r="K16" s="15">
        <v>23</v>
      </c>
      <c r="L16" s="21">
        <v>24</v>
      </c>
      <c r="M16" s="26">
        <f t="shared" si="2"/>
        <v>4.347826086956516</v>
      </c>
    </row>
    <row r="17" spans="1:13" ht="14.25">
      <c r="A17" s="20" t="s">
        <v>61</v>
      </c>
      <c r="B17" s="17">
        <v>401</v>
      </c>
      <c r="C17" s="21">
        <v>298</v>
      </c>
      <c r="D17" s="26">
        <f t="shared" si="0"/>
        <v>-25.6857855361596</v>
      </c>
      <c r="E17" s="17">
        <v>41</v>
      </c>
      <c r="F17" s="21">
        <v>39</v>
      </c>
      <c r="G17" s="26">
        <f t="shared" si="1"/>
        <v>-4.878048780487802</v>
      </c>
      <c r="H17" s="17">
        <v>0</v>
      </c>
      <c r="I17" s="21">
        <v>0</v>
      </c>
      <c r="J17" s="26"/>
      <c r="K17" s="15">
        <v>63</v>
      </c>
      <c r="L17" s="21">
        <v>58</v>
      </c>
      <c r="M17" s="26">
        <f t="shared" si="2"/>
        <v>-7.936507936507937</v>
      </c>
    </row>
    <row r="18" spans="1:13" ht="14.25">
      <c r="A18" s="20" t="s">
        <v>62</v>
      </c>
      <c r="B18" s="17">
        <v>18</v>
      </c>
      <c r="C18" s="21">
        <v>36</v>
      </c>
      <c r="D18" s="26">
        <f t="shared" si="0"/>
        <v>100</v>
      </c>
      <c r="E18" s="17">
        <v>3</v>
      </c>
      <c r="F18" s="21">
        <v>11</v>
      </c>
      <c r="G18" s="26">
        <f t="shared" si="1"/>
        <v>266.6666666666667</v>
      </c>
      <c r="H18" s="17">
        <v>2</v>
      </c>
      <c r="I18" s="21">
        <v>1</v>
      </c>
      <c r="J18" s="26">
        <f>I18*100/H18-100</f>
        <v>-50</v>
      </c>
      <c r="K18" s="15">
        <v>1</v>
      </c>
      <c r="L18" s="21">
        <v>23</v>
      </c>
      <c r="M18" s="26">
        <f t="shared" si="2"/>
        <v>2200</v>
      </c>
    </row>
    <row r="19" spans="1:13" ht="14.25">
      <c r="A19" s="20" t="s">
        <v>63</v>
      </c>
      <c r="B19" s="17">
        <v>32</v>
      </c>
      <c r="C19" s="21">
        <v>24</v>
      </c>
      <c r="D19" s="26">
        <f t="shared" si="0"/>
        <v>-25</v>
      </c>
      <c r="E19" s="17">
        <v>11</v>
      </c>
      <c r="F19" s="21">
        <v>3</v>
      </c>
      <c r="G19" s="26">
        <f t="shared" si="1"/>
        <v>-72.72727272727272</v>
      </c>
      <c r="H19" s="17">
        <v>1</v>
      </c>
      <c r="I19" s="21">
        <v>1</v>
      </c>
      <c r="J19" s="26">
        <f>I19*100/H19-100</f>
        <v>0</v>
      </c>
      <c r="K19" s="15">
        <v>27</v>
      </c>
      <c r="L19" s="21">
        <v>2</v>
      </c>
      <c r="M19" s="26">
        <f t="shared" si="2"/>
        <v>-92.5925925925926</v>
      </c>
    </row>
    <row r="20" spans="1:13" ht="14.25">
      <c r="A20" s="20" t="s">
        <v>64</v>
      </c>
      <c r="B20" s="17">
        <v>223</v>
      </c>
      <c r="C20" s="21">
        <v>284</v>
      </c>
      <c r="D20" s="26">
        <f t="shared" si="0"/>
        <v>27.354260089686093</v>
      </c>
      <c r="E20" s="17">
        <v>24</v>
      </c>
      <c r="F20" s="21">
        <v>25</v>
      </c>
      <c r="G20" s="26">
        <f t="shared" si="1"/>
        <v>4.166666666666671</v>
      </c>
      <c r="H20" s="17">
        <v>1</v>
      </c>
      <c r="I20" s="21">
        <v>3</v>
      </c>
      <c r="J20" s="26">
        <f>I20*100/H20-100</f>
        <v>200</v>
      </c>
      <c r="K20" s="15">
        <v>37</v>
      </c>
      <c r="L20" s="21">
        <v>50</v>
      </c>
      <c r="M20" s="26">
        <f t="shared" si="2"/>
        <v>35.13513513513513</v>
      </c>
    </row>
    <row r="21" spans="1:13" ht="14.25">
      <c r="A21" s="20" t="s">
        <v>65</v>
      </c>
      <c r="B21" s="17">
        <v>112</v>
      </c>
      <c r="C21" s="21">
        <v>125</v>
      </c>
      <c r="D21" s="26">
        <f t="shared" si="0"/>
        <v>11.607142857142861</v>
      </c>
      <c r="E21" s="17">
        <v>23</v>
      </c>
      <c r="F21" s="21">
        <v>31</v>
      </c>
      <c r="G21" s="26">
        <f t="shared" si="1"/>
        <v>34.782608695652186</v>
      </c>
      <c r="H21" s="17">
        <v>1</v>
      </c>
      <c r="I21" s="21">
        <v>0</v>
      </c>
      <c r="J21" s="113" t="s">
        <v>322</v>
      </c>
      <c r="K21" s="15">
        <v>32</v>
      </c>
      <c r="L21" s="21">
        <v>51</v>
      </c>
      <c r="M21" s="26">
        <f t="shared" si="2"/>
        <v>59.375</v>
      </c>
    </row>
    <row r="22" spans="1:13" ht="14.25">
      <c r="A22" s="20" t="s">
        <v>66</v>
      </c>
      <c r="B22" s="17">
        <v>53</v>
      </c>
      <c r="C22" s="21">
        <v>15</v>
      </c>
      <c r="D22" s="26">
        <f t="shared" si="0"/>
        <v>-71.69811320754717</v>
      </c>
      <c r="E22" s="17">
        <v>10</v>
      </c>
      <c r="F22" s="21">
        <v>4</v>
      </c>
      <c r="G22" s="26">
        <f t="shared" si="1"/>
        <v>-60</v>
      </c>
      <c r="H22" s="17">
        <v>0</v>
      </c>
      <c r="I22" s="21">
        <v>0</v>
      </c>
      <c r="J22" s="26"/>
      <c r="K22" s="15">
        <v>16</v>
      </c>
      <c r="L22" s="21">
        <v>5</v>
      </c>
      <c r="M22" s="26">
        <f t="shared" si="2"/>
        <v>-68.75</v>
      </c>
    </row>
    <row r="23" spans="1:13" ht="14.25">
      <c r="A23" s="20" t="s">
        <v>67</v>
      </c>
      <c r="B23" s="17">
        <v>110</v>
      </c>
      <c r="C23" s="21">
        <v>91</v>
      </c>
      <c r="D23" s="26">
        <f t="shared" si="0"/>
        <v>-17.272727272727266</v>
      </c>
      <c r="E23" s="17">
        <v>30</v>
      </c>
      <c r="F23" s="21">
        <v>30</v>
      </c>
      <c r="G23" s="26">
        <f t="shared" si="1"/>
        <v>0</v>
      </c>
      <c r="H23" s="17">
        <v>2</v>
      </c>
      <c r="I23" s="21">
        <v>1</v>
      </c>
      <c r="J23" s="26">
        <f>I23*100/H23-100</f>
        <v>-50</v>
      </c>
      <c r="K23" s="15">
        <v>66</v>
      </c>
      <c r="L23" s="21">
        <v>56</v>
      </c>
      <c r="M23" s="26">
        <f t="shared" si="2"/>
        <v>-15.151515151515156</v>
      </c>
    </row>
    <row r="24" spans="1:13" ht="14.25">
      <c r="A24" s="20" t="s">
        <v>68</v>
      </c>
      <c r="B24" s="17">
        <v>71</v>
      </c>
      <c r="C24" s="21">
        <v>68</v>
      </c>
      <c r="D24" s="26">
        <f t="shared" si="0"/>
        <v>-4.225352112676063</v>
      </c>
      <c r="E24" s="17">
        <v>4</v>
      </c>
      <c r="F24" s="21">
        <v>5</v>
      </c>
      <c r="G24" s="26">
        <f t="shared" si="1"/>
        <v>25</v>
      </c>
      <c r="H24" s="17">
        <v>1</v>
      </c>
      <c r="I24" s="21">
        <v>1</v>
      </c>
      <c r="J24" s="26">
        <f>I24*100/H24-100</f>
        <v>0</v>
      </c>
      <c r="K24" s="15">
        <v>6</v>
      </c>
      <c r="L24" s="21">
        <v>5</v>
      </c>
      <c r="M24" s="26">
        <f t="shared" si="2"/>
        <v>-16.66666666666667</v>
      </c>
    </row>
    <row r="25" spans="1:13" ht="14.25">
      <c r="A25" s="20" t="s">
        <v>69</v>
      </c>
      <c r="B25" s="17">
        <v>57</v>
      </c>
      <c r="C25" s="21">
        <v>68</v>
      </c>
      <c r="D25" s="26">
        <f t="shared" si="0"/>
        <v>19.298245614035082</v>
      </c>
      <c r="E25" s="17">
        <v>16</v>
      </c>
      <c r="F25" s="21">
        <v>20</v>
      </c>
      <c r="G25" s="26">
        <f t="shared" si="1"/>
        <v>25</v>
      </c>
      <c r="H25" s="17">
        <v>2</v>
      </c>
      <c r="I25" s="21">
        <v>1</v>
      </c>
      <c r="J25" s="26">
        <f>I25*100/H25-100</f>
        <v>-50</v>
      </c>
      <c r="K25" s="15">
        <v>31</v>
      </c>
      <c r="L25" s="21">
        <v>33</v>
      </c>
      <c r="M25" s="26">
        <f t="shared" si="2"/>
        <v>6.451612903225808</v>
      </c>
    </row>
    <row r="26" spans="1:13" ht="14.25">
      <c r="A26" s="20" t="s">
        <v>70</v>
      </c>
      <c r="B26" s="17">
        <v>60</v>
      </c>
      <c r="C26" s="21">
        <v>55</v>
      </c>
      <c r="D26" s="26">
        <f t="shared" si="0"/>
        <v>-8.333333333333329</v>
      </c>
      <c r="E26" s="17">
        <v>8</v>
      </c>
      <c r="F26" s="21">
        <v>4</v>
      </c>
      <c r="G26" s="26">
        <f t="shared" si="1"/>
        <v>-50</v>
      </c>
      <c r="H26" s="17">
        <v>0</v>
      </c>
      <c r="I26" s="21">
        <v>0</v>
      </c>
      <c r="J26" s="26"/>
      <c r="K26" s="15">
        <v>10</v>
      </c>
      <c r="L26" s="21">
        <v>6</v>
      </c>
      <c r="M26" s="26">
        <f t="shared" si="2"/>
        <v>-40</v>
      </c>
    </row>
    <row r="27" spans="1:13" ht="14.25">
      <c r="A27" s="20" t="s">
        <v>71</v>
      </c>
      <c r="B27" s="17">
        <v>8</v>
      </c>
      <c r="C27" s="21">
        <v>8</v>
      </c>
      <c r="D27" s="26">
        <f t="shared" si="0"/>
        <v>0</v>
      </c>
      <c r="E27" s="17">
        <v>0</v>
      </c>
      <c r="F27" s="21">
        <v>0</v>
      </c>
      <c r="G27" s="26"/>
      <c r="H27" s="17">
        <v>0</v>
      </c>
      <c r="I27" s="21">
        <v>0</v>
      </c>
      <c r="J27" s="26"/>
      <c r="K27" s="15">
        <v>0</v>
      </c>
      <c r="L27" s="21">
        <v>0</v>
      </c>
      <c r="M27" s="26"/>
    </row>
    <row r="28" spans="1:13" ht="14.25">
      <c r="A28" s="20" t="s">
        <v>72</v>
      </c>
      <c r="B28" s="17">
        <v>117</v>
      </c>
      <c r="C28" s="21">
        <v>109</v>
      </c>
      <c r="D28" s="26">
        <f t="shared" si="0"/>
        <v>-6.837606837606842</v>
      </c>
      <c r="E28" s="17">
        <v>3</v>
      </c>
      <c r="F28" s="21">
        <v>10</v>
      </c>
      <c r="G28" s="26">
        <f t="shared" si="1"/>
        <v>233.33333333333331</v>
      </c>
      <c r="H28" s="17">
        <v>0</v>
      </c>
      <c r="I28" s="21">
        <v>1</v>
      </c>
      <c r="J28" s="111" t="s">
        <v>321</v>
      </c>
      <c r="K28" s="15">
        <v>5</v>
      </c>
      <c r="L28" s="21">
        <v>11</v>
      </c>
      <c r="M28" s="26">
        <f t="shared" si="2"/>
        <v>120</v>
      </c>
    </row>
    <row r="29" spans="1:13" ht="14.25">
      <c r="A29" s="20" t="s">
        <v>73</v>
      </c>
      <c r="B29" s="17">
        <v>6</v>
      </c>
      <c r="C29" s="21">
        <v>8</v>
      </c>
      <c r="D29" s="26">
        <f t="shared" si="0"/>
        <v>33.33333333333334</v>
      </c>
      <c r="E29" s="17">
        <v>2</v>
      </c>
      <c r="F29" s="21">
        <v>4</v>
      </c>
      <c r="G29" s="26">
        <f t="shared" si="1"/>
        <v>100</v>
      </c>
      <c r="H29" s="17">
        <v>0</v>
      </c>
      <c r="I29" s="21">
        <v>0</v>
      </c>
      <c r="J29" s="26"/>
      <c r="K29" s="15">
        <v>3</v>
      </c>
      <c r="L29" s="21">
        <v>4</v>
      </c>
      <c r="M29" s="26">
        <f t="shared" si="2"/>
        <v>33.33333333333334</v>
      </c>
    </row>
    <row r="30" spans="1:13" ht="14.25">
      <c r="A30" s="20" t="s">
        <v>74</v>
      </c>
      <c r="B30" s="17">
        <v>86</v>
      </c>
      <c r="C30" s="21">
        <v>75</v>
      </c>
      <c r="D30" s="26">
        <f t="shared" si="0"/>
        <v>-12.79069767441861</v>
      </c>
      <c r="E30" s="17">
        <v>20</v>
      </c>
      <c r="F30" s="21">
        <v>15</v>
      </c>
      <c r="G30" s="26">
        <f t="shared" si="1"/>
        <v>-25</v>
      </c>
      <c r="H30" s="17">
        <v>0</v>
      </c>
      <c r="I30" s="21">
        <v>1</v>
      </c>
      <c r="J30" s="111" t="s">
        <v>321</v>
      </c>
      <c r="K30" s="15">
        <v>42</v>
      </c>
      <c r="L30" s="21">
        <v>19</v>
      </c>
      <c r="M30" s="26">
        <f t="shared" si="2"/>
        <v>-54.76190476190476</v>
      </c>
    </row>
    <row r="31" spans="1:13" ht="14.25">
      <c r="A31" s="20" t="s">
        <v>75</v>
      </c>
      <c r="B31" s="17">
        <v>85</v>
      </c>
      <c r="C31" s="21">
        <v>76</v>
      </c>
      <c r="D31" s="26">
        <f t="shared" si="0"/>
        <v>-10.588235294117652</v>
      </c>
      <c r="E31" s="17">
        <v>11</v>
      </c>
      <c r="F31" s="21">
        <v>14</v>
      </c>
      <c r="G31" s="26">
        <f t="shared" si="1"/>
        <v>27.272727272727266</v>
      </c>
      <c r="H31" s="17">
        <v>3</v>
      </c>
      <c r="I31" s="21">
        <v>3</v>
      </c>
      <c r="J31" s="26">
        <f>I31*100/H31-100</f>
        <v>0</v>
      </c>
      <c r="K31" s="15">
        <v>17</v>
      </c>
      <c r="L31" s="21">
        <v>18</v>
      </c>
      <c r="M31" s="26">
        <f t="shared" si="2"/>
        <v>5.882352941176464</v>
      </c>
    </row>
    <row r="32" spans="1:13" ht="14.25">
      <c r="A32" s="20" t="s">
        <v>76</v>
      </c>
      <c r="B32" s="17">
        <v>44</v>
      </c>
      <c r="C32" s="21">
        <v>58</v>
      </c>
      <c r="D32" s="26">
        <f t="shared" si="0"/>
        <v>31.818181818181813</v>
      </c>
      <c r="E32" s="17">
        <v>2</v>
      </c>
      <c r="F32" s="21">
        <v>6</v>
      </c>
      <c r="G32" s="26">
        <f t="shared" si="1"/>
        <v>200</v>
      </c>
      <c r="H32" s="17">
        <v>0</v>
      </c>
      <c r="I32" s="21">
        <v>3</v>
      </c>
      <c r="J32" s="111" t="s">
        <v>321</v>
      </c>
      <c r="K32" s="15">
        <v>2</v>
      </c>
      <c r="L32" s="21">
        <v>25</v>
      </c>
      <c r="M32" s="26">
        <f t="shared" si="2"/>
        <v>1150</v>
      </c>
    </row>
    <row r="33" spans="1:13" ht="14.25">
      <c r="A33" s="20" t="s">
        <v>77</v>
      </c>
      <c r="B33" s="17">
        <v>0</v>
      </c>
      <c r="C33" s="21">
        <v>0</v>
      </c>
      <c r="D33" s="26"/>
      <c r="E33" s="17">
        <v>0</v>
      </c>
      <c r="F33" s="21">
        <v>0</v>
      </c>
      <c r="G33" s="26"/>
      <c r="H33" s="17">
        <v>0</v>
      </c>
      <c r="I33" s="21">
        <v>0</v>
      </c>
      <c r="J33" s="26"/>
      <c r="K33" s="15">
        <v>0</v>
      </c>
      <c r="L33" s="21">
        <v>0</v>
      </c>
      <c r="M33" s="26"/>
    </row>
    <row r="34" spans="1:13" ht="15">
      <c r="A34" s="23" t="s">
        <v>78</v>
      </c>
      <c r="B34" s="24">
        <v>2442</v>
      </c>
      <c r="C34" s="62">
        <v>2118</v>
      </c>
      <c r="D34" s="37">
        <f t="shared" si="0"/>
        <v>-13.267813267813267</v>
      </c>
      <c r="E34" s="24">
        <v>388</v>
      </c>
      <c r="F34" s="62">
        <v>351</v>
      </c>
      <c r="G34" s="37">
        <f t="shared" si="1"/>
        <v>-9.536082474226802</v>
      </c>
      <c r="H34" s="24">
        <v>29</v>
      </c>
      <c r="I34" s="62">
        <v>43</v>
      </c>
      <c r="J34" s="37">
        <f>I34*100/H34-100</f>
        <v>48.27586206896552</v>
      </c>
      <c r="K34" s="32">
        <v>717</v>
      </c>
      <c r="L34" s="62">
        <v>668</v>
      </c>
      <c r="M34" s="37">
        <f t="shared" si="2"/>
        <v>-6.834030683403071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G9:G34 M9:M17 M19:M34 D8:D34 J12 J14:J15 J17:J20 J8:J10 J33:J34 J31 J22:J27 J29">
    <cfRule type="cellIs" priority="5" dxfId="154" operator="lessThanOrEqual" stopIfTrue="1">
      <formula>0</formula>
    </cfRule>
    <cfRule type="cellIs" priority="6" dxfId="152" operator="greaterThan" stopIfTrue="1">
      <formula>0</formula>
    </cfRule>
  </conditionalFormatting>
  <conditionalFormatting sqref="G8:G34">
    <cfRule type="cellIs" priority="3" dxfId="154" operator="lessThanOrEqual" stopIfTrue="1">
      <formula>0</formula>
    </cfRule>
    <cfRule type="cellIs" priority="4" dxfId="152" operator="greaterThan" stopIfTrue="1">
      <formula>0</formula>
    </cfRule>
  </conditionalFormatting>
  <conditionalFormatting sqref="M8:M34">
    <cfRule type="cellIs" priority="1" dxfId="154" operator="lessThanOrEqual" stopIfTrue="1">
      <formula>0</formula>
    </cfRule>
    <cfRule type="cellIs" priority="2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8"/>
  <sheetViews>
    <sheetView workbookViewId="0" topLeftCell="A1">
      <selection activeCell="B7" sqref="B7"/>
    </sheetView>
  </sheetViews>
  <sheetFormatPr defaultColWidth="9.140625" defaultRowHeight="15"/>
  <cols>
    <col min="1" max="1" width="28.57421875" style="28" customWidth="1"/>
    <col min="2" max="10" width="12.57421875" style="28" customWidth="1"/>
    <col min="11" max="13" width="10.8515625" style="28" customWidth="1"/>
    <col min="14" max="16384" width="9.140625" style="28" customWidth="1"/>
  </cols>
  <sheetData>
    <row r="1" spans="1:10" ht="18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8">
      <c r="A2" s="124" t="s">
        <v>320</v>
      </c>
      <c r="B2" s="124"/>
      <c r="C2" s="124"/>
      <c r="D2" s="124"/>
      <c r="E2" s="124"/>
      <c r="F2" s="124"/>
      <c r="G2" s="124"/>
      <c r="H2" s="124"/>
      <c r="I2" s="124"/>
      <c r="J2" s="124"/>
    </row>
    <row r="4" spans="1:10" s="29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29" customFormat="1" ht="14.25">
      <c r="A5" s="122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29" customFormat="1" ht="14.25">
      <c r="A6" s="123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30" t="s">
        <v>51</v>
      </c>
      <c r="B7" s="17">
        <v>0</v>
      </c>
      <c r="C7" s="17">
        <v>0</v>
      </c>
      <c r="D7" s="31"/>
      <c r="E7" s="17">
        <v>0</v>
      </c>
      <c r="F7" s="17">
        <v>0</v>
      </c>
      <c r="G7" s="31"/>
      <c r="H7" s="17">
        <v>0</v>
      </c>
      <c r="I7" s="17">
        <v>0</v>
      </c>
      <c r="J7" s="31"/>
    </row>
    <row r="8" spans="1:10" ht="14.25">
      <c r="A8" s="30" t="s">
        <v>52</v>
      </c>
      <c r="B8" s="17">
        <v>13</v>
      </c>
      <c r="C8" s="17">
        <v>15</v>
      </c>
      <c r="D8" s="31">
        <f aca="true" t="shared" si="0" ref="D8:D34">C8*100/B8-100</f>
        <v>15.384615384615387</v>
      </c>
      <c r="E8" s="17">
        <v>9</v>
      </c>
      <c r="F8" s="17">
        <v>3</v>
      </c>
      <c r="G8" s="31">
        <f aca="true" t="shared" si="1" ref="G8:G34">F8*100/E8-100</f>
        <v>-66.66666666666666</v>
      </c>
      <c r="H8" s="17">
        <v>62</v>
      </c>
      <c r="I8" s="17">
        <v>94</v>
      </c>
      <c r="J8" s="31">
        <f aca="true" t="shared" si="2" ref="J8:J34">I8*100/H8-100</f>
        <v>51.61290322580646</v>
      </c>
    </row>
    <row r="9" spans="1:12" ht="14.25">
      <c r="A9" s="30" t="s">
        <v>53</v>
      </c>
      <c r="B9" s="17">
        <v>15</v>
      </c>
      <c r="C9" s="17">
        <v>8</v>
      </c>
      <c r="D9" s="31">
        <f t="shared" si="0"/>
        <v>-46.666666666666664</v>
      </c>
      <c r="E9" s="17">
        <v>1</v>
      </c>
      <c r="F9" s="17">
        <v>4</v>
      </c>
      <c r="G9" s="31">
        <f t="shared" si="1"/>
        <v>300</v>
      </c>
      <c r="H9" s="17">
        <v>104</v>
      </c>
      <c r="I9" s="17">
        <v>50</v>
      </c>
      <c r="J9" s="31">
        <f t="shared" si="2"/>
        <v>-51.92307692307692</v>
      </c>
      <c r="L9" s="112"/>
    </row>
    <row r="10" spans="1:10" ht="14.25">
      <c r="A10" s="30" t="s">
        <v>54</v>
      </c>
      <c r="B10" s="17">
        <v>25</v>
      </c>
      <c r="C10" s="17">
        <v>34</v>
      </c>
      <c r="D10" s="31">
        <f t="shared" si="0"/>
        <v>36</v>
      </c>
      <c r="E10" s="17">
        <v>10</v>
      </c>
      <c r="F10" s="17">
        <v>23</v>
      </c>
      <c r="G10" s="31">
        <f t="shared" si="1"/>
        <v>130</v>
      </c>
      <c r="H10" s="17">
        <v>167</v>
      </c>
      <c r="I10" s="17">
        <v>286</v>
      </c>
      <c r="J10" s="31">
        <f t="shared" si="2"/>
        <v>71.25748502994011</v>
      </c>
    </row>
    <row r="11" spans="1:13" ht="14.25">
      <c r="A11" s="30" t="s">
        <v>55</v>
      </c>
      <c r="B11" s="17">
        <v>9</v>
      </c>
      <c r="C11" s="17">
        <v>11</v>
      </c>
      <c r="D11" s="31">
        <f t="shared" si="0"/>
        <v>22.22222222222223</v>
      </c>
      <c r="E11" s="17">
        <v>0</v>
      </c>
      <c r="F11" s="17">
        <v>13</v>
      </c>
      <c r="G11" s="111" t="s">
        <v>321</v>
      </c>
      <c r="H11" s="17">
        <v>61</v>
      </c>
      <c r="I11" s="17">
        <v>72</v>
      </c>
      <c r="J11" s="31">
        <f t="shared" si="2"/>
        <v>18.032786885245898</v>
      </c>
      <c r="L11" s="97"/>
      <c r="M11" s="98"/>
    </row>
    <row r="12" spans="1:12" ht="14.25">
      <c r="A12" s="30" t="s">
        <v>56</v>
      </c>
      <c r="B12" s="17">
        <v>14</v>
      </c>
      <c r="C12" s="17">
        <v>12</v>
      </c>
      <c r="D12" s="31">
        <f t="shared" si="0"/>
        <v>-14.285714285714292</v>
      </c>
      <c r="E12" s="17">
        <v>12</v>
      </c>
      <c r="F12" s="17">
        <v>18</v>
      </c>
      <c r="G12" s="31">
        <f t="shared" si="1"/>
        <v>50</v>
      </c>
      <c r="H12" s="17">
        <v>69</v>
      </c>
      <c r="I12" s="17">
        <v>64</v>
      </c>
      <c r="J12" s="31">
        <f t="shared" si="2"/>
        <v>-7.246376811594203</v>
      </c>
      <c r="L12" s="98"/>
    </row>
    <row r="13" spans="1:10" ht="14.25">
      <c r="A13" s="30" t="s">
        <v>57</v>
      </c>
      <c r="B13" s="17">
        <v>11</v>
      </c>
      <c r="C13" s="17">
        <v>11</v>
      </c>
      <c r="D13" s="31">
        <f t="shared" si="0"/>
        <v>0</v>
      </c>
      <c r="E13" s="17">
        <v>8</v>
      </c>
      <c r="F13" s="17">
        <v>5</v>
      </c>
      <c r="G13" s="31">
        <f t="shared" si="1"/>
        <v>-37.5</v>
      </c>
      <c r="H13" s="17">
        <v>49</v>
      </c>
      <c r="I13" s="17">
        <v>61</v>
      </c>
      <c r="J13" s="31">
        <f t="shared" si="2"/>
        <v>24.48979591836735</v>
      </c>
    </row>
    <row r="14" spans="1:10" ht="14.25">
      <c r="A14" s="30" t="s">
        <v>58</v>
      </c>
      <c r="B14" s="17">
        <v>26</v>
      </c>
      <c r="C14" s="17">
        <v>19</v>
      </c>
      <c r="D14" s="31">
        <f t="shared" si="0"/>
        <v>-26.92307692307692</v>
      </c>
      <c r="E14" s="17">
        <v>9</v>
      </c>
      <c r="F14" s="17">
        <v>17</v>
      </c>
      <c r="G14" s="31">
        <f t="shared" si="1"/>
        <v>88.88888888888889</v>
      </c>
      <c r="H14" s="17">
        <v>181</v>
      </c>
      <c r="I14" s="17">
        <v>109</v>
      </c>
      <c r="J14" s="31">
        <f t="shared" si="2"/>
        <v>-39.77900552486188</v>
      </c>
    </row>
    <row r="15" spans="1:10" ht="14.25">
      <c r="A15" s="30" t="s">
        <v>59</v>
      </c>
      <c r="B15" s="17">
        <v>13</v>
      </c>
      <c r="C15" s="17">
        <v>15</v>
      </c>
      <c r="D15" s="31">
        <f t="shared" si="0"/>
        <v>15.384615384615387</v>
      </c>
      <c r="E15" s="17">
        <v>10</v>
      </c>
      <c r="F15" s="17">
        <v>13</v>
      </c>
      <c r="G15" s="31">
        <f t="shared" si="1"/>
        <v>30</v>
      </c>
      <c r="H15" s="17">
        <v>87</v>
      </c>
      <c r="I15" s="17">
        <v>99</v>
      </c>
      <c r="J15" s="31">
        <f t="shared" si="2"/>
        <v>13.793103448275858</v>
      </c>
    </row>
    <row r="16" spans="1:10" ht="14.25">
      <c r="A16" s="30" t="s">
        <v>60</v>
      </c>
      <c r="B16" s="17">
        <v>29</v>
      </c>
      <c r="C16" s="17">
        <v>23</v>
      </c>
      <c r="D16" s="31">
        <f t="shared" si="0"/>
        <v>-20.689655172413794</v>
      </c>
      <c r="E16" s="17">
        <v>32</v>
      </c>
      <c r="F16" s="17">
        <v>20</v>
      </c>
      <c r="G16" s="31">
        <f t="shared" si="1"/>
        <v>-37.5</v>
      </c>
      <c r="H16" s="17">
        <v>153</v>
      </c>
      <c r="I16" s="17">
        <v>130</v>
      </c>
      <c r="J16" s="31">
        <f t="shared" si="2"/>
        <v>-15.032679738562095</v>
      </c>
    </row>
    <row r="17" spans="1:10" ht="14.25">
      <c r="A17" s="30" t="s">
        <v>61</v>
      </c>
      <c r="B17" s="17">
        <v>14</v>
      </c>
      <c r="C17" s="17">
        <v>14</v>
      </c>
      <c r="D17" s="31">
        <f t="shared" si="0"/>
        <v>0</v>
      </c>
      <c r="E17" s="17">
        <v>11</v>
      </c>
      <c r="F17" s="17">
        <v>11</v>
      </c>
      <c r="G17" s="31">
        <f t="shared" si="1"/>
        <v>0</v>
      </c>
      <c r="H17" s="17">
        <v>67</v>
      </c>
      <c r="I17" s="17">
        <v>83</v>
      </c>
      <c r="J17" s="31">
        <f t="shared" si="2"/>
        <v>23.88059701492537</v>
      </c>
    </row>
    <row r="18" spans="1:10" ht="14.25">
      <c r="A18" s="30" t="s">
        <v>62</v>
      </c>
      <c r="B18" s="17">
        <v>1</v>
      </c>
      <c r="C18" s="17">
        <v>5</v>
      </c>
      <c r="D18" s="31">
        <f t="shared" si="0"/>
        <v>400</v>
      </c>
      <c r="E18" s="17">
        <v>3</v>
      </c>
      <c r="F18" s="17">
        <v>7</v>
      </c>
      <c r="G18" s="31">
        <f t="shared" si="1"/>
        <v>133.33333333333334</v>
      </c>
      <c r="H18" s="17">
        <v>0</v>
      </c>
      <c r="I18" s="17">
        <v>23</v>
      </c>
      <c r="J18" s="111" t="s">
        <v>321</v>
      </c>
    </row>
    <row r="19" spans="1:10" ht="14.25">
      <c r="A19" s="30" t="s">
        <v>63</v>
      </c>
      <c r="B19" s="17">
        <v>5</v>
      </c>
      <c r="C19" s="17">
        <v>4</v>
      </c>
      <c r="D19" s="31">
        <f t="shared" si="0"/>
        <v>-20</v>
      </c>
      <c r="E19" s="17">
        <v>0</v>
      </c>
      <c r="F19" s="17">
        <v>0</v>
      </c>
      <c r="G19" s="31"/>
      <c r="H19" s="17">
        <v>44</v>
      </c>
      <c r="I19" s="17">
        <v>28</v>
      </c>
      <c r="J19" s="31">
        <f t="shared" si="2"/>
        <v>-36.36363636363637</v>
      </c>
    </row>
    <row r="20" spans="1:10" ht="14.25">
      <c r="A20" s="30" t="s">
        <v>64</v>
      </c>
      <c r="B20" s="17">
        <v>47</v>
      </c>
      <c r="C20" s="17">
        <v>38</v>
      </c>
      <c r="D20" s="31">
        <f t="shared" si="0"/>
        <v>-19.148936170212764</v>
      </c>
      <c r="E20" s="17">
        <v>26</v>
      </c>
      <c r="F20" s="17">
        <v>18</v>
      </c>
      <c r="G20" s="31">
        <f t="shared" si="1"/>
        <v>-30.769230769230774</v>
      </c>
      <c r="H20" s="17">
        <v>292</v>
      </c>
      <c r="I20" s="17">
        <v>254</v>
      </c>
      <c r="J20" s="31">
        <f t="shared" si="2"/>
        <v>-13.013698630136986</v>
      </c>
    </row>
    <row r="21" spans="1:12" ht="14.25">
      <c r="A21" s="30" t="s">
        <v>65</v>
      </c>
      <c r="B21" s="17">
        <v>13</v>
      </c>
      <c r="C21" s="17">
        <v>14</v>
      </c>
      <c r="D21" s="31">
        <f t="shared" si="0"/>
        <v>7.692307692307693</v>
      </c>
      <c r="E21" s="17">
        <v>11</v>
      </c>
      <c r="F21" s="17">
        <v>13</v>
      </c>
      <c r="G21" s="31">
        <f t="shared" si="1"/>
        <v>18.181818181818187</v>
      </c>
      <c r="H21" s="17">
        <v>69</v>
      </c>
      <c r="I21" s="17">
        <v>103</v>
      </c>
      <c r="J21" s="31">
        <f t="shared" si="2"/>
        <v>49.27536231884059</v>
      </c>
      <c r="L21" s="97"/>
    </row>
    <row r="22" spans="1:10" ht="14.25">
      <c r="A22" s="30" t="s">
        <v>66</v>
      </c>
      <c r="B22" s="17">
        <v>22</v>
      </c>
      <c r="C22" s="17">
        <v>17</v>
      </c>
      <c r="D22" s="31">
        <f t="shared" si="0"/>
        <v>-22.727272727272734</v>
      </c>
      <c r="E22" s="17">
        <v>23</v>
      </c>
      <c r="F22" s="17">
        <v>19</v>
      </c>
      <c r="G22" s="31">
        <f t="shared" si="1"/>
        <v>-17.391304347826093</v>
      </c>
      <c r="H22" s="17">
        <v>104</v>
      </c>
      <c r="I22" s="17">
        <v>104</v>
      </c>
      <c r="J22" s="31">
        <f t="shared" si="2"/>
        <v>0</v>
      </c>
    </row>
    <row r="23" spans="1:10" ht="14.25">
      <c r="A23" s="30" t="s">
        <v>67</v>
      </c>
      <c r="B23" s="17">
        <v>15</v>
      </c>
      <c r="C23" s="17">
        <v>9</v>
      </c>
      <c r="D23" s="31">
        <f t="shared" si="0"/>
        <v>-40</v>
      </c>
      <c r="E23" s="17">
        <v>3</v>
      </c>
      <c r="F23" s="17">
        <v>2</v>
      </c>
      <c r="G23" s="31">
        <f t="shared" si="1"/>
        <v>-33.33333333333333</v>
      </c>
      <c r="H23" s="17">
        <v>94</v>
      </c>
      <c r="I23" s="17">
        <v>51</v>
      </c>
      <c r="J23" s="31">
        <f t="shared" si="2"/>
        <v>-45.744680851063826</v>
      </c>
    </row>
    <row r="24" spans="1:10" ht="14.25">
      <c r="A24" s="30" t="s">
        <v>68</v>
      </c>
      <c r="B24" s="17">
        <v>10</v>
      </c>
      <c r="C24" s="17">
        <v>6</v>
      </c>
      <c r="D24" s="31">
        <f t="shared" si="0"/>
        <v>-40</v>
      </c>
      <c r="E24" s="17">
        <v>14</v>
      </c>
      <c r="F24" s="17">
        <v>5</v>
      </c>
      <c r="G24" s="31">
        <f t="shared" si="1"/>
        <v>-64.28571428571428</v>
      </c>
      <c r="H24" s="17">
        <v>45</v>
      </c>
      <c r="I24" s="17">
        <v>35</v>
      </c>
      <c r="J24" s="31">
        <f t="shared" si="2"/>
        <v>-22.22222222222223</v>
      </c>
    </row>
    <row r="25" spans="1:10" ht="14.25">
      <c r="A25" s="30" t="s">
        <v>69</v>
      </c>
      <c r="B25" s="17">
        <v>9</v>
      </c>
      <c r="C25" s="17">
        <v>7</v>
      </c>
      <c r="D25" s="31">
        <f t="shared" si="0"/>
        <v>-22.22222222222223</v>
      </c>
      <c r="E25" s="17">
        <v>3</v>
      </c>
      <c r="F25" s="17">
        <v>1</v>
      </c>
      <c r="G25" s="31">
        <f t="shared" si="1"/>
        <v>-66.66666666666666</v>
      </c>
      <c r="H25" s="17">
        <v>58</v>
      </c>
      <c r="I25" s="17">
        <v>49</v>
      </c>
      <c r="J25" s="31">
        <f t="shared" si="2"/>
        <v>-15.517241379310349</v>
      </c>
    </row>
    <row r="26" spans="1:10" ht="14.25">
      <c r="A26" s="30" t="s">
        <v>70</v>
      </c>
      <c r="B26" s="17">
        <v>16</v>
      </c>
      <c r="C26" s="17">
        <v>12</v>
      </c>
      <c r="D26" s="31">
        <f t="shared" si="0"/>
        <v>-25</v>
      </c>
      <c r="E26" s="17">
        <v>7</v>
      </c>
      <c r="F26" s="17">
        <v>10</v>
      </c>
      <c r="G26" s="31">
        <f t="shared" si="1"/>
        <v>42.85714285714286</v>
      </c>
      <c r="H26" s="17">
        <v>90</v>
      </c>
      <c r="I26" s="17">
        <v>67</v>
      </c>
      <c r="J26" s="31">
        <f t="shared" si="2"/>
        <v>-25.555555555555557</v>
      </c>
    </row>
    <row r="27" spans="1:10" ht="14.25">
      <c r="A27" s="30" t="s">
        <v>71</v>
      </c>
      <c r="B27" s="17">
        <v>18</v>
      </c>
      <c r="C27" s="17">
        <v>7</v>
      </c>
      <c r="D27" s="31">
        <f t="shared" si="0"/>
        <v>-61.111111111111114</v>
      </c>
      <c r="E27" s="17">
        <v>25</v>
      </c>
      <c r="F27" s="17">
        <v>7</v>
      </c>
      <c r="G27" s="31">
        <f t="shared" si="1"/>
        <v>-72</v>
      </c>
      <c r="H27" s="17">
        <v>116</v>
      </c>
      <c r="I27" s="17">
        <v>33</v>
      </c>
      <c r="J27" s="31">
        <f t="shared" si="2"/>
        <v>-71.55172413793103</v>
      </c>
    </row>
    <row r="28" spans="1:10" ht="14.25">
      <c r="A28" s="30" t="s">
        <v>72</v>
      </c>
      <c r="B28" s="17">
        <v>9</v>
      </c>
      <c r="C28" s="17">
        <v>10</v>
      </c>
      <c r="D28" s="31">
        <f t="shared" si="0"/>
        <v>11.111111111111114</v>
      </c>
      <c r="E28" s="17">
        <v>13</v>
      </c>
      <c r="F28" s="17">
        <v>4</v>
      </c>
      <c r="G28" s="31">
        <f t="shared" si="1"/>
        <v>-69.23076923076923</v>
      </c>
      <c r="H28" s="17">
        <v>37</v>
      </c>
      <c r="I28" s="17">
        <v>65</v>
      </c>
      <c r="J28" s="31">
        <f t="shared" si="2"/>
        <v>75.67567567567568</v>
      </c>
    </row>
    <row r="29" spans="1:10" ht="14.25">
      <c r="A29" s="30" t="s">
        <v>73</v>
      </c>
      <c r="B29" s="17">
        <v>14</v>
      </c>
      <c r="C29" s="17">
        <v>13</v>
      </c>
      <c r="D29" s="31">
        <f t="shared" si="0"/>
        <v>-7.142857142857139</v>
      </c>
      <c r="E29" s="17">
        <v>13</v>
      </c>
      <c r="F29" s="17">
        <v>5</v>
      </c>
      <c r="G29" s="31">
        <f t="shared" si="1"/>
        <v>-61.53846153846154</v>
      </c>
      <c r="H29" s="17">
        <v>81</v>
      </c>
      <c r="I29" s="17">
        <v>68</v>
      </c>
      <c r="J29" s="31">
        <f t="shared" si="2"/>
        <v>-16.04938271604938</v>
      </c>
    </row>
    <row r="30" spans="1:10" ht="14.25">
      <c r="A30" s="30" t="s">
        <v>74</v>
      </c>
      <c r="B30" s="17">
        <v>20</v>
      </c>
      <c r="C30" s="17">
        <v>17</v>
      </c>
      <c r="D30" s="31">
        <f t="shared" si="0"/>
        <v>-15</v>
      </c>
      <c r="E30" s="17">
        <v>16</v>
      </c>
      <c r="F30" s="17">
        <v>5</v>
      </c>
      <c r="G30" s="31">
        <f t="shared" si="1"/>
        <v>-68.75</v>
      </c>
      <c r="H30" s="17">
        <v>102</v>
      </c>
      <c r="I30" s="17">
        <v>82</v>
      </c>
      <c r="J30" s="31">
        <f t="shared" si="2"/>
        <v>-19.607843137254903</v>
      </c>
    </row>
    <row r="31" spans="1:10" ht="14.25">
      <c r="A31" s="30" t="s">
        <v>75</v>
      </c>
      <c r="B31" s="17">
        <v>6</v>
      </c>
      <c r="C31" s="17">
        <v>17</v>
      </c>
      <c r="D31" s="31">
        <f t="shared" si="0"/>
        <v>183.33333333333331</v>
      </c>
      <c r="E31" s="17">
        <v>4</v>
      </c>
      <c r="F31" s="17">
        <v>8</v>
      </c>
      <c r="G31" s="31">
        <f t="shared" si="1"/>
        <v>100</v>
      </c>
      <c r="H31" s="17">
        <v>33</v>
      </c>
      <c r="I31" s="17">
        <v>96</v>
      </c>
      <c r="J31" s="31">
        <f t="shared" si="2"/>
        <v>190.90909090909093</v>
      </c>
    </row>
    <row r="32" spans="1:10" ht="14.25">
      <c r="A32" s="30" t="s">
        <v>76</v>
      </c>
      <c r="B32" s="17">
        <v>2</v>
      </c>
      <c r="C32" s="17">
        <v>6</v>
      </c>
      <c r="D32" s="31">
        <f t="shared" si="0"/>
        <v>200</v>
      </c>
      <c r="E32" s="17">
        <v>7</v>
      </c>
      <c r="F32" s="17">
        <v>8</v>
      </c>
      <c r="G32" s="31">
        <f t="shared" si="1"/>
        <v>14.285714285714292</v>
      </c>
      <c r="H32" s="17">
        <v>6</v>
      </c>
      <c r="I32" s="17">
        <v>36</v>
      </c>
      <c r="J32" s="31">
        <f t="shared" si="2"/>
        <v>500</v>
      </c>
    </row>
    <row r="33" spans="1:10" ht="14.25">
      <c r="A33" s="30" t="s">
        <v>77</v>
      </c>
      <c r="B33" s="17">
        <v>0</v>
      </c>
      <c r="C33" s="17">
        <v>0</v>
      </c>
      <c r="D33" s="31"/>
      <c r="E33" s="17">
        <v>0</v>
      </c>
      <c r="F33" s="17">
        <v>0</v>
      </c>
      <c r="G33" s="31"/>
      <c r="H33" s="17">
        <v>0</v>
      </c>
      <c r="I33" s="17">
        <v>0</v>
      </c>
      <c r="J33" s="31"/>
    </row>
    <row r="34" spans="1:10" ht="15">
      <c r="A34" s="24" t="s">
        <v>78</v>
      </c>
      <c r="B34" s="24">
        <v>376</v>
      </c>
      <c r="C34" s="24">
        <v>344</v>
      </c>
      <c r="D34" s="33">
        <f t="shared" si="0"/>
        <v>-8.510638297872347</v>
      </c>
      <c r="E34" s="24">
        <v>270</v>
      </c>
      <c r="F34" s="24">
        <v>239</v>
      </c>
      <c r="G34" s="33">
        <f t="shared" si="1"/>
        <v>-11.481481481481481</v>
      </c>
      <c r="H34" s="24">
        <v>2171</v>
      </c>
      <c r="I34" s="24">
        <v>2142</v>
      </c>
      <c r="J34" s="33">
        <f t="shared" si="2"/>
        <v>-1.3357899585444528</v>
      </c>
    </row>
    <row r="36" ht="15">
      <c r="C36" s="34"/>
    </row>
    <row r="37" ht="14.25">
      <c r="E37" s="89"/>
    </row>
    <row r="38" ht="14.25">
      <c r="D38" s="84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G12:G34 G8:G10 J8:J17 J19:J34">
    <cfRule type="cellIs" priority="5" dxfId="154" operator="lessThanOrEqual" stopIfTrue="1">
      <formula>0</formula>
    </cfRule>
    <cfRule type="cellIs" priority="6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10.140625" style="1" customWidth="1"/>
    <col min="14" max="16384" width="9.140625" style="1" customWidth="1"/>
  </cols>
  <sheetData>
    <row r="1" spans="1:13" ht="18">
      <c r="A1" s="121" t="s">
        <v>32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4" spans="1:13" s="14" customFormat="1" ht="14.25">
      <c r="A4" s="122" t="s">
        <v>42</v>
      </c>
      <c r="B4" s="122" t="s">
        <v>43</v>
      </c>
      <c r="C4" s="122"/>
      <c r="D4" s="122"/>
      <c r="E4" s="122" t="s">
        <v>44</v>
      </c>
      <c r="F4" s="122"/>
      <c r="G4" s="122"/>
      <c r="H4" s="122"/>
      <c r="I4" s="122"/>
      <c r="J4" s="122"/>
      <c r="K4" s="122"/>
      <c r="L4" s="122"/>
      <c r="M4" s="122"/>
    </row>
    <row r="5" spans="1:13" s="14" customFormat="1" ht="14.25">
      <c r="A5" s="122"/>
      <c r="B5" s="122"/>
      <c r="C5" s="122"/>
      <c r="D5" s="122"/>
      <c r="E5" s="122" t="s">
        <v>45</v>
      </c>
      <c r="F5" s="122"/>
      <c r="G5" s="122"/>
      <c r="H5" s="122" t="s">
        <v>46</v>
      </c>
      <c r="I5" s="122"/>
      <c r="J5" s="122"/>
      <c r="K5" s="122" t="s">
        <v>47</v>
      </c>
      <c r="L5" s="122"/>
      <c r="M5" s="122"/>
    </row>
    <row r="6" spans="1:13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  <c r="K6" s="67" t="s">
        <v>48</v>
      </c>
      <c r="L6" s="67" t="s">
        <v>49</v>
      </c>
      <c r="M6" s="67" t="s">
        <v>50</v>
      </c>
    </row>
    <row r="7" spans="1:13" ht="14.25">
      <c r="A7" s="20" t="s">
        <v>51</v>
      </c>
      <c r="B7" s="17">
        <v>0</v>
      </c>
      <c r="C7" s="15">
        <v>0</v>
      </c>
      <c r="D7" s="17"/>
      <c r="E7" s="17">
        <v>0</v>
      </c>
      <c r="F7" s="15">
        <v>0</v>
      </c>
      <c r="G7" s="17"/>
      <c r="H7" s="17">
        <v>0</v>
      </c>
      <c r="I7" s="15">
        <v>0</v>
      </c>
      <c r="J7" s="17"/>
      <c r="K7" s="15">
        <v>0</v>
      </c>
      <c r="L7" s="15">
        <v>0</v>
      </c>
      <c r="M7" s="17"/>
    </row>
    <row r="8" spans="1:13" ht="14.25">
      <c r="A8" s="20" t="s">
        <v>52</v>
      </c>
      <c r="B8" s="17">
        <v>53</v>
      </c>
      <c r="C8" s="15">
        <v>14</v>
      </c>
      <c r="D8" s="31">
        <f aca="true" t="shared" si="0" ref="D8:D34">C8*100/B8-100</f>
        <v>-73.58490566037736</v>
      </c>
      <c r="E8" s="17">
        <v>10</v>
      </c>
      <c r="F8" s="15">
        <v>2</v>
      </c>
      <c r="G8" s="31">
        <f aca="true" t="shared" si="1" ref="G8:G34">F8*100/E8-100</f>
        <v>-80</v>
      </c>
      <c r="H8" s="17">
        <v>0</v>
      </c>
      <c r="I8" s="15">
        <v>0</v>
      </c>
      <c r="J8" s="31"/>
      <c r="K8" s="15">
        <v>12</v>
      </c>
      <c r="L8" s="15">
        <v>2</v>
      </c>
      <c r="M8" s="31">
        <f>L8*100/K8-100</f>
        <v>-83.33333333333333</v>
      </c>
    </row>
    <row r="9" spans="1:13" ht="14.25">
      <c r="A9" s="20" t="s">
        <v>53</v>
      </c>
      <c r="B9" s="17">
        <v>99</v>
      </c>
      <c r="C9" s="15">
        <v>66</v>
      </c>
      <c r="D9" s="31">
        <f t="shared" si="0"/>
        <v>-33.33333333333333</v>
      </c>
      <c r="E9" s="17">
        <v>25</v>
      </c>
      <c r="F9" s="15">
        <v>23</v>
      </c>
      <c r="G9" s="31">
        <f t="shared" si="1"/>
        <v>-8</v>
      </c>
      <c r="H9" s="17">
        <v>3</v>
      </c>
      <c r="I9" s="15">
        <v>2</v>
      </c>
      <c r="J9" s="31">
        <f>I9*100/H9-100</f>
        <v>-33.33333333333333</v>
      </c>
      <c r="K9" s="15">
        <v>39</v>
      </c>
      <c r="L9" s="15">
        <v>48</v>
      </c>
      <c r="M9" s="31">
        <f aca="true" t="shared" si="2" ref="M9:M34">L9*100/K9-100</f>
        <v>23.07692307692308</v>
      </c>
    </row>
    <row r="10" spans="1:13" ht="14.25">
      <c r="A10" s="20" t="s">
        <v>54</v>
      </c>
      <c r="B10" s="17">
        <v>286</v>
      </c>
      <c r="C10" s="15">
        <v>144</v>
      </c>
      <c r="D10" s="31">
        <f t="shared" si="0"/>
        <v>-49.65034965034965</v>
      </c>
      <c r="E10" s="17">
        <v>86</v>
      </c>
      <c r="F10" s="15">
        <v>39</v>
      </c>
      <c r="G10" s="31">
        <f t="shared" si="1"/>
        <v>-54.651162790697676</v>
      </c>
      <c r="H10" s="17">
        <v>3</v>
      </c>
      <c r="I10" s="15">
        <v>14</v>
      </c>
      <c r="J10" s="31">
        <f>I10*100/H10-100</f>
        <v>366.6666666666667</v>
      </c>
      <c r="K10" s="15">
        <v>145</v>
      </c>
      <c r="L10" s="15">
        <v>118</v>
      </c>
      <c r="M10" s="31">
        <f t="shared" si="2"/>
        <v>-18.620689655172413</v>
      </c>
    </row>
    <row r="11" spans="1:13" ht="14.25">
      <c r="A11" s="20" t="s">
        <v>55</v>
      </c>
      <c r="B11" s="17">
        <v>140</v>
      </c>
      <c r="C11" s="15">
        <v>54</v>
      </c>
      <c r="D11" s="31">
        <f t="shared" si="0"/>
        <v>-61.42857142857143</v>
      </c>
      <c r="E11" s="17">
        <v>20</v>
      </c>
      <c r="F11" s="15">
        <v>7</v>
      </c>
      <c r="G11" s="31">
        <f t="shared" si="1"/>
        <v>-65</v>
      </c>
      <c r="H11" s="17">
        <v>0</v>
      </c>
      <c r="I11" s="15">
        <v>1</v>
      </c>
      <c r="J11" s="111" t="s">
        <v>321</v>
      </c>
      <c r="K11" s="15">
        <v>24</v>
      </c>
      <c r="L11" s="15">
        <v>9</v>
      </c>
      <c r="M11" s="31">
        <f t="shared" si="2"/>
        <v>-62.5</v>
      </c>
    </row>
    <row r="12" spans="1:13" ht="14.25">
      <c r="A12" s="20" t="s">
        <v>56</v>
      </c>
      <c r="B12" s="17">
        <v>20</v>
      </c>
      <c r="C12" s="15">
        <v>24</v>
      </c>
      <c r="D12" s="31">
        <f t="shared" si="0"/>
        <v>20</v>
      </c>
      <c r="E12" s="17">
        <v>4</v>
      </c>
      <c r="F12" s="15">
        <v>3</v>
      </c>
      <c r="G12" s="31">
        <f t="shared" si="1"/>
        <v>-25</v>
      </c>
      <c r="H12" s="17">
        <v>0</v>
      </c>
      <c r="I12" s="15">
        <v>0</v>
      </c>
      <c r="J12" s="31"/>
      <c r="K12" s="15">
        <v>5</v>
      </c>
      <c r="L12" s="15">
        <v>6</v>
      </c>
      <c r="M12" s="31">
        <f t="shared" si="2"/>
        <v>20</v>
      </c>
    </row>
    <row r="13" spans="1:13" ht="14.25">
      <c r="A13" s="20" t="s">
        <v>57</v>
      </c>
      <c r="B13" s="17">
        <v>86</v>
      </c>
      <c r="C13" s="15">
        <v>48</v>
      </c>
      <c r="D13" s="31">
        <f t="shared" si="0"/>
        <v>-44.18604651162791</v>
      </c>
      <c r="E13" s="17">
        <v>5</v>
      </c>
      <c r="F13" s="15">
        <v>2</v>
      </c>
      <c r="G13" s="31">
        <f t="shared" si="1"/>
        <v>-60</v>
      </c>
      <c r="H13" s="17">
        <v>3</v>
      </c>
      <c r="I13" s="15">
        <v>0</v>
      </c>
      <c r="J13" s="113" t="s">
        <v>322</v>
      </c>
      <c r="K13" s="15">
        <v>12</v>
      </c>
      <c r="L13" s="15">
        <v>2</v>
      </c>
      <c r="M13" s="31">
        <f t="shared" si="2"/>
        <v>-83.33333333333333</v>
      </c>
    </row>
    <row r="14" spans="1:13" ht="14.25">
      <c r="A14" s="20" t="s">
        <v>58</v>
      </c>
      <c r="B14" s="17">
        <v>149</v>
      </c>
      <c r="C14" s="15">
        <v>222</v>
      </c>
      <c r="D14" s="31">
        <f t="shared" si="0"/>
        <v>48.99328859060404</v>
      </c>
      <c r="E14" s="17">
        <v>30</v>
      </c>
      <c r="F14" s="15">
        <v>37</v>
      </c>
      <c r="G14" s="31">
        <f t="shared" si="1"/>
        <v>23.33333333333333</v>
      </c>
      <c r="H14" s="17">
        <v>2</v>
      </c>
      <c r="I14" s="15">
        <v>6</v>
      </c>
      <c r="J14" s="31">
        <f>I14*100/H14-100</f>
        <v>200</v>
      </c>
      <c r="K14" s="15">
        <v>84</v>
      </c>
      <c r="L14" s="15">
        <v>74</v>
      </c>
      <c r="M14" s="31">
        <f t="shared" si="2"/>
        <v>-11.904761904761898</v>
      </c>
    </row>
    <row r="15" spans="1:13" ht="14.25">
      <c r="A15" s="20" t="s">
        <v>59</v>
      </c>
      <c r="B15" s="17">
        <v>99</v>
      </c>
      <c r="C15" s="15">
        <v>71</v>
      </c>
      <c r="D15" s="31">
        <f t="shared" si="0"/>
        <v>-28.282828282828277</v>
      </c>
      <c r="E15" s="17">
        <v>14</v>
      </c>
      <c r="F15" s="15">
        <v>17</v>
      </c>
      <c r="G15" s="31">
        <f t="shared" si="1"/>
        <v>21.42857142857143</v>
      </c>
      <c r="H15" s="17">
        <v>6</v>
      </c>
      <c r="I15" s="15">
        <v>4</v>
      </c>
      <c r="J15" s="31">
        <f>I15*100/H15-100</f>
        <v>-33.33333333333333</v>
      </c>
      <c r="K15" s="15">
        <v>32</v>
      </c>
      <c r="L15" s="15">
        <v>32</v>
      </c>
      <c r="M15" s="31">
        <f t="shared" si="2"/>
        <v>0</v>
      </c>
    </row>
    <row r="16" spans="1:13" ht="14.25">
      <c r="A16" s="20" t="s">
        <v>60</v>
      </c>
      <c r="B16" s="17">
        <v>55</v>
      </c>
      <c r="C16" s="15">
        <v>97</v>
      </c>
      <c r="D16" s="31">
        <f t="shared" si="0"/>
        <v>76.36363636363637</v>
      </c>
      <c r="E16" s="17">
        <v>5</v>
      </c>
      <c r="F16" s="15">
        <v>14</v>
      </c>
      <c r="G16" s="31">
        <f t="shared" si="1"/>
        <v>180</v>
      </c>
      <c r="H16" s="17">
        <v>1</v>
      </c>
      <c r="I16" s="15">
        <v>0</v>
      </c>
      <c r="J16" s="113" t="s">
        <v>322</v>
      </c>
      <c r="K16" s="15">
        <v>23</v>
      </c>
      <c r="L16" s="15">
        <v>25</v>
      </c>
      <c r="M16" s="31">
        <f t="shared" si="2"/>
        <v>8.695652173913047</v>
      </c>
    </row>
    <row r="17" spans="1:13" ht="14.25">
      <c r="A17" s="20" t="s">
        <v>61</v>
      </c>
      <c r="B17" s="17">
        <v>402</v>
      </c>
      <c r="C17" s="15">
        <v>299</v>
      </c>
      <c r="D17" s="31">
        <f t="shared" si="0"/>
        <v>-25.621890547263675</v>
      </c>
      <c r="E17" s="17">
        <v>42</v>
      </c>
      <c r="F17" s="15">
        <v>40</v>
      </c>
      <c r="G17" s="31">
        <f t="shared" si="1"/>
        <v>-4.761904761904759</v>
      </c>
      <c r="H17" s="17">
        <v>0</v>
      </c>
      <c r="I17" s="15">
        <v>0</v>
      </c>
      <c r="J17" s="31"/>
      <c r="K17" s="15">
        <v>64</v>
      </c>
      <c r="L17" s="15">
        <v>59</v>
      </c>
      <c r="M17" s="31">
        <f t="shared" si="2"/>
        <v>-7.8125</v>
      </c>
    </row>
    <row r="18" spans="1:13" ht="14.25">
      <c r="A18" s="20" t="s">
        <v>62</v>
      </c>
      <c r="B18" s="17">
        <v>19</v>
      </c>
      <c r="C18" s="15">
        <v>36</v>
      </c>
      <c r="D18" s="31">
        <f t="shared" si="0"/>
        <v>89.47368421052633</v>
      </c>
      <c r="E18" s="17">
        <v>3</v>
      </c>
      <c r="F18" s="15">
        <v>11</v>
      </c>
      <c r="G18" s="31">
        <f t="shared" si="1"/>
        <v>266.6666666666667</v>
      </c>
      <c r="H18" s="17">
        <v>2</v>
      </c>
      <c r="I18" s="15">
        <v>1</v>
      </c>
      <c r="J18" s="31">
        <f>I18*100/H18-100</f>
        <v>-50</v>
      </c>
      <c r="K18" s="15">
        <v>1</v>
      </c>
      <c r="L18" s="15">
        <v>23</v>
      </c>
      <c r="M18" s="31">
        <f t="shared" si="2"/>
        <v>2200</v>
      </c>
    </row>
    <row r="19" spans="1:13" ht="14.25">
      <c r="A19" s="20" t="s">
        <v>63</v>
      </c>
      <c r="B19" s="17">
        <v>33</v>
      </c>
      <c r="C19" s="15">
        <v>25</v>
      </c>
      <c r="D19" s="31">
        <f t="shared" si="0"/>
        <v>-24.24242424242425</v>
      </c>
      <c r="E19" s="17">
        <v>12</v>
      </c>
      <c r="F19" s="15">
        <v>4</v>
      </c>
      <c r="G19" s="31">
        <f t="shared" si="1"/>
        <v>-66.66666666666666</v>
      </c>
      <c r="H19" s="17">
        <v>1</v>
      </c>
      <c r="I19" s="15">
        <v>1</v>
      </c>
      <c r="J19" s="31">
        <f>I19*100/H19-100</f>
        <v>0</v>
      </c>
      <c r="K19" s="15">
        <v>28</v>
      </c>
      <c r="L19" s="15">
        <v>3</v>
      </c>
      <c r="M19" s="31">
        <f t="shared" si="2"/>
        <v>-89.28571428571429</v>
      </c>
    </row>
    <row r="20" spans="1:13" ht="14.25">
      <c r="A20" s="20" t="s">
        <v>64</v>
      </c>
      <c r="B20" s="17">
        <v>226</v>
      </c>
      <c r="C20" s="15">
        <v>284</v>
      </c>
      <c r="D20" s="31">
        <f t="shared" si="0"/>
        <v>25.663716814159287</v>
      </c>
      <c r="E20" s="17">
        <v>27</v>
      </c>
      <c r="F20" s="15">
        <v>25</v>
      </c>
      <c r="G20" s="31">
        <f t="shared" si="1"/>
        <v>-7.407407407407405</v>
      </c>
      <c r="H20" s="17">
        <v>3</v>
      </c>
      <c r="I20" s="15">
        <v>3</v>
      </c>
      <c r="J20" s="31">
        <f>I20*100/H20-100</f>
        <v>0</v>
      </c>
      <c r="K20" s="15">
        <v>38</v>
      </c>
      <c r="L20" s="15">
        <v>50</v>
      </c>
      <c r="M20" s="31">
        <f t="shared" si="2"/>
        <v>31.57894736842104</v>
      </c>
    </row>
    <row r="21" spans="1:13" ht="14.25">
      <c r="A21" s="20" t="s">
        <v>65</v>
      </c>
      <c r="B21" s="17">
        <v>113</v>
      </c>
      <c r="C21" s="15">
        <v>126</v>
      </c>
      <c r="D21" s="31">
        <f t="shared" si="0"/>
        <v>11.504424778761063</v>
      </c>
      <c r="E21" s="17">
        <v>24</v>
      </c>
      <c r="F21" s="15">
        <v>31</v>
      </c>
      <c r="G21" s="31">
        <f t="shared" si="1"/>
        <v>29.166666666666657</v>
      </c>
      <c r="H21" s="17">
        <v>1</v>
      </c>
      <c r="I21" s="15">
        <v>0</v>
      </c>
      <c r="J21" s="113" t="s">
        <v>322</v>
      </c>
      <c r="K21" s="15">
        <v>33</v>
      </c>
      <c r="L21" s="15">
        <v>51</v>
      </c>
      <c r="M21" s="31">
        <f t="shared" si="2"/>
        <v>54.54545454545453</v>
      </c>
    </row>
    <row r="22" spans="1:13" ht="14.25">
      <c r="A22" s="20" t="s">
        <v>66</v>
      </c>
      <c r="B22" s="17">
        <v>53</v>
      </c>
      <c r="C22" s="15">
        <v>15</v>
      </c>
      <c r="D22" s="31">
        <f t="shared" si="0"/>
        <v>-71.69811320754717</v>
      </c>
      <c r="E22" s="17">
        <v>10</v>
      </c>
      <c r="F22" s="15">
        <v>4</v>
      </c>
      <c r="G22" s="31">
        <f t="shared" si="1"/>
        <v>-60</v>
      </c>
      <c r="H22" s="17">
        <v>0</v>
      </c>
      <c r="I22" s="15">
        <v>0</v>
      </c>
      <c r="J22" s="31"/>
      <c r="K22" s="15">
        <v>16</v>
      </c>
      <c r="L22" s="15">
        <v>5</v>
      </c>
      <c r="M22" s="31">
        <f t="shared" si="2"/>
        <v>-68.75</v>
      </c>
    </row>
    <row r="23" spans="1:13" ht="14.25">
      <c r="A23" s="20" t="s">
        <v>67</v>
      </c>
      <c r="B23" s="17">
        <v>113</v>
      </c>
      <c r="C23" s="15">
        <v>92</v>
      </c>
      <c r="D23" s="31">
        <f t="shared" si="0"/>
        <v>-18.584070796460182</v>
      </c>
      <c r="E23" s="17">
        <v>33</v>
      </c>
      <c r="F23" s="15">
        <v>31</v>
      </c>
      <c r="G23" s="31">
        <f t="shared" si="1"/>
        <v>-6.060606060606062</v>
      </c>
      <c r="H23" s="17">
        <v>2</v>
      </c>
      <c r="I23" s="15">
        <v>1</v>
      </c>
      <c r="J23" s="31">
        <f>I23*100/H23-100</f>
        <v>-50</v>
      </c>
      <c r="K23" s="15">
        <v>69</v>
      </c>
      <c r="L23" s="15">
        <v>57</v>
      </c>
      <c r="M23" s="31">
        <f t="shared" si="2"/>
        <v>-17.391304347826093</v>
      </c>
    </row>
    <row r="24" spans="1:13" ht="14.25">
      <c r="A24" s="20" t="s">
        <v>68</v>
      </c>
      <c r="B24" s="17">
        <v>71</v>
      </c>
      <c r="C24" s="15">
        <v>72</v>
      </c>
      <c r="D24" s="31">
        <f t="shared" si="0"/>
        <v>1.4084507042253591</v>
      </c>
      <c r="E24" s="17">
        <v>4</v>
      </c>
      <c r="F24" s="15">
        <v>7</v>
      </c>
      <c r="G24" s="31">
        <f t="shared" si="1"/>
        <v>75</v>
      </c>
      <c r="H24" s="17">
        <v>1</v>
      </c>
      <c r="I24" s="15">
        <v>1</v>
      </c>
      <c r="J24" s="31">
        <f>I24*100/H24-100</f>
        <v>0</v>
      </c>
      <c r="K24" s="15">
        <v>6</v>
      </c>
      <c r="L24" s="15">
        <v>13</v>
      </c>
      <c r="M24" s="31">
        <f t="shared" si="2"/>
        <v>116.66666666666666</v>
      </c>
    </row>
    <row r="25" spans="1:13" ht="14.25">
      <c r="A25" s="20" t="s">
        <v>69</v>
      </c>
      <c r="B25" s="17">
        <v>59</v>
      </c>
      <c r="C25" s="15">
        <v>69</v>
      </c>
      <c r="D25" s="31">
        <f t="shared" si="0"/>
        <v>16.949152542372886</v>
      </c>
      <c r="E25" s="17">
        <v>18</v>
      </c>
      <c r="F25" s="15">
        <v>20</v>
      </c>
      <c r="G25" s="31">
        <f t="shared" si="1"/>
        <v>11.111111111111114</v>
      </c>
      <c r="H25" s="17">
        <v>2</v>
      </c>
      <c r="I25" s="15">
        <v>1</v>
      </c>
      <c r="J25" s="31">
        <f>I25*100/H25-100</f>
        <v>-50</v>
      </c>
      <c r="K25" s="15">
        <v>33</v>
      </c>
      <c r="L25" s="15">
        <v>33</v>
      </c>
      <c r="M25" s="31">
        <f t="shared" si="2"/>
        <v>0</v>
      </c>
    </row>
    <row r="26" spans="1:13" ht="14.25">
      <c r="A26" s="20" t="s">
        <v>70</v>
      </c>
      <c r="B26" s="17">
        <v>60</v>
      </c>
      <c r="C26" s="15">
        <v>58</v>
      </c>
      <c r="D26" s="31">
        <f t="shared" si="0"/>
        <v>-3.3333333333333286</v>
      </c>
      <c r="E26" s="17">
        <v>8</v>
      </c>
      <c r="F26" s="15">
        <v>6</v>
      </c>
      <c r="G26" s="31">
        <f t="shared" si="1"/>
        <v>-25</v>
      </c>
      <c r="H26" s="17">
        <v>0</v>
      </c>
      <c r="I26" s="15">
        <v>0</v>
      </c>
      <c r="J26" s="31"/>
      <c r="K26" s="15">
        <v>10</v>
      </c>
      <c r="L26" s="15">
        <v>8</v>
      </c>
      <c r="M26" s="31">
        <f t="shared" si="2"/>
        <v>-20</v>
      </c>
    </row>
    <row r="27" spans="1:13" ht="14.25">
      <c r="A27" s="20" t="s">
        <v>71</v>
      </c>
      <c r="B27" s="17">
        <v>8</v>
      </c>
      <c r="C27" s="15">
        <v>8</v>
      </c>
      <c r="D27" s="31">
        <f t="shared" si="0"/>
        <v>0</v>
      </c>
      <c r="E27" s="17">
        <v>0</v>
      </c>
      <c r="F27" s="15">
        <v>0</v>
      </c>
      <c r="G27" s="31"/>
      <c r="H27" s="17">
        <v>0</v>
      </c>
      <c r="I27" s="15">
        <v>0</v>
      </c>
      <c r="J27" s="31"/>
      <c r="K27" s="15">
        <v>0</v>
      </c>
      <c r="L27" s="15">
        <v>0</v>
      </c>
      <c r="M27" s="31"/>
    </row>
    <row r="28" spans="1:13" ht="14.25">
      <c r="A28" s="20" t="s">
        <v>72</v>
      </c>
      <c r="B28" s="17">
        <v>117</v>
      </c>
      <c r="C28" s="15">
        <v>111</v>
      </c>
      <c r="D28" s="31">
        <f t="shared" si="0"/>
        <v>-5.128205128205124</v>
      </c>
      <c r="E28" s="17">
        <v>3</v>
      </c>
      <c r="F28" s="15">
        <v>10</v>
      </c>
      <c r="G28" s="31">
        <f t="shared" si="1"/>
        <v>233.33333333333331</v>
      </c>
      <c r="H28" s="17">
        <v>0</v>
      </c>
      <c r="I28" s="15">
        <v>1</v>
      </c>
      <c r="J28" s="111" t="s">
        <v>321</v>
      </c>
      <c r="K28" s="15">
        <v>5</v>
      </c>
      <c r="L28" s="15">
        <v>11</v>
      </c>
      <c r="M28" s="31">
        <f t="shared" si="2"/>
        <v>120</v>
      </c>
    </row>
    <row r="29" spans="1:13" ht="14.25">
      <c r="A29" s="20" t="s">
        <v>73</v>
      </c>
      <c r="B29" s="17">
        <v>6</v>
      </c>
      <c r="C29" s="15">
        <v>8</v>
      </c>
      <c r="D29" s="31">
        <f t="shared" si="0"/>
        <v>33.33333333333334</v>
      </c>
      <c r="E29" s="17">
        <v>2</v>
      </c>
      <c r="F29" s="15">
        <v>4</v>
      </c>
      <c r="G29" s="31">
        <f t="shared" si="1"/>
        <v>100</v>
      </c>
      <c r="H29" s="17">
        <v>0</v>
      </c>
      <c r="I29" s="15">
        <v>0</v>
      </c>
      <c r="J29" s="31"/>
      <c r="K29" s="15">
        <v>3</v>
      </c>
      <c r="L29" s="15">
        <v>4</v>
      </c>
      <c r="M29" s="31">
        <f t="shared" si="2"/>
        <v>33.33333333333334</v>
      </c>
    </row>
    <row r="30" spans="1:13" ht="14.25">
      <c r="A30" s="20" t="s">
        <v>74</v>
      </c>
      <c r="B30" s="17">
        <v>87</v>
      </c>
      <c r="C30" s="15">
        <v>75</v>
      </c>
      <c r="D30" s="31">
        <f t="shared" si="0"/>
        <v>-13.793103448275858</v>
      </c>
      <c r="E30" s="17">
        <v>21</v>
      </c>
      <c r="F30" s="15">
        <v>15</v>
      </c>
      <c r="G30" s="31">
        <f t="shared" si="1"/>
        <v>-28.57142857142857</v>
      </c>
      <c r="H30" s="17">
        <v>0</v>
      </c>
      <c r="I30" s="15">
        <v>1</v>
      </c>
      <c r="J30" s="111" t="s">
        <v>321</v>
      </c>
      <c r="K30" s="15">
        <v>43</v>
      </c>
      <c r="L30" s="15">
        <v>19</v>
      </c>
      <c r="M30" s="31">
        <f t="shared" si="2"/>
        <v>-55.81395348837209</v>
      </c>
    </row>
    <row r="31" spans="1:13" ht="14.25">
      <c r="A31" s="20" t="s">
        <v>75</v>
      </c>
      <c r="B31" s="17">
        <v>86</v>
      </c>
      <c r="C31" s="15">
        <v>78</v>
      </c>
      <c r="D31" s="31">
        <f t="shared" si="0"/>
        <v>-9.302325581395351</v>
      </c>
      <c r="E31" s="17">
        <v>12</v>
      </c>
      <c r="F31" s="15">
        <v>15</v>
      </c>
      <c r="G31" s="31">
        <f t="shared" si="1"/>
        <v>25</v>
      </c>
      <c r="H31" s="17">
        <v>4</v>
      </c>
      <c r="I31" s="15">
        <v>4</v>
      </c>
      <c r="J31" s="31">
        <f>I31*100/H31-100</f>
        <v>0</v>
      </c>
      <c r="K31" s="15">
        <v>17</v>
      </c>
      <c r="L31" s="15">
        <v>18</v>
      </c>
      <c r="M31" s="31">
        <f t="shared" si="2"/>
        <v>5.882352941176464</v>
      </c>
    </row>
    <row r="32" spans="1:13" ht="14.25">
      <c r="A32" s="20" t="s">
        <v>76</v>
      </c>
      <c r="B32" s="17">
        <v>44</v>
      </c>
      <c r="C32" s="15">
        <v>58</v>
      </c>
      <c r="D32" s="31">
        <f t="shared" si="0"/>
        <v>31.818181818181813</v>
      </c>
      <c r="E32" s="17">
        <v>2</v>
      </c>
      <c r="F32" s="15">
        <v>6</v>
      </c>
      <c r="G32" s="31">
        <f t="shared" si="1"/>
        <v>200</v>
      </c>
      <c r="H32" s="17">
        <v>0</v>
      </c>
      <c r="I32" s="15">
        <v>3</v>
      </c>
      <c r="J32" s="111" t="s">
        <v>321</v>
      </c>
      <c r="K32" s="15">
        <v>2</v>
      </c>
      <c r="L32" s="15">
        <v>25</v>
      </c>
      <c r="M32" s="31">
        <f t="shared" si="2"/>
        <v>1150</v>
      </c>
    </row>
    <row r="33" spans="1:13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  <c r="K33" s="15">
        <v>0</v>
      </c>
      <c r="L33" s="15">
        <v>0</v>
      </c>
      <c r="M33" s="31"/>
    </row>
    <row r="34" spans="1:13" ht="15">
      <c r="A34" s="23" t="s">
        <v>78</v>
      </c>
      <c r="B34" s="24">
        <v>2484</v>
      </c>
      <c r="C34" s="32">
        <v>2154</v>
      </c>
      <c r="D34" s="33">
        <f t="shared" si="0"/>
        <v>-13.285024154589365</v>
      </c>
      <c r="E34" s="24">
        <v>420</v>
      </c>
      <c r="F34" s="32">
        <v>373</v>
      </c>
      <c r="G34" s="33">
        <f t="shared" si="1"/>
        <v>-11.19047619047619</v>
      </c>
      <c r="H34" s="24">
        <v>34</v>
      </c>
      <c r="I34" s="32">
        <v>44</v>
      </c>
      <c r="J34" s="33">
        <f>I34*100/H34-100</f>
        <v>29.411764705882348</v>
      </c>
      <c r="K34" s="32">
        <v>744</v>
      </c>
      <c r="L34" s="32">
        <v>695</v>
      </c>
      <c r="M34" s="33">
        <f t="shared" si="2"/>
        <v>-6.586021505376351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4 G7:G34 M7:M34 J14:J15 J12 J17:J20 J7:J10 J22:J27 J29 J31 J33:J34">
    <cfRule type="cellIs" priority="2" dxfId="153" operator="lessThanOrEqual" stopIfTrue="1">
      <formula>0</formula>
    </cfRule>
  </conditionalFormatting>
  <conditionalFormatting sqref="D7:D34 G7:G34 M7:M34 J14:J15 J12 J17:J20 J7:J10 J22:J27 J29 J31 J33:J34">
    <cfRule type="cellIs" priority="1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G33"/>
  <sheetViews>
    <sheetView zoomScale="85" zoomScaleNormal="85" workbookViewId="0" topLeftCell="A1">
      <selection activeCell="B6" sqref="B6"/>
    </sheetView>
  </sheetViews>
  <sheetFormatPr defaultColWidth="9.140625" defaultRowHeight="15"/>
  <cols>
    <col min="1" max="1" width="20.57421875" style="1" customWidth="1"/>
    <col min="2" max="28" width="5.421875" style="1" customWidth="1"/>
    <col min="29" max="29" width="7.28125" style="1" customWidth="1"/>
    <col min="30" max="16384" width="9.140625" style="1" customWidth="1"/>
  </cols>
  <sheetData>
    <row r="1" spans="1:29" ht="18">
      <c r="A1" s="121" t="s">
        <v>33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29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</row>
    <row r="3" ht="7.5" customHeight="1"/>
    <row r="4" spans="1:29" ht="14.25">
      <c r="A4" s="142" t="s">
        <v>293</v>
      </c>
      <c r="B4" s="122" t="s">
        <v>294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</row>
    <row r="5" spans="1:29" ht="102.75" customHeight="1">
      <c r="A5" s="142"/>
      <c r="B5" s="74" t="s">
        <v>51</v>
      </c>
      <c r="C5" s="74" t="s">
        <v>52</v>
      </c>
      <c r="D5" s="74" t="s">
        <v>53</v>
      </c>
      <c r="E5" s="74" t="s">
        <v>54</v>
      </c>
      <c r="F5" s="74" t="s">
        <v>55</v>
      </c>
      <c r="G5" s="74" t="s">
        <v>56</v>
      </c>
      <c r="H5" s="74" t="s">
        <v>57</v>
      </c>
      <c r="I5" s="74" t="s">
        <v>58</v>
      </c>
      <c r="J5" s="74" t="s">
        <v>59</v>
      </c>
      <c r="K5" s="74" t="s">
        <v>60</v>
      </c>
      <c r="L5" s="74" t="s">
        <v>61</v>
      </c>
      <c r="M5" s="74" t="s">
        <v>62</v>
      </c>
      <c r="N5" s="74" t="s">
        <v>63</v>
      </c>
      <c r="O5" s="74" t="s">
        <v>64</v>
      </c>
      <c r="P5" s="74" t="s">
        <v>65</v>
      </c>
      <c r="Q5" s="74" t="s">
        <v>66</v>
      </c>
      <c r="R5" s="74" t="s">
        <v>67</v>
      </c>
      <c r="S5" s="74" t="s">
        <v>68</v>
      </c>
      <c r="T5" s="74" t="s">
        <v>69</v>
      </c>
      <c r="U5" s="74" t="s">
        <v>70</v>
      </c>
      <c r="V5" s="74" t="s">
        <v>71</v>
      </c>
      <c r="W5" s="74" t="s">
        <v>72</v>
      </c>
      <c r="X5" s="74" t="s">
        <v>73</v>
      </c>
      <c r="Y5" s="74" t="s">
        <v>74</v>
      </c>
      <c r="Z5" s="74" t="s">
        <v>75</v>
      </c>
      <c r="AA5" s="74" t="s">
        <v>76</v>
      </c>
      <c r="AB5" s="74" t="s">
        <v>77</v>
      </c>
      <c r="AC5" s="75" t="s">
        <v>78</v>
      </c>
    </row>
    <row r="6" spans="1:29" ht="15.75" customHeight="1">
      <c r="A6" s="76" t="s">
        <v>51</v>
      </c>
      <c r="B6" s="78">
        <v>0</v>
      </c>
      <c r="C6" s="15">
        <v>0</v>
      </c>
      <c r="D6" s="15">
        <v>0</v>
      </c>
      <c r="E6" s="15">
        <v>1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32">
        <v>1</v>
      </c>
    </row>
    <row r="7" spans="1:33" ht="15.75" customHeight="1">
      <c r="A7" s="76" t="s">
        <v>52</v>
      </c>
      <c r="B7" s="15">
        <v>0</v>
      </c>
      <c r="C7" s="78">
        <v>20</v>
      </c>
      <c r="D7" s="15">
        <v>0</v>
      </c>
      <c r="E7" s="15">
        <v>0</v>
      </c>
      <c r="F7" s="15">
        <v>0</v>
      </c>
      <c r="G7" s="15">
        <v>1</v>
      </c>
      <c r="H7" s="15">
        <v>0</v>
      </c>
      <c r="I7" s="15">
        <v>0</v>
      </c>
      <c r="J7" s="15">
        <v>2</v>
      </c>
      <c r="K7" s="15">
        <v>1</v>
      </c>
      <c r="L7" s="15">
        <v>3</v>
      </c>
      <c r="M7" s="15">
        <v>0</v>
      </c>
      <c r="N7" s="15">
        <v>0</v>
      </c>
      <c r="O7" s="15">
        <v>2</v>
      </c>
      <c r="P7" s="15">
        <v>0</v>
      </c>
      <c r="Q7" s="15">
        <v>1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1</v>
      </c>
      <c r="AB7" s="15">
        <v>0</v>
      </c>
      <c r="AC7" s="32">
        <v>31</v>
      </c>
      <c r="AG7" s="14"/>
    </row>
    <row r="8" spans="1:29" ht="15.75" customHeight="1">
      <c r="A8" s="76" t="s">
        <v>53</v>
      </c>
      <c r="B8" s="15">
        <v>0</v>
      </c>
      <c r="C8" s="15">
        <v>0</v>
      </c>
      <c r="D8" s="78">
        <v>35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1</v>
      </c>
      <c r="L8" s="15">
        <v>4</v>
      </c>
      <c r="M8" s="15">
        <v>0</v>
      </c>
      <c r="N8" s="15">
        <v>0</v>
      </c>
      <c r="O8" s="15">
        <v>2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32">
        <v>42</v>
      </c>
    </row>
    <row r="9" spans="1:29" ht="15.75" customHeight="1">
      <c r="A9" s="76" t="s">
        <v>54</v>
      </c>
      <c r="B9" s="15">
        <v>0</v>
      </c>
      <c r="C9" s="15">
        <v>0</v>
      </c>
      <c r="D9" s="15">
        <v>0</v>
      </c>
      <c r="E9" s="78">
        <v>226</v>
      </c>
      <c r="F9" s="15">
        <v>0</v>
      </c>
      <c r="G9" s="15">
        <v>0</v>
      </c>
      <c r="H9" s="15">
        <v>0</v>
      </c>
      <c r="I9" s="15">
        <v>5</v>
      </c>
      <c r="J9" s="15">
        <v>0</v>
      </c>
      <c r="K9" s="15">
        <v>1</v>
      </c>
      <c r="L9" s="15">
        <v>3</v>
      </c>
      <c r="M9" s="15">
        <v>1</v>
      </c>
      <c r="N9" s="15">
        <v>0</v>
      </c>
      <c r="O9" s="15">
        <v>0</v>
      </c>
      <c r="P9" s="15">
        <v>1</v>
      </c>
      <c r="Q9" s="15">
        <v>2</v>
      </c>
      <c r="R9" s="15">
        <v>1</v>
      </c>
      <c r="S9" s="15">
        <v>0</v>
      </c>
      <c r="T9" s="15">
        <v>0</v>
      </c>
      <c r="U9" s="15">
        <v>0</v>
      </c>
      <c r="V9" s="15">
        <v>2</v>
      </c>
      <c r="W9" s="15">
        <v>1</v>
      </c>
      <c r="X9" s="15">
        <v>1</v>
      </c>
      <c r="Y9" s="15">
        <v>1</v>
      </c>
      <c r="Z9" s="15">
        <v>0</v>
      </c>
      <c r="AA9" s="15">
        <v>0</v>
      </c>
      <c r="AB9" s="15">
        <v>0</v>
      </c>
      <c r="AC9" s="32">
        <v>245</v>
      </c>
    </row>
    <row r="10" spans="1:29" ht="15.75" customHeight="1">
      <c r="A10" s="76" t="s">
        <v>55</v>
      </c>
      <c r="B10" s="15">
        <v>0</v>
      </c>
      <c r="C10" s="15">
        <v>0</v>
      </c>
      <c r="D10" s="15">
        <v>0</v>
      </c>
      <c r="E10" s="15">
        <v>0</v>
      </c>
      <c r="F10" s="78">
        <v>40</v>
      </c>
      <c r="G10" s="15">
        <v>0</v>
      </c>
      <c r="H10" s="15">
        <v>0</v>
      </c>
      <c r="I10" s="15">
        <v>3</v>
      </c>
      <c r="J10" s="15">
        <v>0</v>
      </c>
      <c r="K10" s="15">
        <v>2</v>
      </c>
      <c r="L10" s="15">
        <v>2</v>
      </c>
      <c r="M10" s="15">
        <v>0</v>
      </c>
      <c r="N10" s="15">
        <v>0</v>
      </c>
      <c r="O10" s="15">
        <v>0</v>
      </c>
      <c r="P10" s="15">
        <v>1</v>
      </c>
      <c r="Q10" s="15">
        <v>1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32">
        <v>49</v>
      </c>
    </row>
    <row r="11" spans="1:29" ht="15.75" customHeight="1">
      <c r="A11" s="76" t="s">
        <v>56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78">
        <v>33</v>
      </c>
      <c r="H11" s="15">
        <v>0</v>
      </c>
      <c r="I11" s="15">
        <v>0</v>
      </c>
      <c r="J11" s="15">
        <v>0</v>
      </c>
      <c r="K11" s="15">
        <v>3</v>
      </c>
      <c r="L11" s="15">
        <v>7</v>
      </c>
      <c r="M11" s="15">
        <v>0</v>
      </c>
      <c r="N11" s="15">
        <v>0</v>
      </c>
      <c r="O11" s="15">
        <v>0</v>
      </c>
      <c r="P11" s="15">
        <v>0</v>
      </c>
      <c r="Q11" s="15">
        <v>1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1</v>
      </c>
      <c r="AB11" s="15">
        <v>0</v>
      </c>
      <c r="AC11" s="32">
        <v>45</v>
      </c>
    </row>
    <row r="12" spans="1:29" ht="15.75" customHeight="1">
      <c r="A12" s="76" t="s">
        <v>57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78">
        <v>15</v>
      </c>
      <c r="I12" s="15">
        <v>0</v>
      </c>
      <c r="J12" s="15">
        <v>0</v>
      </c>
      <c r="K12" s="15">
        <v>1</v>
      </c>
      <c r="L12" s="15">
        <v>0</v>
      </c>
      <c r="M12" s="15">
        <v>0</v>
      </c>
      <c r="N12" s="15">
        <v>0</v>
      </c>
      <c r="O12" s="15">
        <v>1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32">
        <v>17</v>
      </c>
    </row>
    <row r="13" spans="1:29" ht="15.75" customHeight="1">
      <c r="A13" s="76" t="s">
        <v>58</v>
      </c>
      <c r="B13" s="15">
        <v>0</v>
      </c>
      <c r="C13" s="15">
        <v>0</v>
      </c>
      <c r="D13" s="15">
        <v>0</v>
      </c>
      <c r="E13" s="15">
        <v>2</v>
      </c>
      <c r="F13" s="15">
        <v>0</v>
      </c>
      <c r="G13" s="15">
        <v>0</v>
      </c>
      <c r="H13" s="15">
        <v>0</v>
      </c>
      <c r="I13" s="78">
        <v>100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1</v>
      </c>
      <c r="U13" s="15">
        <v>0</v>
      </c>
      <c r="V13" s="15">
        <v>0</v>
      </c>
      <c r="W13" s="15">
        <v>1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32">
        <v>104</v>
      </c>
    </row>
    <row r="14" spans="1:29" ht="15.75" customHeight="1">
      <c r="A14" s="76" t="s">
        <v>59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1</v>
      </c>
      <c r="I14" s="15">
        <v>0</v>
      </c>
      <c r="J14" s="78">
        <v>38</v>
      </c>
      <c r="K14" s="15">
        <v>0</v>
      </c>
      <c r="L14" s="15">
        <v>0</v>
      </c>
      <c r="M14" s="15">
        <v>0</v>
      </c>
      <c r="N14" s="15">
        <v>0</v>
      </c>
      <c r="O14" s="15">
        <v>3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2</v>
      </c>
      <c r="V14" s="15">
        <v>0</v>
      </c>
      <c r="W14" s="15">
        <v>0</v>
      </c>
      <c r="X14" s="15">
        <v>0</v>
      </c>
      <c r="Y14" s="15">
        <v>1</v>
      </c>
      <c r="Z14" s="15">
        <v>0</v>
      </c>
      <c r="AA14" s="15">
        <v>1</v>
      </c>
      <c r="AB14" s="15">
        <v>0</v>
      </c>
      <c r="AC14" s="32">
        <v>46</v>
      </c>
    </row>
    <row r="15" spans="1:29" ht="15.75" customHeight="1">
      <c r="A15" s="76" t="s">
        <v>60</v>
      </c>
      <c r="B15" s="15">
        <v>0</v>
      </c>
      <c r="C15" s="15">
        <v>2</v>
      </c>
      <c r="D15" s="15">
        <v>0</v>
      </c>
      <c r="E15" s="15">
        <v>1</v>
      </c>
      <c r="F15" s="15">
        <v>0</v>
      </c>
      <c r="G15" s="15">
        <v>1</v>
      </c>
      <c r="H15" s="15">
        <v>1</v>
      </c>
      <c r="I15" s="15">
        <v>5</v>
      </c>
      <c r="J15" s="15">
        <v>0</v>
      </c>
      <c r="K15" s="78">
        <v>93</v>
      </c>
      <c r="L15" s="15">
        <v>134</v>
      </c>
      <c r="M15" s="15">
        <v>0</v>
      </c>
      <c r="N15" s="15">
        <v>0</v>
      </c>
      <c r="O15" s="15">
        <v>1</v>
      </c>
      <c r="P15" s="15">
        <v>1</v>
      </c>
      <c r="Q15" s="15">
        <v>1</v>
      </c>
      <c r="R15" s="15">
        <v>3</v>
      </c>
      <c r="S15" s="15">
        <v>0</v>
      </c>
      <c r="T15" s="15">
        <v>0</v>
      </c>
      <c r="U15" s="15">
        <v>0</v>
      </c>
      <c r="V15" s="15">
        <v>2</v>
      </c>
      <c r="W15" s="15">
        <v>0</v>
      </c>
      <c r="X15" s="15">
        <v>0</v>
      </c>
      <c r="Y15" s="15">
        <v>1</v>
      </c>
      <c r="Z15" s="15">
        <v>1</v>
      </c>
      <c r="AA15" s="15">
        <v>0</v>
      </c>
      <c r="AB15" s="15">
        <v>0</v>
      </c>
      <c r="AC15" s="32">
        <v>247</v>
      </c>
    </row>
    <row r="16" spans="1:29" ht="15.75" customHeight="1">
      <c r="A16" s="76" t="s">
        <v>61</v>
      </c>
      <c r="B16" s="15">
        <v>0</v>
      </c>
      <c r="C16" s="15">
        <v>2</v>
      </c>
      <c r="D16" s="15">
        <v>0</v>
      </c>
      <c r="E16" s="15">
        <v>1</v>
      </c>
      <c r="F16" s="15">
        <v>0</v>
      </c>
      <c r="G16" s="15">
        <v>6</v>
      </c>
      <c r="H16" s="15">
        <v>0</v>
      </c>
      <c r="I16" s="15">
        <v>6</v>
      </c>
      <c r="J16" s="15">
        <v>0</v>
      </c>
      <c r="K16" s="15">
        <v>30</v>
      </c>
      <c r="L16" s="78">
        <v>361</v>
      </c>
      <c r="M16" s="15">
        <v>0</v>
      </c>
      <c r="N16" s="15">
        <v>0</v>
      </c>
      <c r="O16" s="15">
        <v>0</v>
      </c>
      <c r="P16" s="15">
        <v>1</v>
      </c>
      <c r="Q16" s="15">
        <v>2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2</v>
      </c>
      <c r="Z16" s="15">
        <v>0</v>
      </c>
      <c r="AA16" s="15">
        <v>0</v>
      </c>
      <c r="AB16" s="15">
        <v>0</v>
      </c>
      <c r="AC16" s="32">
        <v>411</v>
      </c>
    </row>
    <row r="17" spans="1:29" ht="15.75" customHeight="1">
      <c r="A17" s="76" t="s">
        <v>62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1</v>
      </c>
      <c r="J17" s="15">
        <v>0</v>
      </c>
      <c r="K17" s="15">
        <v>0</v>
      </c>
      <c r="L17" s="15">
        <v>5</v>
      </c>
      <c r="M17" s="78">
        <v>14</v>
      </c>
      <c r="N17" s="15">
        <v>0</v>
      </c>
      <c r="O17" s="15">
        <v>0</v>
      </c>
      <c r="P17" s="15">
        <v>0</v>
      </c>
      <c r="Q17" s="15">
        <v>4</v>
      </c>
      <c r="R17" s="15">
        <v>1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32">
        <v>25</v>
      </c>
    </row>
    <row r="18" spans="1:29" ht="15.75" customHeight="1">
      <c r="A18" s="76" t="s">
        <v>63</v>
      </c>
      <c r="B18" s="15">
        <v>0</v>
      </c>
      <c r="C18" s="15">
        <v>0</v>
      </c>
      <c r="D18" s="15">
        <v>0</v>
      </c>
      <c r="E18" s="15">
        <v>0</v>
      </c>
      <c r="F18" s="15">
        <v>3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2</v>
      </c>
      <c r="M18" s="15">
        <v>0</v>
      </c>
      <c r="N18" s="78">
        <v>12</v>
      </c>
      <c r="O18" s="15">
        <v>0</v>
      </c>
      <c r="P18" s="15">
        <v>0</v>
      </c>
      <c r="Q18" s="15">
        <v>1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32">
        <v>18</v>
      </c>
    </row>
    <row r="19" spans="1:29" ht="15.75" customHeight="1">
      <c r="A19" s="76" t="s">
        <v>64</v>
      </c>
      <c r="B19" s="15">
        <v>0</v>
      </c>
      <c r="C19" s="15">
        <v>0</v>
      </c>
      <c r="D19" s="15">
        <v>2</v>
      </c>
      <c r="E19" s="15">
        <v>0</v>
      </c>
      <c r="F19" s="15">
        <v>0</v>
      </c>
      <c r="G19" s="15">
        <v>0</v>
      </c>
      <c r="H19" s="15">
        <v>1</v>
      </c>
      <c r="I19" s="15">
        <v>0</v>
      </c>
      <c r="J19" s="15">
        <v>0</v>
      </c>
      <c r="K19" s="15">
        <v>1</v>
      </c>
      <c r="L19" s="15">
        <v>3</v>
      </c>
      <c r="M19" s="15">
        <v>0</v>
      </c>
      <c r="N19" s="15">
        <v>0</v>
      </c>
      <c r="O19" s="78">
        <v>171</v>
      </c>
      <c r="P19" s="15">
        <v>0</v>
      </c>
      <c r="Q19" s="15">
        <v>1</v>
      </c>
      <c r="R19" s="15">
        <v>0</v>
      </c>
      <c r="S19" s="15">
        <v>1</v>
      </c>
      <c r="T19" s="15">
        <v>0</v>
      </c>
      <c r="U19" s="15">
        <v>0</v>
      </c>
      <c r="V19" s="15">
        <v>0</v>
      </c>
      <c r="W19" s="15">
        <v>1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32">
        <v>181</v>
      </c>
    </row>
    <row r="20" spans="1:29" ht="15.75" customHeight="1">
      <c r="A20" s="76" t="s">
        <v>65</v>
      </c>
      <c r="B20" s="15">
        <v>0</v>
      </c>
      <c r="C20" s="15">
        <v>0</v>
      </c>
      <c r="D20" s="15">
        <v>0</v>
      </c>
      <c r="E20" s="15">
        <v>1</v>
      </c>
      <c r="F20" s="15">
        <v>0</v>
      </c>
      <c r="G20" s="15">
        <v>0</v>
      </c>
      <c r="H20" s="15">
        <v>0</v>
      </c>
      <c r="I20" s="15">
        <v>1</v>
      </c>
      <c r="J20" s="15">
        <v>0</v>
      </c>
      <c r="K20" s="15">
        <v>0</v>
      </c>
      <c r="L20" s="15">
        <v>3</v>
      </c>
      <c r="M20" s="15">
        <v>0</v>
      </c>
      <c r="N20" s="15">
        <v>0</v>
      </c>
      <c r="O20" s="15">
        <v>0</v>
      </c>
      <c r="P20" s="78">
        <v>69</v>
      </c>
      <c r="Q20" s="18">
        <v>2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2</v>
      </c>
      <c r="X20" s="15">
        <v>0</v>
      </c>
      <c r="Y20" s="15">
        <v>1</v>
      </c>
      <c r="Z20" s="15">
        <v>0</v>
      </c>
      <c r="AA20" s="15">
        <v>0</v>
      </c>
      <c r="AB20" s="15">
        <v>0</v>
      </c>
      <c r="AC20" s="32">
        <v>79</v>
      </c>
    </row>
    <row r="21" spans="1:29" ht="15.75" customHeight="1">
      <c r="A21" s="76" t="s">
        <v>66</v>
      </c>
      <c r="B21" s="15">
        <v>0</v>
      </c>
      <c r="C21" s="15">
        <v>0</v>
      </c>
      <c r="D21" s="15">
        <v>1</v>
      </c>
      <c r="E21" s="15">
        <v>1</v>
      </c>
      <c r="F21" s="15">
        <v>0</v>
      </c>
      <c r="G21" s="15">
        <v>0</v>
      </c>
      <c r="H21" s="15">
        <v>0</v>
      </c>
      <c r="I21" s="15">
        <v>1</v>
      </c>
      <c r="J21" s="15">
        <v>0</v>
      </c>
      <c r="K21" s="15">
        <v>0</v>
      </c>
      <c r="L21" s="15">
        <v>2</v>
      </c>
      <c r="M21" s="15">
        <v>0</v>
      </c>
      <c r="N21" s="15">
        <v>0</v>
      </c>
      <c r="O21" s="15">
        <v>0</v>
      </c>
      <c r="P21" s="15">
        <v>1</v>
      </c>
      <c r="Q21" s="78">
        <v>278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1</v>
      </c>
      <c r="X21" s="15">
        <v>0</v>
      </c>
      <c r="Y21" s="15">
        <v>0</v>
      </c>
      <c r="Z21" s="15">
        <v>1</v>
      </c>
      <c r="AA21" s="15">
        <v>0</v>
      </c>
      <c r="AB21" s="15">
        <v>0</v>
      </c>
      <c r="AC21" s="32">
        <v>286</v>
      </c>
    </row>
    <row r="22" spans="1:29" ht="15.75" customHeight="1">
      <c r="A22" s="76" t="s">
        <v>67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1</v>
      </c>
      <c r="J22" s="15">
        <v>1</v>
      </c>
      <c r="K22" s="15">
        <v>1</v>
      </c>
      <c r="L22" s="15">
        <v>2</v>
      </c>
      <c r="M22" s="15">
        <v>1</v>
      </c>
      <c r="N22" s="15">
        <v>0</v>
      </c>
      <c r="O22" s="15">
        <v>0</v>
      </c>
      <c r="P22" s="15">
        <v>0</v>
      </c>
      <c r="Q22" s="15">
        <v>0</v>
      </c>
      <c r="R22" s="78">
        <v>58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1</v>
      </c>
      <c r="Z22" s="15">
        <v>0</v>
      </c>
      <c r="AA22" s="15">
        <v>0</v>
      </c>
      <c r="AB22" s="15">
        <v>0</v>
      </c>
      <c r="AC22" s="32">
        <v>65</v>
      </c>
    </row>
    <row r="23" spans="1:29" ht="15.75" customHeight="1">
      <c r="A23" s="76" t="s">
        <v>68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5">
        <v>5</v>
      </c>
      <c r="M23" s="15">
        <v>0</v>
      </c>
      <c r="N23" s="15">
        <v>0</v>
      </c>
      <c r="O23" s="15">
        <v>4</v>
      </c>
      <c r="P23" s="15">
        <v>0</v>
      </c>
      <c r="Q23" s="15">
        <v>0</v>
      </c>
      <c r="R23" s="15">
        <v>0</v>
      </c>
      <c r="S23" s="78">
        <v>27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32">
        <v>37</v>
      </c>
    </row>
    <row r="24" spans="1:29" ht="15.75" customHeight="1">
      <c r="A24" s="76" t="s">
        <v>69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1</v>
      </c>
      <c r="J24" s="15">
        <v>0</v>
      </c>
      <c r="K24" s="15">
        <v>1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1</v>
      </c>
      <c r="S24" s="15">
        <v>0</v>
      </c>
      <c r="T24" s="78">
        <v>29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32">
        <v>32</v>
      </c>
    </row>
    <row r="25" spans="1:29" ht="15.75" customHeight="1">
      <c r="A25" s="76" t="s">
        <v>70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1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78">
        <v>15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32">
        <v>16</v>
      </c>
    </row>
    <row r="26" spans="1:29" ht="15.75" customHeight="1">
      <c r="A26" s="76" t="s">
        <v>71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1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78">
        <v>106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32">
        <v>107</v>
      </c>
    </row>
    <row r="27" spans="1:29" ht="15.75" customHeight="1">
      <c r="A27" s="76" t="s">
        <v>72</v>
      </c>
      <c r="B27" s="15">
        <v>0</v>
      </c>
      <c r="C27" s="15">
        <v>0</v>
      </c>
      <c r="D27" s="15">
        <v>0</v>
      </c>
      <c r="E27" s="15">
        <v>1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4</v>
      </c>
      <c r="M27" s="15">
        <v>1</v>
      </c>
      <c r="N27" s="15">
        <v>0</v>
      </c>
      <c r="O27" s="15">
        <v>0</v>
      </c>
      <c r="P27" s="15">
        <v>1</v>
      </c>
      <c r="Q27" s="15">
        <v>1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78">
        <v>48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32">
        <v>56</v>
      </c>
    </row>
    <row r="28" spans="1:29" ht="15.75" customHeight="1">
      <c r="A28" s="76" t="s">
        <v>73</v>
      </c>
      <c r="B28" s="15">
        <v>0</v>
      </c>
      <c r="C28" s="15">
        <v>1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1</v>
      </c>
      <c r="L28" s="15">
        <v>1</v>
      </c>
      <c r="M28" s="15">
        <v>0</v>
      </c>
      <c r="N28" s="15">
        <v>0</v>
      </c>
      <c r="O28" s="15">
        <v>0</v>
      </c>
      <c r="P28" s="15">
        <v>0</v>
      </c>
      <c r="Q28" s="15">
        <v>1</v>
      </c>
      <c r="R28" s="15">
        <v>0</v>
      </c>
      <c r="S28" s="15">
        <v>1</v>
      </c>
      <c r="T28" s="15">
        <v>0</v>
      </c>
      <c r="U28" s="15">
        <v>1</v>
      </c>
      <c r="V28" s="15">
        <v>0</v>
      </c>
      <c r="W28" s="15">
        <v>0</v>
      </c>
      <c r="X28" s="78">
        <v>35</v>
      </c>
      <c r="Y28" s="15">
        <v>0</v>
      </c>
      <c r="Z28" s="15">
        <v>0</v>
      </c>
      <c r="AA28" s="15">
        <v>1</v>
      </c>
      <c r="AB28" s="15">
        <v>0</v>
      </c>
      <c r="AC28" s="32">
        <v>42</v>
      </c>
    </row>
    <row r="29" spans="1:29" ht="15.75" customHeight="1">
      <c r="A29" s="76" t="s">
        <v>74</v>
      </c>
      <c r="B29" s="15">
        <v>0</v>
      </c>
      <c r="C29" s="15">
        <v>2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4</v>
      </c>
      <c r="L29" s="15">
        <v>8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78">
        <v>47</v>
      </c>
      <c r="Z29" s="15">
        <v>0</v>
      </c>
      <c r="AA29" s="15">
        <v>0</v>
      </c>
      <c r="AB29" s="15">
        <v>0</v>
      </c>
      <c r="AC29" s="32">
        <v>61</v>
      </c>
    </row>
    <row r="30" spans="1:29" ht="15.75" customHeight="1">
      <c r="A30" s="76" t="s">
        <v>75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1</v>
      </c>
      <c r="K30" s="15">
        <v>1</v>
      </c>
      <c r="L30" s="15">
        <v>3</v>
      </c>
      <c r="M30" s="15">
        <v>0</v>
      </c>
      <c r="N30" s="15">
        <v>0</v>
      </c>
      <c r="O30" s="15">
        <v>0</v>
      </c>
      <c r="P30" s="15">
        <v>1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78">
        <v>36</v>
      </c>
      <c r="AA30" s="15">
        <v>0</v>
      </c>
      <c r="AB30" s="15">
        <v>0</v>
      </c>
      <c r="AC30" s="32">
        <v>42</v>
      </c>
    </row>
    <row r="31" spans="1:29" ht="15.75" customHeight="1">
      <c r="A31" s="76" t="s">
        <v>76</v>
      </c>
      <c r="B31" s="15">
        <v>0</v>
      </c>
      <c r="C31" s="15">
        <v>1</v>
      </c>
      <c r="D31" s="15">
        <v>0</v>
      </c>
      <c r="E31" s="15">
        <v>1</v>
      </c>
      <c r="F31" s="15">
        <v>0</v>
      </c>
      <c r="G31" s="15">
        <v>0</v>
      </c>
      <c r="H31" s="15">
        <v>0</v>
      </c>
      <c r="I31" s="15">
        <v>1</v>
      </c>
      <c r="J31" s="15">
        <v>2</v>
      </c>
      <c r="K31" s="15">
        <v>0</v>
      </c>
      <c r="L31" s="15">
        <v>1</v>
      </c>
      <c r="M31" s="15">
        <v>0</v>
      </c>
      <c r="N31" s="15">
        <v>0</v>
      </c>
      <c r="O31" s="15">
        <v>2</v>
      </c>
      <c r="P31" s="15">
        <v>0</v>
      </c>
      <c r="Q31" s="15">
        <v>1</v>
      </c>
      <c r="R31" s="15">
        <v>0</v>
      </c>
      <c r="S31" s="15">
        <v>0</v>
      </c>
      <c r="T31" s="15">
        <v>0</v>
      </c>
      <c r="U31" s="15">
        <v>1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78">
        <v>30</v>
      </c>
      <c r="AB31" s="15">
        <v>0</v>
      </c>
      <c r="AC31" s="32">
        <v>40</v>
      </c>
    </row>
    <row r="32" spans="1:29" ht="15.75" customHeight="1">
      <c r="A32" s="76" t="s">
        <v>77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78">
        <v>0</v>
      </c>
      <c r="AC32" s="32">
        <v>0</v>
      </c>
    </row>
    <row r="33" spans="1:29" ht="15.75" customHeight="1">
      <c r="A33" s="77" t="s">
        <v>78</v>
      </c>
      <c r="B33" s="32">
        <v>0</v>
      </c>
      <c r="C33" s="32">
        <v>28</v>
      </c>
      <c r="D33" s="32">
        <v>38</v>
      </c>
      <c r="E33" s="32">
        <v>235</v>
      </c>
      <c r="F33" s="32">
        <v>43</v>
      </c>
      <c r="G33" s="32">
        <v>42</v>
      </c>
      <c r="H33" s="32">
        <v>18</v>
      </c>
      <c r="I33" s="32">
        <v>126</v>
      </c>
      <c r="J33" s="32">
        <v>45</v>
      </c>
      <c r="K33" s="32">
        <v>141</v>
      </c>
      <c r="L33" s="32">
        <v>553</v>
      </c>
      <c r="M33" s="32">
        <v>17</v>
      </c>
      <c r="N33" s="32">
        <v>12</v>
      </c>
      <c r="O33" s="32">
        <v>186</v>
      </c>
      <c r="P33" s="32">
        <v>76</v>
      </c>
      <c r="Q33" s="32">
        <v>297</v>
      </c>
      <c r="R33" s="32">
        <v>64</v>
      </c>
      <c r="S33" s="32">
        <v>29</v>
      </c>
      <c r="T33" s="32">
        <v>30</v>
      </c>
      <c r="U33" s="32">
        <v>19</v>
      </c>
      <c r="V33" s="32">
        <v>110</v>
      </c>
      <c r="W33" s="32">
        <v>54</v>
      </c>
      <c r="X33" s="32">
        <v>36</v>
      </c>
      <c r="Y33" s="32">
        <v>54</v>
      </c>
      <c r="Z33" s="32">
        <v>38</v>
      </c>
      <c r="AA33" s="32">
        <v>34</v>
      </c>
      <c r="AB33" s="32">
        <v>0</v>
      </c>
      <c r="AC33" s="79">
        <v>2325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C1"/>
    <mergeCell ref="A2:AC2"/>
    <mergeCell ref="A4:A5"/>
    <mergeCell ref="B4:AC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3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9.8515625" style="1" customWidth="1"/>
    <col min="14" max="16384" width="9.140625" style="1" customWidth="1"/>
  </cols>
  <sheetData>
    <row r="1" spans="1:13" ht="18">
      <c r="A1" s="121" t="s">
        <v>34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4" spans="1:13" s="14" customFormat="1" ht="14.25">
      <c r="A4" s="122" t="s">
        <v>295</v>
      </c>
      <c r="B4" s="122" t="s">
        <v>43</v>
      </c>
      <c r="C4" s="122"/>
      <c r="D4" s="122"/>
      <c r="E4" s="122" t="s">
        <v>44</v>
      </c>
      <c r="F4" s="122"/>
      <c r="G4" s="122"/>
      <c r="H4" s="122"/>
      <c r="I4" s="122"/>
      <c r="J4" s="122"/>
      <c r="K4" s="122"/>
      <c r="L4" s="122"/>
      <c r="M4" s="122"/>
    </row>
    <row r="5" spans="1:13" s="14" customFormat="1" ht="14.25">
      <c r="A5" s="122"/>
      <c r="B5" s="122"/>
      <c r="C5" s="122"/>
      <c r="D5" s="122"/>
      <c r="E5" s="122" t="s">
        <v>45</v>
      </c>
      <c r="F5" s="122"/>
      <c r="G5" s="122"/>
      <c r="H5" s="122" t="s">
        <v>46</v>
      </c>
      <c r="I5" s="122"/>
      <c r="J5" s="122"/>
      <c r="K5" s="122" t="s">
        <v>47</v>
      </c>
      <c r="L5" s="122"/>
      <c r="M5" s="122"/>
    </row>
    <row r="6" spans="1:13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  <c r="K6" s="67" t="s">
        <v>48</v>
      </c>
      <c r="L6" s="67" t="s">
        <v>49</v>
      </c>
      <c r="M6" s="67" t="s">
        <v>50</v>
      </c>
    </row>
    <row r="7" spans="1:13" ht="14.25">
      <c r="A7" s="20" t="s">
        <v>51</v>
      </c>
      <c r="B7" s="17">
        <v>0</v>
      </c>
      <c r="C7" s="17">
        <v>0</v>
      </c>
      <c r="D7" s="31"/>
      <c r="E7" s="15">
        <v>0</v>
      </c>
      <c r="F7" s="15">
        <v>0</v>
      </c>
      <c r="G7" s="31"/>
      <c r="H7" s="17">
        <v>0</v>
      </c>
      <c r="I7" s="15">
        <v>0</v>
      </c>
      <c r="J7" s="31"/>
      <c r="K7" s="15">
        <v>0</v>
      </c>
      <c r="L7" s="15">
        <v>0</v>
      </c>
      <c r="M7" s="31"/>
    </row>
    <row r="8" spans="1:13" ht="14.25">
      <c r="A8" s="20" t="s">
        <v>52</v>
      </c>
      <c r="B8" s="17">
        <v>45</v>
      </c>
      <c r="C8" s="15">
        <v>31</v>
      </c>
      <c r="D8" s="31">
        <f aca="true" t="shared" si="0" ref="D8:D32">C8*100/B8-100</f>
        <v>-31.111111111111114</v>
      </c>
      <c r="E8" s="17">
        <v>12</v>
      </c>
      <c r="F8" s="15">
        <v>13</v>
      </c>
      <c r="G8" s="31">
        <f aca="true" t="shared" si="1" ref="G8:G32">F8*100/E8-100</f>
        <v>8.333333333333329</v>
      </c>
      <c r="H8" s="17">
        <v>1</v>
      </c>
      <c r="I8" s="15">
        <v>3</v>
      </c>
      <c r="J8" s="31">
        <f>I8*100/H8-100</f>
        <v>200</v>
      </c>
      <c r="K8" s="15">
        <v>27</v>
      </c>
      <c r="L8" s="15">
        <v>27</v>
      </c>
      <c r="M8" s="31">
        <f aca="true" t="shared" si="2" ref="M8:M32">L8*100/K8-100</f>
        <v>0</v>
      </c>
    </row>
    <row r="9" spans="1:13" ht="14.25">
      <c r="A9" s="20" t="s">
        <v>53</v>
      </c>
      <c r="B9" s="17">
        <v>39</v>
      </c>
      <c r="C9" s="15">
        <v>42</v>
      </c>
      <c r="D9" s="31">
        <f t="shared" si="0"/>
        <v>7.692307692307693</v>
      </c>
      <c r="E9" s="17">
        <v>20</v>
      </c>
      <c r="F9" s="15">
        <v>19</v>
      </c>
      <c r="G9" s="31">
        <f t="shared" si="1"/>
        <v>-5</v>
      </c>
      <c r="H9" s="17">
        <v>0</v>
      </c>
      <c r="I9" s="15">
        <v>5</v>
      </c>
      <c r="J9" s="111" t="s">
        <v>321</v>
      </c>
      <c r="K9" s="15">
        <v>65</v>
      </c>
      <c r="L9" s="15">
        <v>52</v>
      </c>
      <c r="M9" s="31">
        <f t="shared" si="2"/>
        <v>-20</v>
      </c>
    </row>
    <row r="10" spans="1:13" ht="14.25">
      <c r="A10" s="20" t="s">
        <v>54</v>
      </c>
      <c r="B10" s="17">
        <v>286</v>
      </c>
      <c r="C10" s="15">
        <v>245</v>
      </c>
      <c r="D10" s="31">
        <f t="shared" si="0"/>
        <v>-14.335664335664333</v>
      </c>
      <c r="E10" s="17">
        <v>85</v>
      </c>
      <c r="F10" s="15">
        <v>101</v>
      </c>
      <c r="G10" s="31">
        <f t="shared" si="1"/>
        <v>18.82352941176471</v>
      </c>
      <c r="H10" s="17">
        <v>3</v>
      </c>
      <c r="I10" s="15">
        <v>19</v>
      </c>
      <c r="J10" s="31">
        <f>I10*100/H10-100</f>
        <v>533.3333333333334</v>
      </c>
      <c r="K10" s="15">
        <v>176</v>
      </c>
      <c r="L10" s="15">
        <v>226</v>
      </c>
      <c r="M10" s="31">
        <f t="shared" si="2"/>
        <v>28.409090909090907</v>
      </c>
    </row>
    <row r="11" spans="1:13" ht="14.25">
      <c r="A11" s="20" t="s">
        <v>55</v>
      </c>
      <c r="B11" s="17">
        <v>65</v>
      </c>
      <c r="C11" s="15">
        <v>49</v>
      </c>
      <c r="D11" s="31">
        <f t="shared" si="0"/>
        <v>-24.615384615384613</v>
      </c>
      <c r="E11" s="17">
        <v>17</v>
      </c>
      <c r="F11" s="15">
        <v>14</v>
      </c>
      <c r="G11" s="31">
        <f t="shared" si="1"/>
        <v>-17.647058823529406</v>
      </c>
      <c r="H11" s="17">
        <v>0</v>
      </c>
      <c r="I11" s="15">
        <v>1</v>
      </c>
      <c r="J11" s="111" t="s">
        <v>321</v>
      </c>
      <c r="K11" s="15">
        <v>50</v>
      </c>
      <c r="L11" s="15">
        <v>47</v>
      </c>
      <c r="M11" s="31">
        <f t="shared" si="2"/>
        <v>-6</v>
      </c>
    </row>
    <row r="12" spans="1:13" ht="14.25">
      <c r="A12" s="20" t="s">
        <v>56</v>
      </c>
      <c r="B12" s="17">
        <v>39</v>
      </c>
      <c r="C12" s="15">
        <v>45</v>
      </c>
      <c r="D12" s="31">
        <f t="shared" si="0"/>
        <v>15.384615384615387</v>
      </c>
      <c r="E12" s="17">
        <v>11</v>
      </c>
      <c r="F12" s="15">
        <v>12</v>
      </c>
      <c r="G12" s="31">
        <f t="shared" si="1"/>
        <v>9.090909090909093</v>
      </c>
      <c r="H12" s="17">
        <v>0</v>
      </c>
      <c r="I12" s="15">
        <v>0</v>
      </c>
      <c r="J12" s="31"/>
      <c r="K12" s="15">
        <v>15</v>
      </c>
      <c r="L12" s="15">
        <v>26</v>
      </c>
      <c r="M12" s="31">
        <f t="shared" si="2"/>
        <v>73.33333333333334</v>
      </c>
    </row>
    <row r="13" spans="1:13" ht="14.25">
      <c r="A13" s="20" t="s">
        <v>57</v>
      </c>
      <c r="B13" s="17">
        <v>29</v>
      </c>
      <c r="C13" s="15">
        <v>17</v>
      </c>
      <c r="D13" s="31">
        <f t="shared" si="0"/>
        <v>-41.37931034482759</v>
      </c>
      <c r="E13" s="17">
        <v>7</v>
      </c>
      <c r="F13" s="15">
        <v>3</v>
      </c>
      <c r="G13" s="31">
        <f t="shared" si="1"/>
        <v>-57.142857142857146</v>
      </c>
      <c r="H13" s="17">
        <v>0</v>
      </c>
      <c r="I13" s="15">
        <v>0</v>
      </c>
      <c r="J13" s="31"/>
      <c r="K13" s="15">
        <v>14</v>
      </c>
      <c r="L13" s="15">
        <v>3</v>
      </c>
      <c r="M13" s="31">
        <f t="shared" si="2"/>
        <v>-78.57142857142857</v>
      </c>
    </row>
    <row r="14" spans="1:13" ht="14.25">
      <c r="A14" s="20" t="s">
        <v>58</v>
      </c>
      <c r="B14" s="17">
        <v>126</v>
      </c>
      <c r="C14" s="15">
        <v>104</v>
      </c>
      <c r="D14" s="31">
        <f t="shared" si="0"/>
        <v>-17.460317460317455</v>
      </c>
      <c r="E14" s="17">
        <v>49</v>
      </c>
      <c r="F14" s="15">
        <v>33</v>
      </c>
      <c r="G14" s="31">
        <f t="shared" si="1"/>
        <v>-32.65306122448979</v>
      </c>
      <c r="H14" s="17">
        <v>3</v>
      </c>
      <c r="I14" s="15">
        <v>7</v>
      </c>
      <c r="J14" s="31">
        <f>I14*100/H14-100</f>
        <v>133.33333333333334</v>
      </c>
      <c r="K14" s="15">
        <v>132</v>
      </c>
      <c r="L14" s="15">
        <v>68</v>
      </c>
      <c r="M14" s="31">
        <f t="shared" si="2"/>
        <v>-48.484848484848484</v>
      </c>
    </row>
    <row r="15" spans="1:13" ht="14.25">
      <c r="A15" s="20" t="s">
        <v>59</v>
      </c>
      <c r="B15" s="17">
        <v>62</v>
      </c>
      <c r="C15" s="15">
        <v>46</v>
      </c>
      <c r="D15" s="31">
        <f t="shared" si="0"/>
        <v>-25.80645161290323</v>
      </c>
      <c r="E15" s="17">
        <v>16</v>
      </c>
      <c r="F15" s="15">
        <v>14</v>
      </c>
      <c r="G15" s="31">
        <f t="shared" si="1"/>
        <v>-12.5</v>
      </c>
      <c r="H15" s="17">
        <v>6</v>
      </c>
      <c r="I15" s="15">
        <v>4</v>
      </c>
      <c r="J15" s="31">
        <f>I15*100/H15-100</f>
        <v>-33.33333333333333</v>
      </c>
      <c r="K15" s="15">
        <v>36</v>
      </c>
      <c r="L15" s="15">
        <v>27</v>
      </c>
      <c r="M15" s="31">
        <f t="shared" si="2"/>
        <v>-25</v>
      </c>
    </row>
    <row r="16" spans="1:13" ht="14.25">
      <c r="A16" s="20" t="s">
        <v>60</v>
      </c>
      <c r="B16" s="17">
        <v>217</v>
      </c>
      <c r="C16" s="15">
        <v>247</v>
      </c>
      <c r="D16" s="31">
        <f t="shared" si="0"/>
        <v>13.824884792626733</v>
      </c>
      <c r="E16" s="17">
        <v>30</v>
      </c>
      <c r="F16" s="15">
        <v>36</v>
      </c>
      <c r="G16" s="31">
        <f t="shared" si="1"/>
        <v>20</v>
      </c>
      <c r="H16" s="17">
        <v>2</v>
      </c>
      <c r="I16" s="15">
        <v>1</v>
      </c>
      <c r="J16" s="31">
        <f>I16*100/H16-100</f>
        <v>-50</v>
      </c>
      <c r="K16" s="15">
        <v>59</v>
      </c>
      <c r="L16" s="15">
        <v>51</v>
      </c>
      <c r="M16" s="31">
        <f t="shared" si="2"/>
        <v>-13.559322033898312</v>
      </c>
    </row>
    <row r="17" spans="1:13" ht="14.25">
      <c r="A17" s="20" t="s">
        <v>61</v>
      </c>
      <c r="B17" s="17">
        <v>348</v>
      </c>
      <c r="C17" s="15">
        <v>411</v>
      </c>
      <c r="D17" s="31">
        <f t="shared" si="0"/>
        <v>18.103448275862064</v>
      </c>
      <c r="E17" s="17">
        <v>38</v>
      </c>
      <c r="F17" s="15">
        <v>43</v>
      </c>
      <c r="G17" s="31">
        <f t="shared" si="1"/>
        <v>13.15789473684211</v>
      </c>
      <c r="H17" s="17">
        <v>2</v>
      </c>
      <c r="I17" s="15">
        <v>7</v>
      </c>
      <c r="J17" s="31">
        <f>I17*100/H17-100</f>
        <v>250</v>
      </c>
      <c r="K17" s="15">
        <v>51</v>
      </c>
      <c r="L17" s="15">
        <v>73</v>
      </c>
      <c r="M17" s="31">
        <f t="shared" si="2"/>
        <v>43.13725490196077</v>
      </c>
    </row>
    <row r="18" spans="1:13" ht="14.25">
      <c r="A18" s="20" t="s">
        <v>62</v>
      </c>
      <c r="B18" s="17">
        <v>17</v>
      </c>
      <c r="C18" s="15">
        <v>25</v>
      </c>
      <c r="D18" s="31">
        <f t="shared" si="0"/>
        <v>47.05882352941177</v>
      </c>
      <c r="E18" s="17">
        <v>5</v>
      </c>
      <c r="F18" s="15">
        <v>11</v>
      </c>
      <c r="G18" s="31">
        <f t="shared" si="1"/>
        <v>120</v>
      </c>
      <c r="H18" s="17">
        <v>0</v>
      </c>
      <c r="I18" s="15">
        <v>2</v>
      </c>
      <c r="J18" s="111" t="s">
        <v>321</v>
      </c>
      <c r="K18" s="15">
        <v>7</v>
      </c>
      <c r="L18" s="15">
        <v>31</v>
      </c>
      <c r="M18" s="31">
        <f t="shared" si="2"/>
        <v>342.85714285714283</v>
      </c>
    </row>
    <row r="19" spans="1:13" ht="14.25">
      <c r="A19" s="20" t="s">
        <v>63</v>
      </c>
      <c r="B19" s="17">
        <v>25</v>
      </c>
      <c r="C19" s="15">
        <v>18</v>
      </c>
      <c r="D19" s="31">
        <f t="shared" si="0"/>
        <v>-28</v>
      </c>
      <c r="E19" s="17">
        <v>9</v>
      </c>
      <c r="F19" s="15">
        <v>4</v>
      </c>
      <c r="G19" s="31">
        <f t="shared" si="1"/>
        <v>-55.55555555555556</v>
      </c>
      <c r="H19" s="17">
        <v>2</v>
      </c>
      <c r="I19" s="15">
        <v>1</v>
      </c>
      <c r="J19" s="31">
        <f>I19*100/H19-100</f>
        <v>-50</v>
      </c>
      <c r="K19" s="15">
        <v>16</v>
      </c>
      <c r="L19" s="15">
        <v>4</v>
      </c>
      <c r="M19" s="31">
        <f t="shared" si="2"/>
        <v>-75</v>
      </c>
    </row>
    <row r="20" spans="1:13" ht="14.25">
      <c r="A20" s="20" t="s">
        <v>64</v>
      </c>
      <c r="B20" s="17">
        <v>190</v>
      </c>
      <c r="C20" s="15">
        <v>181</v>
      </c>
      <c r="D20" s="31">
        <f t="shared" si="0"/>
        <v>-4.736842105263165</v>
      </c>
      <c r="E20" s="17">
        <v>32</v>
      </c>
      <c r="F20" s="15">
        <v>34</v>
      </c>
      <c r="G20" s="31">
        <f t="shared" si="1"/>
        <v>6.25</v>
      </c>
      <c r="H20" s="17">
        <v>2</v>
      </c>
      <c r="I20" s="15">
        <v>4</v>
      </c>
      <c r="J20" s="31">
        <f>I20*100/H20-100</f>
        <v>100</v>
      </c>
      <c r="K20" s="15">
        <v>44</v>
      </c>
      <c r="L20" s="15">
        <v>73</v>
      </c>
      <c r="M20" s="31">
        <f t="shared" si="2"/>
        <v>65.9090909090909</v>
      </c>
    </row>
    <row r="21" spans="1:13" ht="14.25">
      <c r="A21" s="20" t="s">
        <v>65</v>
      </c>
      <c r="B21" s="17">
        <v>85</v>
      </c>
      <c r="C21" s="15">
        <v>79</v>
      </c>
      <c r="D21" s="31">
        <f t="shared" si="0"/>
        <v>-7.058823529411768</v>
      </c>
      <c r="E21" s="17">
        <v>25</v>
      </c>
      <c r="F21" s="15">
        <v>29</v>
      </c>
      <c r="G21" s="31">
        <f t="shared" si="1"/>
        <v>16</v>
      </c>
      <c r="H21" s="17">
        <v>1</v>
      </c>
      <c r="I21" s="15">
        <v>0</v>
      </c>
      <c r="J21" s="113" t="s">
        <v>322</v>
      </c>
      <c r="K21" s="15">
        <v>37</v>
      </c>
      <c r="L21" s="15">
        <v>59</v>
      </c>
      <c r="M21" s="31">
        <f t="shared" si="2"/>
        <v>59.45945945945945</v>
      </c>
    </row>
    <row r="22" spans="1:13" ht="14.25">
      <c r="A22" s="20" t="s">
        <v>66</v>
      </c>
      <c r="B22" s="17">
        <v>266</v>
      </c>
      <c r="C22" s="15">
        <v>286</v>
      </c>
      <c r="D22" s="31">
        <f t="shared" si="0"/>
        <v>7.5187969924811995</v>
      </c>
      <c r="E22" s="17">
        <v>32</v>
      </c>
      <c r="F22" s="15">
        <v>38</v>
      </c>
      <c r="G22" s="31">
        <f t="shared" si="1"/>
        <v>18.75</v>
      </c>
      <c r="H22" s="17">
        <v>1</v>
      </c>
      <c r="I22" s="15">
        <v>1</v>
      </c>
      <c r="J22" s="31">
        <f>I22*100/H22-100</f>
        <v>0</v>
      </c>
      <c r="K22" s="15">
        <v>51</v>
      </c>
      <c r="L22" s="15">
        <v>48</v>
      </c>
      <c r="M22" s="31">
        <f t="shared" si="2"/>
        <v>-5.882352941176464</v>
      </c>
    </row>
    <row r="23" spans="1:13" ht="14.25">
      <c r="A23" s="20" t="s">
        <v>67</v>
      </c>
      <c r="B23" s="17">
        <v>89</v>
      </c>
      <c r="C23" s="15">
        <v>65</v>
      </c>
      <c r="D23" s="31">
        <f t="shared" si="0"/>
        <v>-26.966292134831463</v>
      </c>
      <c r="E23" s="17">
        <v>33</v>
      </c>
      <c r="F23" s="15">
        <v>36</v>
      </c>
      <c r="G23" s="31">
        <f t="shared" si="1"/>
        <v>9.090909090909093</v>
      </c>
      <c r="H23" s="17">
        <v>1</v>
      </c>
      <c r="I23" s="15">
        <v>3</v>
      </c>
      <c r="J23" s="31">
        <f>I23*100/H23-100</f>
        <v>200</v>
      </c>
      <c r="K23" s="15">
        <v>73</v>
      </c>
      <c r="L23" s="15">
        <v>88</v>
      </c>
      <c r="M23" s="31">
        <f t="shared" si="2"/>
        <v>20.54794520547945</v>
      </c>
    </row>
    <row r="24" spans="1:13" ht="14.25">
      <c r="A24" s="20" t="s">
        <v>68</v>
      </c>
      <c r="B24" s="17">
        <v>30</v>
      </c>
      <c r="C24" s="15">
        <v>37</v>
      </c>
      <c r="D24" s="31">
        <f t="shared" si="0"/>
        <v>23.33333333333333</v>
      </c>
      <c r="E24" s="17">
        <v>4</v>
      </c>
      <c r="F24" s="15">
        <v>8</v>
      </c>
      <c r="G24" s="31">
        <f t="shared" si="1"/>
        <v>100</v>
      </c>
      <c r="H24" s="17">
        <v>0</v>
      </c>
      <c r="I24" s="15">
        <v>6</v>
      </c>
      <c r="J24" s="111" t="s">
        <v>321</v>
      </c>
      <c r="K24" s="15">
        <v>6</v>
      </c>
      <c r="L24" s="15">
        <v>16</v>
      </c>
      <c r="M24" s="31">
        <f t="shared" si="2"/>
        <v>166.66666666666669</v>
      </c>
    </row>
    <row r="25" spans="1:13" ht="14.25">
      <c r="A25" s="20" t="s">
        <v>69</v>
      </c>
      <c r="B25" s="17">
        <v>23</v>
      </c>
      <c r="C25" s="15">
        <v>32</v>
      </c>
      <c r="D25" s="31">
        <f t="shared" si="0"/>
        <v>39.13043478260869</v>
      </c>
      <c r="E25" s="17">
        <v>16</v>
      </c>
      <c r="F25" s="15">
        <v>20</v>
      </c>
      <c r="G25" s="31">
        <f t="shared" si="1"/>
        <v>25</v>
      </c>
      <c r="H25" s="17">
        <v>2</v>
      </c>
      <c r="I25" s="15">
        <v>1</v>
      </c>
      <c r="J25" s="31">
        <f>I25*100/H25-100</f>
        <v>-50</v>
      </c>
      <c r="K25" s="15">
        <v>41</v>
      </c>
      <c r="L25" s="15">
        <v>42</v>
      </c>
      <c r="M25" s="31">
        <f t="shared" si="2"/>
        <v>2.439024390243901</v>
      </c>
    </row>
    <row r="26" spans="1:13" ht="14.25">
      <c r="A26" s="20" t="s">
        <v>70</v>
      </c>
      <c r="B26" s="17">
        <v>28</v>
      </c>
      <c r="C26" s="15">
        <v>16</v>
      </c>
      <c r="D26" s="31">
        <f t="shared" si="0"/>
        <v>-42.857142857142854</v>
      </c>
      <c r="E26" s="17">
        <v>8</v>
      </c>
      <c r="F26" s="15">
        <v>6</v>
      </c>
      <c r="G26" s="31">
        <f t="shared" si="1"/>
        <v>-25</v>
      </c>
      <c r="H26" s="17">
        <v>2</v>
      </c>
      <c r="I26" s="15">
        <v>2</v>
      </c>
      <c r="J26" s="31">
        <f>I26*100/H26-100</f>
        <v>0</v>
      </c>
      <c r="K26" s="15">
        <v>21</v>
      </c>
      <c r="L26" s="15">
        <v>7</v>
      </c>
      <c r="M26" s="31">
        <f t="shared" si="2"/>
        <v>-66.66666666666666</v>
      </c>
    </row>
    <row r="27" spans="1:13" ht="14.25">
      <c r="A27" s="20" t="s">
        <v>71</v>
      </c>
      <c r="B27" s="17">
        <v>82</v>
      </c>
      <c r="C27" s="15">
        <v>107</v>
      </c>
      <c r="D27" s="31">
        <f t="shared" si="0"/>
        <v>30.48780487804879</v>
      </c>
      <c r="E27" s="17">
        <v>7</v>
      </c>
      <c r="F27" s="15">
        <v>14</v>
      </c>
      <c r="G27" s="31">
        <f t="shared" si="1"/>
        <v>100</v>
      </c>
      <c r="H27" s="17">
        <v>1</v>
      </c>
      <c r="I27" s="15">
        <v>0</v>
      </c>
      <c r="J27" s="113" t="s">
        <v>322</v>
      </c>
      <c r="K27" s="15">
        <v>9</v>
      </c>
      <c r="L27" s="15">
        <v>23</v>
      </c>
      <c r="M27" s="31">
        <f t="shared" si="2"/>
        <v>155.55555555555554</v>
      </c>
    </row>
    <row r="28" spans="1:13" ht="14.25">
      <c r="A28" s="20" t="s">
        <v>72</v>
      </c>
      <c r="B28" s="17">
        <v>61</v>
      </c>
      <c r="C28" s="15">
        <v>56</v>
      </c>
      <c r="D28" s="31">
        <f t="shared" si="0"/>
        <v>-8.196721311475414</v>
      </c>
      <c r="E28" s="17">
        <v>5</v>
      </c>
      <c r="F28" s="15">
        <v>6</v>
      </c>
      <c r="G28" s="31">
        <f t="shared" si="1"/>
        <v>20</v>
      </c>
      <c r="H28" s="17">
        <v>0</v>
      </c>
      <c r="I28" s="15">
        <v>0</v>
      </c>
      <c r="J28" s="31"/>
      <c r="K28" s="15">
        <v>10</v>
      </c>
      <c r="L28" s="15">
        <v>11</v>
      </c>
      <c r="M28" s="31">
        <f t="shared" si="2"/>
        <v>10</v>
      </c>
    </row>
    <row r="29" spans="1:13" ht="14.25">
      <c r="A29" s="20" t="s">
        <v>73</v>
      </c>
      <c r="B29" s="17">
        <v>32</v>
      </c>
      <c r="C29" s="15">
        <v>42</v>
      </c>
      <c r="D29" s="31">
        <f t="shared" si="0"/>
        <v>31.25</v>
      </c>
      <c r="E29" s="17">
        <v>6</v>
      </c>
      <c r="F29" s="15">
        <v>10</v>
      </c>
      <c r="G29" s="31">
        <f t="shared" si="1"/>
        <v>66.66666666666666</v>
      </c>
      <c r="H29" s="17">
        <v>0</v>
      </c>
      <c r="I29" s="15">
        <v>2</v>
      </c>
      <c r="J29" s="111" t="s">
        <v>321</v>
      </c>
      <c r="K29" s="15">
        <v>15</v>
      </c>
      <c r="L29" s="15">
        <v>18</v>
      </c>
      <c r="M29" s="31">
        <f t="shared" si="2"/>
        <v>20</v>
      </c>
    </row>
    <row r="30" spans="1:13" ht="14.25">
      <c r="A30" s="20" t="s">
        <v>74</v>
      </c>
      <c r="B30" s="17">
        <v>72</v>
      </c>
      <c r="C30" s="15">
        <v>61</v>
      </c>
      <c r="D30" s="31">
        <f t="shared" si="0"/>
        <v>-15.277777777777771</v>
      </c>
      <c r="E30" s="17">
        <v>24</v>
      </c>
      <c r="F30" s="15">
        <v>15</v>
      </c>
      <c r="G30" s="31">
        <f t="shared" si="1"/>
        <v>-37.5</v>
      </c>
      <c r="H30" s="17">
        <v>0</v>
      </c>
      <c r="I30" s="15">
        <v>1</v>
      </c>
      <c r="J30" s="111" t="s">
        <v>321</v>
      </c>
      <c r="K30" s="15">
        <v>48</v>
      </c>
      <c r="L30" s="15">
        <v>20</v>
      </c>
      <c r="M30" s="31">
        <f t="shared" si="2"/>
        <v>-58.333333333333336</v>
      </c>
    </row>
    <row r="31" spans="1:13" ht="14.25">
      <c r="A31" s="20" t="s">
        <v>75</v>
      </c>
      <c r="B31" s="17">
        <v>51</v>
      </c>
      <c r="C31" s="15">
        <v>42</v>
      </c>
      <c r="D31" s="31">
        <f t="shared" si="0"/>
        <v>-17.647058823529406</v>
      </c>
      <c r="E31" s="17">
        <v>14</v>
      </c>
      <c r="F31" s="15">
        <v>11</v>
      </c>
      <c r="G31" s="31">
        <f t="shared" si="1"/>
        <v>-21.42857142857143</v>
      </c>
      <c r="H31" s="17">
        <v>3</v>
      </c>
      <c r="I31" s="15">
        <v>0</v>
      </c>
      <c r="J31" s="113" t="s">
        <v>322</v>
      </c>
      <c r="K31" s="15">
        <v>18</v>
      </c>
      <c r="L31" s="15">
        <v>19</v>
      </c>
      <c r="M31" s="31">
        <f t="shared" si="2"/>
        <v>5.555555555555557</v>
      </c>
    </row>
    <row r="32" spans="1:13" ht="14.25">
      <c r="A32" s="20" t="s">
        <v>76</v>
      </c>
      <c r="B32" s="17">
        <v>27</v>
      </c>
      <c r="C32" s="15">
        <v>40</v>
      </c>
      <c r="D32" s="31">
        <f t="shared" si="0"/>
        <v>48.14814814814815</v>
      </c>
      <c r="E32" s="17">
        <v>1</v>
      </c>
      <c r="F32" s="15">
        <v>4</v>
      </c>
      <c r="G32" s="31">
        <f t="shared" si="1"/>
        <v>300</v>
      </c>
      <c r="H32" s="17">
        <v>0</v>
      </c>
      <c r="I32" s="15">
        <v>0</v>
      </c>
      <c r="J32" s="31"/>
      <c r="K32" s="15">
        <v>1</v>
      </c>
      <c r="L32" s="15">
        <v>8</v>
      </c>
      <c r="M32" s="31">
        <f t="shared" si="2"/>
        <v>700</v>
      </c>
    </row>
    <row r="33" spans="1:13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  <c r="K33" s="15">
        <v>0</v>
      </c>
      <c r="L33" s="15">
        <v>0</v>
      </c>
      <c r="M33" s="31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3 G8:G33 M8:M33 J32:J33 J19:J20 J25:J26 J8 J10 J12:J17 J22:J23 J28">
    <cfRule type="cellIs" priority="1" dxfId="154" operator="lessThanOrEqual" stopIfTrue="1">
      <formula>0</formula>
    </cfRule>
    <cfRule type="cellIs" priority="3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C33"/>
  <sheetViews>
    <sheetView zoomScale="75" zoomScaleNormal="75" workbookViewId="0" topLeftCell="A1">
      <selection activeCell="B6" sqref="B6"/>
    </sheetView>
  </sheetViews>
  <sheetFormatPr defaultColWidth="9.140625" defaultRowHeight="15"/>
  <cols>
    <col min="1" max="1" width="20.57421875" style="1" customWidth="1"/>
    <col min="2" max="28" width="5.8515625" style="1" customWidth="1"/>
    <col min="29" max="29" width="7.140625" style="1" customWidth="1"/>
    <col min="30" max="16384" width="9.140625" style="1" customWidth="1"/>
  </cols>
  <sheetData>
    <row r="1" spans="1:29" ht="18">
      <c r="A1" s="121" t="s">
        <v>35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29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</row>
    <row r="3" ht="3.75" customHeight="1"/>
    <row r="4" spans="1:29" ht="14.25">
      <c r="A4" s="142" t="s">
        <v>293</v>
      </c>
      <c r="B4" s="122" t="s">
        <v>294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</row>
    <row r="5" spans="1:29" ht="103.5" customHeight="1">
      <c r="A5" s="142"/>
      <c r="B5" s="74" t="s">
        <v>51</v>
      </c>
      <c r="C5" s="74" t="s">
        <v>52</v>
      </c>
      <c r="D5" s="74" t="s">
        <v>53</v>
      </c>
      <c r="E5" s="74" t="s">
        <v>54</v>
      </c>
      <c r="F5" s="74" t="s">
        <v>55</v>
      </c>
      <c r="G5" s="74" t="s">
        <v>56</v>
      </c>
      <c r="H5" s="74" t="s">
        <v>57</v>
      </c>
      <c r="I5" s="74" t="s">
        <v>58</v>
      </c>
      <c r="J5" s="74" t="s">
        <v>59</v>
      </c>
      <c r="K5" s="74" t="s">
        <v>60</v>
      </c>
      <c r="L5" s="74" t="s">
        <v>61</v>
      </c>
      <c r="M5" s="74" t="s">
        <v>62</v>
      </c>
      <c r="N5" s="74" t="s">
        <v>63</v>
      </c>
      <c r="O5" s="74" t="s">
        <v>64</v>
      </c>
      <c r="P5" s="74" t="s">
        <v>65</v>
      </c>
      <c r="Q5" s="74" t="s">
        <v>66</v>
      </c>
      <c r="R5" s="74" t="s">
        <v>67</v>
      </c>
      <c r="S5" s="74" t="s">
        <v>68</v>
      </c>
      <c r="T5" s="74" t="s">
        <v>69</v>
      </c>
      <c r="U5" s="74" t="s">
        <v>70</v>
      </c>
      <c r="V5" s="74" t="s">
        <v>71</v>
      </c>
      <c r="W5" s="74" t="s">
        <v>72</v>
      </c>
      <c r="X5" s="74" t="s">
        <v>73</v>
      </c>
      <c r="Y5" s="74" t="s">
        <v>74</v>
      </c>
      <c r="Z5" s="74" t="s">
        <v>75</v>
      </c>
      <c r="AA5" s="74" t="s">
        <v>76</v>
      </c>
      <c r="AB5" s="74" t="s">
        <v>77</v>
      </c>
      <c r="AC5" s="75" t="s">
        <v>78</v>
      </c>
    </row>
    <row r="6" spans="1:29" ht="17.25" customHeight="1">
      <c r="A6" s="76" t="s">
        <v>51</v>
      </c>
      <c r="B6" s="78">
        <v>0</v>
      </c>
      <c r="C6" s="15">
        <v>0</v>
      </c>
      <c r="D6" s="15">
        <v>0</v>
      </c>
      <c r="E6" s="15">
        <v>1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32">
        <v>1</v>
      </c>
    </row>
    <row r="7" spans="1:29" ht="17.25" customHeight="1">
      <c r="A7" s="76" t="s">
        <v>52</v>
      </c>
      <c r="B7" s="15">
        <v>0</v>
      </c>
      <c r="C7" s="78">
        <v>73</v>
      </c>
      <c r="D7" s="15">
        <v>0</v>
      </c>
      <c r="E7" s="15">
        <v>0</v>
      </c>
      <c r="F7" s="15">
        <v>0</v>
      </c>
      <c r="G7" s="15">
        <v>2</v>
      </c>
      <c r="H7" s="15">
        <v>0</v>
      </c>
      <c r="I7" s="15">
        <v>0</v>
      </c>
      <c r="J7" s="15">
        <v>3</v>
      </c>
      <c r="K7" s="15">
        <v>1</v>
      </c>
      <c r="L7" s="15">
        <v>6</v>
      </c>
      <c r="M7" s="15">
        <v>0</v>
      </c>
      <c r="N7" s="15">
        <v>0</v>
      </c>
      <c r="O7" s="15">
        <v>2</v>
      </c>
      <c r="P7" s="15">
        <v>0</v>
      </c>
      <c r="Q7" s="15">
        <v>2</v>
      </c>
      <c r="R7" s="15">
        <v>0</v>
      </c>
      <c r="S7" s="15">
        <v>0</v>
      </c>
      <c r="T7" s="15">
        <v>0</v>
      </c>
      <c r="U7" s="15">
        <v>1</v>
      </c>
      <c r="V7" s="15">
        <v>1</v>
      </c>
      <c r="W7" s="15">
        <v>0</v>
      </c>
      <c r="X7" s="15">
        <v>8</v>
      </c>
      <c r="Y7" s="15">
        <v>0</v>
      </c>
      <c r="Z7" s="15">
        <v>0</v>
      </c>
      <c r="AA7" s="15">
        <v>1</v>
      </c>
      <c r="AB7" s="15">
        <v>0</v>
      </c>
      <c r="AC7" s="32">
        <v>100</v>
      </c>
    </row>
    <row r="8" spans="1:29" ht="17.25" customHeight="1">
      <c r="A8" s="76" t="s">
        <v>53</v>
      </c>
      <c r="B8" s="15">
        <v>0</v>
      </c>
      <c r="C8" s="15">
        <v>0</v>
      </c>
      <c r="D8" s="78">
        <v>111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2</v>
      </c>
      <c r="L8" s="15">
        <v>6</v>
      </c>
      <c r="M8" s="15">
        <v>0</v>
      </c>
      <c r="N8" s="15">
        <v>0</v>
      </c>
      <c r="O8" s="15">
        <v>4</v>
      </c>
      <c r="P8" s="15">
        <v>0</v>
      </c>
      <c r="Q8" s="15">
        <v>0</v>
      </c>
      <c r="R8" s="15">
        <v>0</v>
      </c>
      <c r="S8" s="15">
        <v>16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1</v>
      </c>
      <c r="Z8" s="15">
        <v>0</v>
      </c>
      <c r="AA8" s="15">
        <v>0</v>
      </c>
      <c r="AB8" s="15">
        <v>0</v>
      </c>
      <c r="AC8" s="32">
        <v>140</v>
      </c>
    </row>
    <row r="9" spans="1:29" ht="17.25" customHeight="1">
      <c r="A9" s="76" t="s">
        <v>54</v>
      </c>
      <c r="B9" s="15">
        <v>0</v>
      </c>
      <c r="C9" s="15">
        <v>0</v>
      </c>
      <c r="D9" s="15">
        <v>0</v>
      </c>
      <c r="E9" s="78">
        <v>659</v>
      </c>
      <c r="F9" s="15">
        <v>0</v>
      </c>
      <c r="G9" s="15">
        <v>0</v>
      </c>
      <c r="H9" s="15">
        <v>0</v>
      </c>
      <c r="I9" s="15">
        <v>10</v>
      </c>
      <c r="J9" s="15">
        <v>1</v>
      </c>
      <c r="K9" s="15">
        <v>2</v>
      </c>
      <c r="L9" s="15">
        <v>5</v>
      </c>
      <c r="M9" s="15">
        <v>3</v>
      </c>
      <c r="N9" s="15">
        <v>0</v>
      </c>
      <c r="O9" s="15">
        <v>0</v>
      </c>
      <c r="P9" s="15">
        <v>2</v>
      </c>
      <c r="Q9" s="15">
        <v>2</v>
      </c>
      <c r="R9" s="15">
        <v>1</v>
      </c>
      <c r="S9" s="15">
        <v>0</v>
      </c>
      <c r="T9" s="15">
        <v>0</v>
      </c>
      <c r="U9" s="15">
        <v>1</v>
      </c>
      <c r="V9" s="15">
        <v>3</v>
      </c>
      <c r="W9" s="15">
        <v>7</v>
      </c>
      <c r="X9" s="15">
        <v>1</v>
      </c>
      <c r="Y9" s="15">
        <v>1</v>
      </c>
      <c r="Z9" s="15">
        <v>0</v>
      </c>
      <c r="AA9" s="15">
        <v>0</v>
      </c>
      <c r="AB9" s="15">
        <v>0</v>
      </c>
      <c r="AC9" s="32">
        <v>698</v>
      </c>
    </row>
    <row r="10" spans="1:29" ht="17.25" customHeight="1">
      <c r="A10" s="76" t="s">
        <v>55</v>
      </c>
      <c r="B10" s="15">
        <v>0</v>
      </c>
      <c r="C10" s="15">
        <v>0</v>
      </c>
      <c r="D10" s="15">
        <v>0</v>
      </c>
      <c r="E10" s="15">
        <v>1</v>
      </c>
      <c r="F10" s="78">
        <v>174</v>
      </c>
      <c r="G10" s="15">
        <v>0</v>
      </c>
      <c r="H10" s="15">
        <v>0</v>
      </c>
      <c r="I10" s="15">
        <v>6</v>
      </c>
      <c r="J10" s="15">
        <v>0</v>
      </c>
      <c r="K10" s="15">
        <v>3</v>
      </c>
      <c r="L10" s="15">
        <v>11</v>
      </c>
      <c r="M10" s="15">
        <v>0</v>
      </c>
      <c r="N10" s="15">
        <v>0</v>
      </c>
      <c r="O10" s="15">
        <v>0</v>
      </c>
      <c r="P10" s="15">
        <v>1</v>
      </c>
      <c r="Q10" s="15">
        <v>1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32">
        <v>197</v>
      </c>
    </row>
    <row r="11" spans="1:29" ht="17.25" customHeight="1">
      <c r="A11" s="76" t="s">
        <v>56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78">
        <v>79</v>
      </c>
      <c r="H11" s="15">
        <v>0</v>
      </c>
      <c r="I11" s="15">
        <v>0</v>
      </c>
      <c r="J11" s="15">
        <v>0</v>
      </c>
      <c r="K11" s="15">
        <v>6</v>
      </c>
      <c r="L11" s="15">
        <v>12</v>
      </c>
      <c r="M11" s="15">
        <v>0</v>
      </c>
      <c r="N11" s="15">
        <v>0</v>
      </c>
      <c r="O11" s="15">
        <v>0</v>
      </c>
      <c r="P11" s="15">
        <v>0</v>
      </c>
      <c r="Q11" s="15">
        <v>2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1</v>
      </c>
      <c r="X11" s="15">
        <v>0</v>
      </c>
      <c r="Y11" s="15">
        <v>0</v>
      </c>
      <c r="Z11" s="15">
        <v>0</v>
      </c>
      <c r="AA11" s="15">
        <v>1</v>
      </c>
      <c r="AB11" s="15">
        <v>0</v>
      </c>
      <c r="AC11" s="32">
        <v>101</v>
      </c>
    </row>
    <row r="12" spans="1:29" ht="17.25" customHeight="1">
      <c r="A12" s="76" t="s">
        <v>57</v>
      </c>
      <c r="B12" s="15">
        <v>0</v>
      </c>
      <c r="C12" s="15">
        <v>0</v>
      </c>
      <c r="D12" s="15">
        <v>0</v>
      </c>
      <c r="E12" s="15">
        <v>2</v>
      </c>
      <c r="F12" s="15">
        <v>0</v>
      </c>
      <c r="G12" s="15">
        <v>0</v>
      </c>
      <c r="H12" s="78">
        <v>43</v>
      </c>
      <c r="I12" s="15">
        <v>0</v>
      </c>
      <c r="J12" s="15">
        <v>0</v>
      </c>
      <c r="K12" s="15">
        <v>1</v>
      </c>
      <c r="L12" s="15">
        <v>0</v>
      </c>
      <c r="M12" s="15">
        <v>0</v>
      </c>
      <c r="N12" s="15">
        <v>0</v>
      </c>
      <c r="O12" s="15">
        <v>2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32">
        <v>48</v>
      </c>
    </row>
    <row r="13" spans="1:29" ht="17.25" customHeight="1">
      <c r="A13" s="76" t="s">
        <v>58</v>
      </c>
      <c r="B13" s="15">
        <v>0</v>
      </c>
      <c r="C13" s="15">
        <v>0</v>
      </c>
      <c r="D13" s="15">
        <v>0</v>
      </c>
      <c r="E13" s="15">
        <v>3</v>
      </c>
      <c r="F13" s="15">
        <v>1</v>
      </c>
      <c r="G13" s="15">
        <v>0</v>
      </c>
      <c r="H13" s="15">
        <v>0</v>
      </c>
      <c r="I13" s="78">
        <v>310</v>
      </c>
      <c r="J13" s="15">
        <v>0</v>
      </c>
      <c r="K13" s="15">
        <v>9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1</v>
      </c>
      <c r="S13" s="15">
        <v>0</v>
      </c>
      <c r="T13" s="15">
        <v>1</v>
      </c>
      <c r="U13" s="15">
        <v>0</v>
      </c>
      <c r="V13" s="15">
        <v>0</v>
      </c>
      <c r="W13" s="15">
        <v>1</v>
      </c>
      <c r="X13" s="15">
        <v>0</v>
      </c>
      <c r="Y13" s="15">
        <v>1</v>
      </c>
      <c r="Z13" s="15">
        <v>0</v>
      </c>
      <c r="AA13" s="15">
        <v>0</v>
      </c>
      <c r="AB13" s="15">
        <v>0</v>
      </c>
      <c r="AC13" s="32">
        <v>327</v>
      </c>
    </row>
    <row r="14" spans="1:29" ht="17.25" customHeight="1">
      <c r="A14" s="76" t="s">
        <v>59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1</v>
      </c>
      <c r="H14" s="15">
        <v>1</v>
      </c>
      <c r="I14" s="15">
        <v>0</v>
      </c>
      <c r="J14" s="78">
        <v>101</v>
      </c>
      <c r="K14" s="15">
        <v>0</v>
      </c>
      <c r="L14" s="15">
        <v>1</v>
      </c>
      <c r="M14" s="15">
        <v>0</v>
      </c>
      <c r="N14" s="15">
        <v>0</v>
      </c>
      <c r="O14" s="15">
        <v>31</v>
      </c>
      <c r="P14" s="15">
        <v>1</v>
      </c>
      <c r="Q14" s="15">
        <v>0</v>
      </c>
      <c r="R14" s="15">
        <v>0</v>
      </c>
      <c r="S14" s="15">
        <v>0</v>
      </c>
      <c r="T14" s="15">
        <v>0</v>
      </c>
      <c r="U14" s="15">
        <v>2</v>
      </c>
      <c r="V14" s="15">
        <v>0</v>
      </c>
      <c r="W14" s="15">
        <v>0</v>
      </c>
      <c r="X14" s="15">
        <v>0</v>
      </c>
      <c r="Y14" s="15">
        <v>1</v>
      </c>
      <c r="Z14" s="15">
        <v>0</v>
      </c>
      <c r="AA14" s="15">
        <v>2</v>
      </c>
      <c r="AB14" s="15">
        <v>0</v>
      </c>
      <c r="AC14" s="32">
        <v>141</v>
      </c>
    </row>
    <row r="15" spans="1:29" ht="17.25" customHeight="1">
      <c r="A15" s="76" t="s">
        <v>60</v>
      </c>
      <c r="B15" s="15">
        <v>0</v>
      </c>
      <c r="C15" s="15">
        <v>3</v>
      </c>
      <c r="D15" s="15">
        <v>0</v>
      </c>
      <c r="E15" s="15">
        <v>1</v>
      </c>
      <c r="F15" s="15">
        <v>0</v>
      </c>
      <c r="G15" s="15">
        <v>6</v>
      </c>
      <c r="H15" s="15">
        <v>2</v>
      </c>
      <c r="I15" s="15">
        <v>8</v>
      </c>
      <c r="J15" s="15">
        <v>0</v>
      </c>
      <c r="K15" s="78">
        <v>242</v>
      </c>
      <c r="L15" s="15">
        <v>253</v>
      </c>
      <c r="M15" s="15">
        <v>0</v>
      </c>
      <c r="N15" s="15">
        <v>0</v>
      </c>
      <c r="O15" s="15">
        <v>1</v>
      </c>
      <c r="P15" s="15">
        <v>1</v>
      </c>
      <c r="Q15" s="15">
        <v>2</v>
      </c>
      <c r="R15" s="15">
        <v>6</v>
      </c>
      <c r="S15" s="15">
        <v>1</v>
      </c>
      <c r="T15" s="15">
        <v>0</v>
      </c>
      <c r="U15" s="15">
        <v>0</v>
      </c>
      <c r="V15" s="15">
        <v>3</v>
      </c>
      <c r="W15" s="15">
        <v>0</v>
      </c>
      <c r="X15" s="15">
        <v>0</v>
      </c>
      <c r="Y15" s="15">
        <v>5</v>
      </c>
      <c r="Z15" s="15">
        <v>3</v>
      </c>
      <c r="AA15" s="15">
        <v>0</v>
      </c>
      <c r="AB15" s="15">
        <v>0</v>
      </c>
      <c r="AC15" s="32">
        <v>537</v>
      </c>
    </row>
    <row r="16" spans="1:29" ht="17.25" customHeight="1">
      <c r="A16" s="76" t="s">
        <v>61</v>
      </c>
      <c r="B16" s="15">
        <v>0</v>
      </c>
      <c r="C16" s="15">
        <v>2</v>
      </c>
      <c r="D16" s="15">
        <v>0</v>
      </c>
      <c r="E16" s="15">
        <v>1</v>
      </c>
      <c r="F16" s="15">
        <v>0</v>
      </c>
      <c r="G16" s="15">
        <v>9</v>
      </c>
      <c r="H16" s="15">
        <v>0</v>
      </c>
      <c r="I16" s="15">
        <v>15</v>
      </c>
      <c r="J16" s="15">
        <v>0</v>
      </c>
      <c r="K16" s="15">
        <v>84</v>
      </c>
      <c r="L16" s="78">
        <v>715</v>
      </c>
      <c r="M16" s="15">
        <v>0</v>
      </c>
      <c r="N16" s="15">
        <v>0</v>
      </c>
      <c r="O16" s="15">
        <v>0</v>
      </c>
      <c r="P16" s="15">
        <v>1</v>
      </c>
      <c r="Q16" s="15">
        <v>4</v>
      </c>
      <c r="R16" s="15">
        <v>1</v>
      </c>
      <c r="S16" s="15">
        <v>8</v>
      </c>
      <c r="T16" s="15">
        <v>0</v>
      </c>
      <c r="U16" s="15">
        <v>0</v>
      </c>
      <c r="V16" s="15">
        <v>0</v>
      </c>
      <c r="W16" s="15">
        <v>0</v>
      </c>
      <c r="X16" s="15">
        <v>1</v>
      </c>
      <c r="Y16" s="15">
        <v>2</v>
      </c>
      <c r="Z16" s="15">
        <v>1</v>
      </c>
      <c r="AA16" s="15">
        <v>0</v>
      </c>
      <c r="AB16" s="15">
        <v>0</v>
      </c>
      <c r="AC16" s="32">
        <v>844</v>
      </c>
    </row>
    <row r="17" spans="1:29" ht="17.25" customHeight="1">
      <c r="A17" s="76" t="s">
        <v>62</v>
      </c>
      <c r="B17" s="15">
        <v>0</v>
      </c>
      <c r="C17" s="15">
        <v>1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1</v>
      </c>
      <c r="J17" s="15">
        <v>0</v>
      </c>
      <c r="K17" s="15">
        <v>0</v>
      </c>
      <c r="L17" s="15">
        <v>11</v>
      </c>
      <c r="M17" s="78">
        <v>58</v>
      </c>
      <c r="N17" s="15">
        <v>0</v>
      </c>
      <c r="O17" s="15">
        <v>0</v>
      </c>
      <c r="P17" s="15">
        <v>1</v>
      </c>
      <c r="Q17" s="15">
        <v>5</v>
      </c>
      <c r="R17" s="15">
        <v>1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4</v>
      </c>
      <c r="Z17" s="15">
        <v>0</v>
      </c>
      <c r="AA17" s="15">
        <v>0</v>
      </c>
      <c r="AB17" s="15">
        <v>0</v>
      </c>
      <c r="AC17" s="32">
        <v>82</v>
      </c>
    </row>
    <row r="18" spans="1:29" ht="17.25" customHeight="1">
      <c r="A18" s="76" t="s">
        <v>63</v>
      </c>
      <c r="B18" s="15">
        <v>0</v>
      </c>
      <c r="C18" s="15">
        <v>0</v>
      </c>
      <c r="D18" s="15">
        <v>0</v>
      </c>
      <c r="E18" s="15">
        <v>0</v>
      </c>
      <c r="F18" s="15">
        <v>4</v>
      </c>
      <c r="G18" s="15">
        <v>0</v>
      </c>
      <c r="H18" s="15">
        <v>0</v>
      </c>
      <c r="I18" s="15">
        <v>0</v>
      </c>
      <c r="J18" s="15">
        <v>0</v>
      </c>
      <c r="K18" s="15">
        <v>2</v>
      </c>
      <c r="L18" s="15">
        <v>7</v>
      </c>
      <c r="M18" s="15">
        <v>0</v>
      </c>
      <c r="N18" s="78">
        <v>43</v>
      </c>
      <c r="O18" s="15">
        <v>0</v>
      </c>
      <c r="P18" s="15">
        <v>0</v>
      </c>
      <c r="Q18" s="15">
        <v>2</v>
      </c>
      <c r="R18" s="15">
        <v>0</v>
      </c>
      <c r="S18" s="15">
        <v>0</v>
      </c>
      <c r="T18" s="15">
        <v>0</v>
      </c>
      <c r="U18" s="15">
        <v>0</v>
      </c>
      <c r="V18" s="15">
        <v>1</v>
      </c>
      <c r="W18" s="15">
        <v>0</v>
      </c>
      <c r="X18" s="15">
        <v>0</v>
      </c>
      <c r="Y18" s="15">
        <v>1</v>
      </c>
      <c r="Z18" s="15">
        <v>0</v>
      </c>
      <c r="AA18" s="15">
        <v>0</v>
      </c>
      <c r="AB18" s="15">
        <v>0</v>
      </c>
      <c r="AC18" s="32">
        <v>60</v>
      </c>
    </row>
    <row r="19" spans="1:29" ht="17.25" customHeight="1">
      <c r="A19" s="76" t="s">
        <v>64</v>
      </c>
      <c r="B19" s="15">
        <v>0</v>
      </c>
      <c r="C19" s="15">
        <v>9</v>
      </c>
      <c r="D19" s="15">
        <v>3</v>
      </c>
      <c r="E19" s="15">
        <v>0</v>
      </c>
      <c r="F19" s="15">
        <v>0</v>
      </c>
      <c r="G19" s="15">
        <v>0</v>
      </c>
      <c r="H19" s="15">
        <v>1</v>
      </c>
      <c r="I19" s="15">
        <v>0</v>
      </c>
      <c r="J19" s="15">
        <v>1</v>
      </c>
      <c r="K19" s="15">
        <v>4</v>
      </c>
      <c r="L19" s="15">
        <v>3</v>
      </c>
      <c r="M19" s="15">
        <v>0</v>
      </c>
      <c r="N19" s="15">
        <v>0</v>
      </c>
      <c r="O19" s="78">
        <v>386</v>
      </c>
      <c r="P19" s="15">
        <v>0</v>
      </c>
      <c r="Q19" s="15">
        <v>1</v>
      </c>
      <c r="R19" s="15">
        <v>0</v>
      </c>
      <c r="S19" s="15">
        <v>1</v>
      </c>
      <c r="T19" s="15">
        <v>0</v>
      </c>
      <c r="U19" s="15">
        <v>0</v>
      </c>
      <c r="V19" s="15">
        <v>0</v>
      </c>
      <c r="W19" s="15">
        <v>1</v>
      </c>
      <c r="X19" s="15">
        <v>1</v>
      </c>
      <c r="Y19" s="15">
        <v>0</v>
      </c>
      <c r="Z19" s="15">
        <v>0</v>
      </c>
      <c r="AA19" s="15">
        <v>1</v>
      </c>
      <c r="AB19" s="15">
        <v>0</v>
      </c>
      <c r="AC19" s="32">
        <v>412</v>
      </c>
    </row>
    <row r="20" spans="1:29" ht="17.25" customHeight="1">
      <c r="A20" s="76" t="s">
        <v>65</v>
      </c>
      <c r="B20" s="15">
        <v>0</v>
      </c>
      <c r="C20" s="15">
        <v>0</v>
      </c>
      <c r="D20" s="15">
        <v>0</v>
      </c>
      <c r="E20" s="15">
        <v>1</v>
      </c>
      <c r="F20" s="15">
        <v>0</v>
      </c>
      <c r="G20" s="15">
        <v>0</v>
      </c>
      <c r="H20" s="15">
        <v>0</v>
      </c>
      <c r="I20" s="15">
        <v>2</v>
      </c>
      <c r="J20" s="15">
        <v>0</v>
      </c>
      <c r="K20" s="15">
        <v>0</v>
      </c>
      <c r="L20" s="15">
        <v>4</v>
      </c>
      <c r="M20" s="15">
        <v>0</v>
      </c>
      <c r="N20" s="15">
        <v>0</v>
      </c>
      <c r="O20" s="15">
        <v>1</v>
      </c>
      <c r="P20" s="78">
        <v>156</v>
      </c>
      <c r="Q20" s="15">
        <v>8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3</v>
      </c>
      <c r="X20" s="15">
        <v>0</v>
      </c>
      <c r="Y20" s="15">
        <v>1</v>
      </c>
      <c r="Z20" s="15">
        <v>0</v>
      </c>
      <c r="AA20" s="15">
        <v>0</v>
      </c>
      <c r="AB20" s="15">
        <v>0</v>
      </c>
      <c r="AC20" s="32">
        <v>176</v>
      </c>
    </row>
    <row r="21" spans="1:29" ht="17.25" customHeight="1">
      <c r="A21" s="76" t="s">
        <v>66</v>
      </c>
      <c r="B21" s="15">
        <v>0</v>
      </c>
      <c r="C21" s="15">
        <v>0</v>
      </c>
      <c r="D21" s="15">
        <v>1</v>
      </c>
      <c r="E21" s="15">
        <v>2</v>
      </c>
      <c r="F21" s="15">
        <v>1</v>
      </c>
      <c r="G21" s="15">
        <v>0</v>
      </c>
      <c r="H21" s="15">
        <v>0</v>
      </c>
      <c r="I21" s="15">
        <v>2</v>
      </c>
      <c r="J21" s="15">
        <v>0</v>
      </c>
      <c r="K21" s="15">
        <v>0</v>
      </c>
      <c r="L21" s="15">
        <v>2</v>
      </c>
      <c r="M21" s="15">
        <v>0</v>
      </c>
      <c r="N21" s="15">
        <v>0</v>
      </c>
      <c r="O21" s="15">
        <v>0</v>
      </c>
      <c r="P21" s="15">
        <v>1</v>
      </c>
      <c r="Q21" s="78">
        <v>534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4</v>
      </c>
      <c r="X21" s="15">
        <v>0</v>
      </c>
      <c r="Y21" s="15">
        <v>0</v>
      </c>
      <c r="Z21" s="15">
        <v>2</v>
      </c>
      <c r="AA21" s="15">
        <v>0</v>
      </c>
      <c r="AB21" s="15">
        <v>0</v>
      </c>
      <c r="AC21" s="32">
        <v>549</v>
      </c>
    </row>
    <row r="22" spans="1:29" ht="17.25" customHeight="1">
      <c r="A22" s="76" t="s">
        <v>67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1</v>
      </c>
      <c r="J22" s="15">
        <v>1</v>
      </c>
      <c r="K22" s="15">
        <v>6</v>
      </c>
      <c r="L22" s="15">
        <v>4</v>
      </c>
      <c r="M22" s="15">
        <v>1</v>
      </c>
      <c r="N22" s="15">
        <v>0</v>
      </c>
      <c r="O22" s="15">
        <v>1</v>
      </c>
      <c r="P22" s="15">
        <v>0</v>
      </c>
      <c r="Q22" s="15">
        <v>0</v>
      </c>
      <c r="R22" s="78">
        <v>153</v>
      </c>
      <c r="S22" s="15">
        <v>0</v>
      </c>
      <c r="T22" s="15">
        <v>0</v>
      </c>
      <c r="U22" s="15">
        <v>0</v>
      </c>
      <c r="V22" s="15">
        <v>3</v>
      </c>
      <c r="W22" s="15">
        <v>0</v>
      </c>
      <c r="X22" s="15">
        <v>0</v>
      </c>
      <c r="Y22" s="15">
        <v>1</v>
      </c>
      <c r="Z22" s="15">
        <v>0</v>
      </c>
      <c r="AA22" s="15">
        <v>0</v>
      </c>
      <c r="AB22" s="15">
        <v>0</v>
      </c>
      <c r="AC22" s="32">
        <v>171</v>
      </c>
    </row>
    <row r="23" spans="1:29" ht="17.25" customHeight="1">
      <c r="A23" s="76" t="s">
        <v>68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21</v>
      </c>
      <c r="H23" s="15">
        <v>0</v>
      </c>
      <c r="I23" s="15">
        <v>0</v>
      </c>
      <c r="J23" s="15">
        <v>0</v>
      </c>
      <c r="K23" s="15">
        <v>0</v>
      </c>
      <c r="L23" s="15">
        <v>6</v>
      </c>
      <c r="M23" s="15">
        <v>0</v>
      </c>
      <c r="N23" s="15">
        <v>0</v>
      </c>
      <c r="O23" s="15">
        <v>4</v>
      </c>
      <c r="P23" s="15">
        <v>0</v>
      </c>
      <c r="Q23" s="15">
        <v>0</v>
      </c>
      <c r="R23" s="15">
        <v>0</v>
      </c>
      <c r="S23" s="78">
        <v>69</v>
      </c>
      <c r="T23" s="15">
        <v>0</v>
      </c>
      <c r="U23" s="15">
        <v>3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32">
        <v>103</v>
      </c>
    </row>
    <row r="24" spans="1:29" ht="17.25" customHeight="1">
      <c r="A24" s="76" t="s">
        <v>69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1</v>
      </c>
      <c r="J24" s="15">
        <v>0</v>
      </c>
      <c r="K24" s="15">
        <v>4</v>
      </c>
      <c r="L24" s="15">
        <v>3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1</v>
      </c>
      <c r="S24" s="15">
        <v>0</v>
      </c>
      <c r="T24" s="78">
        <v>98</v>
      </c>
      <c r="U24" s="15">
        <v>0</v>
      </c>
      <c r="V24" s="15">
        <v>1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32">
        <v>108</v>
      </c>
    </row>
    <row r="25" spans="1:29" ht="17.25" customHeight="1">
      <c r="A25" s="76" t="s">
        <v>70</v>
      </c>
      <c r="B25" s="15">
        <v>0</v>
      </c>
      <c r="C25" s="15">
        <v>1</v>
      </c>
      <c r="D25" s="15">
        <v>0</v>
      </c>
      <c r="E25" s="15">
        <v>0</v>
      </c>
      <c r="F25" s="15">
        <v>0</v>
      </c>
      <c r="G25" s="15">
        <v>2</v>
      </c>
      <c r="H25" s="15">
        <v>0</v>
      </c>
      <c r="I25" s="15">
        <v>0</v>
      </c>
      <c r="J25" s="15">
        <v>3</v>
      </c>
      <c r="K25" s="15">
        <v>0</v>
      </c>
      <c r="L25" s="15">
        <v>0</v>
      </c>
      <c r="M25" s="15">
        <v>0</v>
      </c>
      <c r="N25" s="15">
        <v>0</v>
      </c>
      <c r="O25" s="15">
        <v>4</v>
      </c>
      <c r="P25" s="15">
        <v>0</v>
      </c>
      <c r="Q25" s="15">
        <v>0</v>
      </c>
      <c r="R25" s="15">
        <v>0</v>
      </c>
      <c r="S25" s="15">
        <v>3</v>
      </c>
      <c r="T25" s="15">
        <v>0</v>
      </c>
      <c r="U25" s="78">
        <v>44</v>
      </c>
      <c r="V25" s="15">
        <v>0</v>
      </c>
      <c r="W25" s="15">
        <v>0</v>
      </c>
      <c r="X25" s="15">
        <v>1</v>
      </c>
      <c r="Y25" s="15">
        <v>0</v>
      </c>
      <c r="Z25" s="15">
        <v>0</v>
      </c>
      <c r="AA25" s="15">
        <v>0</v>
      </c>
      <c r="AB25" s="15">
        <v>0</v>
      </c>
      <c r="AC25" s="32">
        <v>58</v>
      </c>
    </row>
    <row r="26" spans="1:29" ht="17.25" customHeight="1">
      <c r="A26" s="76" t="s">
        <v>71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2</v>
      </c>
      <c r="J26" s="15">
        <v>0</v>
      </c>
      <c r="K26" s="15">
        <v>1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78">
        <v>191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32">
        <v>194</v>
      </c>
    </row>
    <row r="27" spans="1:29" ht="17.25" customHeight="1">
      <c r="A27" s="76" t="s">
        <v>72</v>
      </c>
      <c r="B27" s="15">
        <v>0</v>
      </c>
      <c r="C27" s="15">
        <v>0</v>
      </c>
      <c r="D27" s="15">
        <v>0</v>
      </c>
      <c r="E27" s="15">
        <v>1</v>
      </c>
      <c r="F27" s="15">
        <v>0</v>
      </c>
      <c r="G27" s="15">
        <v>0</v>
      </c>
      <c r="H27" s="15">
        <v>0</v>
      </c>
      <c r="I27" s="15">
        <v>2</v>
      </c>
      <c r="J27" s="15">
        <v>0</v>
      </c>
      <c r="K27" s="15">
        <v>6</v>
      </c>
      <c r="L27" s="15">
        <v>4</v>
      </c>
      <c r="M27" s="15">
        <v>1</v>
      </c>
      <c r="N27" s="15">
        <v>0</v>
      </c>
      <c r="O27" s="15">
        <v>0</v>
      </c>
      <c r="P27" s="15">
        <v>5</v>
      </c>
      <c r="Q27" s="15">
        <v>1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78">
        <v>119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32">
        <v>139</v>
      </c>
    </row>
    <row r="28" spans="1:29" ht="17.25" customHeight="1">
      <c r="A28" s="76" t="s">
        <v>73</v>
      </c>
      <c r="B28" s="15">
        <v>0</v>
      </c>
      <c r="C28" s="15">
        <v>2</v>
      </c>
      <c r="D28" s="15">
        <v>0</v>
      </c>
      <c r="E28" s="15">
        <v>0</v>
      </c>
      <c r="F28" s="15">
        <v>0</v>
      </c>
      <c r="G28" s="15">
        <v>2</v>
      </c>
      <c r="H28" s="15">
        <v>0</v>
      </c>
      <c r="I28" s="15">
        <v>0</v>
      </c>
      <c r="J28" s="15">
        <v>0</v>
      </c>
      <c r="K28" s="15">
        <v>1</v>
      </c>
      <c r="L28" s="15">
        <v>2</v>
      </c>
      <c r="M28" s="15">
        <v>0</v>
      </c>
      <c r="N28" s="15">
        <v>0</v>
      </c>
      <c r="O28" s="15">
        <v>2</v>
      </c>
      <c r="P28" s="15">
        <v>0</v>
      </c>
      <c r="Q28" s="15">
        <v>1</v>
      </c>
      <c r="R28" s="15">
        <v>0</v>
      </c>
      <c r="S28" s="15">
        <v>1</v>
      </c>
      <c r="T28" s="15">
        <v>0</v>
      </c>
      <c r="U28" s="15">
        <v>1</v>
      </c>
      <c r="V28" s="15">
        <v>0</v>
      </c>
      <c r="W28" s="15">
        <v>0</v>
      </c>
      <c r="X28" s="78">
        <v>83</v>
      </c>
      <c r="Y28" s="15">
        <v>0</v>
      </c>
      <c r="Z28" s="15">
        <v>0</v>
      </c>
      <c r="AA28" s="15">
        <v>1</v>
      </c>
      <c r="AB28" s="15">
        <v>0</v>
      </c>
      <c r="AC28" s="32">
        <v>96</v>
      </c>
    </row>
    <row r="29" spans="1:29" ht="17.25" customHeight="1">
      <c r="A29" s="76" t="s">
        <v>74</v>
      </c>
      <c r="B29" s="15">
        <v>0</v>
      </c>
      <c r="C29" s="15">
        <v>2</v>
      </c>
      <c r="D29" s="15">
        <v>0</v>
      </c>
      <c r="E29" s="15">
        <v>0</v>
      </c>
      <c r="F29" s="15">
        <v>0</v>
      </c>
      <c r="G29" s="15">
        <v>1</v>
      </c>
      <c r="H29" s="15">
        <v>0</v>
      </c>
      <c r="I29" s="15">
        <v>0</v>
      </c>
      <c r="J29" s="15">
        <v>0</v>
      </c>
      <c r="K29" s="15">
        <v>12</v>
      </c>
      <c r="L29" s="15">
        <v>15</v>
      </c>
      <c r="M29" s="15">
        <v>0</v>
      </c>
      <c r="N29" s="15">
        <v>0</v>
      </c>
      <c r="O29" s="15">
        <v>0</v>
      </c>
      <c r="P29" s="15">
        <v>0</v>
      </c>
      <c r="Q29" s="15">
        <v>1</v>
      </c>
      <c r="R29" s="15">
        <v>2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78">
        <v>108</v>
      </c>
      <c r="Z29" s="15">
        <v>0</v>
      </c>
      <c r="AA29" s="15">
        <v>1</v>
      </c>
      <c r="AB29" s="15">
        <v>0</v>
      </c>
      <c r="AC29" s="32">
        <v>142</v>
      </c>
    </row>
    <row r="30" spans="1:29" ht="17.25" customHeight="1">
      <c r="A30" s="76" t="s">
        <v>75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1</v>
      </c>
      <c r="K30" s="15">
        <v>3</v>
      </c>
      <c r="L30" s="15">
        <v>18</v>
      </c>
      <c r="M30" s="15">
        <v>0</v>
      </c>
      <c r="N30" s="15">
        <v>0</v>
      </c>
      <c r="O30" s="15">
        <v>1</v>
      </c>
      <c r="P30" s="15">
        <v>1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78">
        <v>122</v>
      </c>
      <c r="AA30" s="15">
        <v>0</v>
      </c>
      <c r="AB30" s="15">
        <v>0</v>
      </c>
      <c r="AC30" s="32">
        <v>146</v>
      </c>
    </row>
    <row r="31" spans="1:29" ht="17.25" customHeight="1">
      <c r="A31" s="76" t="s">
        <v>76</v>
      </c>
      <c r="B31" s="15">
        <v>0</v>
      </c>
      <c r="C31" s="15">
        <v>2</v>
      </c>
      <c r="D31" s="15">
        <v>0</v>
      </c>
      <c r="E31" s="15">
        <v>1</v>
      </c>
      <c r="F31" s="15">
        <v>0</v>
      </c>
      <c r="G31" s="15">
        <v>7</v>
      </c>
      <c r="H31" s="15">
        <v>0</v>
      </c>
      <c r="I31" s="15">
        <v>1</v>
      </c>
      <c r="J31" s="15">
        <v>2</v>
      </c>
      <c r="K31" s="15">
        <v>0</v>
      </c>
      <c r="L31" s="15">
        <v>2</v>
      </c>
      <c r="M31" s="15">
        <v>0</v>
      </c>
      <c r="N31" s="15">
        <v>0</v>
      </c>
      <c r="O31" s="15">
        <v>2</v>
      </c>
      <c r="P31" s="15">
        <v>0</v>
      </c>
      <c r="Q31" s="15">
        <v>1</v>
      </c>
      <c r="R31" s="15">
        <v>0</v>
      </c>
      <c r="S31" s="15">
        <v>6</v>
      </c>
      <c r="T31" s="15">
        <v>0</v>
      </c>
      <c r="U31" s="15">
        <v>1</v>
      </c>
      <c r="V31" s="15">
        <v>0</v>
      </c>
      <c r="W31" s="15">
        <v>0</v>
      </c>
      <c r="X31" s="15">
        <v>1</v>
      </c>
      <c r="Y31" s="15">
        <v>0</v>
      </c>
      <c r="Z31" s="15">
        <v>0</v>
      </c>
      <c r="AA31" s="78">
        <v>54</v>
      </c>
      <c r="AB31" s="15">
        <v>0</v>
      </c>
      <c r="AC31" s="32">
        <v>80</v>
      </c>
    </row>
    <row r="32" spans="1:29" ht="17.25" customHeight="1">
      <c r="A32" s="76" t="s">
        <v>77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1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78">
        <v>0</v>
      </c>
      <c r="AC32" s="32">
        <v>1</v>
      </c>
    </row>
    <row r="33" spans="1:29" ht="17.25" customHeight="1">
      <c r="A33" s="77" t="s">
        <v>78</v>
      </c>
      <c r="B33" s="32">
        <v>0</v>
      </c>
      <c r="C33" s="32">
        <v>95</v>
      </c>
      <c r="D33" s="32">
        <v>115</v>
      </c>
      <c r="E33" s="32">
        <v>673</v>
      </c>
      <c r="F33" s="32">
        <v>180</v>
      </c>
      <c r="G33" s="32">
        <v>130</v>
      </c>
      <c r="H33" s="32">
        <v>47</v>
      </c>
      <c r="I33" s="32">
        <v>361</v>
      </c>
      <c r="J33" s="32">
        <v>113</v>
      </c>
      <c r="K33" s="32">
        <v>389</v>
      </c>
      <c r="L33" s="32">
        <v>1091</v>
      </c>
      <c r="M33" s="32">
        <v>63</v>
      </c>
      <c r="N33" s="32">
        <v>43</v>
      </c>
      <c r="O33" s="32">
        <v>441</v>
      </c>
      <c r="P33" s="32">
        <v>170</v>
      </c>
      <c r="Q33" s="32">
        <v>567</v>
      </c>
      <c r="R33" s="32">
        <v>166</v>
      </c>
      <c r="S33" s="32">
        <v>105</v>
      </c>
      <c r="T33" s="32">
        <v>99</v>
      </c>
      <c r="U33" s="32">
        <v>53</v>
      </c>
      <c r="V33" s="32">
        <v>203</v>
      </c>
      <c r="W33" s="32">
        <v>136</v>
      </c>
      <c r="X33" s="32">
        <v>96</v>
      </c>
      <c r="Y33" s="32">
        <v>126</v>
      </c>
      <c r="Z33" s="32">
        <v>128</v>
      </c>
      <c r="AA33" s="32">
        <v>61</v>
      </c>
      <c r="AB33" s="32">
        <v>0</v>
      </c>
      <c r="AC33" s="79">
        <v>5651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C1"/>
    <mergeCell ref="A2:AC2"/>
    <mergeCell ref="A4:A5"/>
    <mergeCell ref="B4:AC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3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9.7109375" style="1" customWidth="1"/>
    <col min="14" max="16384" width="9.140625" style="1" customWidth="1"/>
  </cols>
  <sheetData>
    <row r="1" spans="1:13" ht="18">
      <c r="A1" s="121" t="s">
        <v>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4" spans="1:13" s="14" customFormat="1" ht="14.25">
      <c r="A4" s="122" t="s">
        <v>295</v>
      </c>
      <c r="B4" s="122" t="s">
        <v>43</v>
      </c>
      <c r="C4" s="122"/>
      <c r="D4" s="122"/>
      <c r="E4" s="122" t="s">
        <v>44</v>
      </c>
      <c r="F4" s="122"/>
      <c r="G4" s="122"/>
      <c r="H4" s="122"/>
      <c r="I4" s="122"/>
      <c r="J4" s="122"/>
      <c r="K4" s="122"/>
      <c r="L4" s="122"/>
      <c r="M4" s="122"/>
    </row>
    <row r="5" spans="1:13" s="14" customFormat="1" ht="14.25">
      <c r="A5" s="122"/>
      <c r="B5" s="122"/>
      <c r="C5" s="122"/>
      <c r="D5" s="122"/>
      <c r="E5" s="122" t="s">
        <v>45</v>
      </c>
      <c r="F5" s="122"/>
      <c r="G5" s="122"/>
      <c r="H5" s="122" t="s">
        <v>46</v>
      </c>
      <c r="I5" s="122"/>
      <c r="J5" s="122"/>
      <c r="K5" s="122" t="s">
        <v>47</v>
      </c>
      <c r="L5" s="122"/>
      <c r="M5" s="122"/>
    </row>
    <row r="6" spans="1:13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  <c r="K6" s="67" t="s">
        <v>48</v>
      </c>
      <c r="L6" s="67" t="s">
        <v>49</v>
      </c>
      <c r="M6" s="67" t="s">
        <v>50</v>
      </c>
    </row>
    <row r="7" spans="1:13" ht="14.25">
      <c r="A7" s="20" t="s">
        <v>51</v>
      </c>
      <c r="B7" s="17">
        <v>0</v>
      </c>
      <c r="C7" s="17">
        <v>0</v>
      </c>
      <c r="D7" s="26"/>
      <c r="E7" s="15">
        <v>0</v>
      </c>
      <c r="F7" s="15">
        <v>0</v>
      </c>
      <c r="G7" s="26"/>
      <c r="H7" s="17">
        <v>0</v>
      </c>
      <c r="I7" s="15">
        <v>0</v>
      </c>
      <c r="J7" s="26"/>
      <c r="K7" s="15">
        <v>0</v>
      </c>
      <c r="L7" s="17">
        <v>0</v>
      </c>
      <c r="M7" s="26"/>
    </row>
    <row r="8" spans="1:13" ht="14.25">
      <c r="A8" s="20" t="s">
        <v>52</v>
      </c>
      <c r="B8" s="17">
        <v>118</v>
      </c>
      <c r="C8" s="15">
        <v>100</v>
      </c>
      <c r="D8" s="26">
        <f aca="true" t="shared" si="0" ref="D8:D32">C8*100/B8-100</f>
        <v>-15.254237288135599</v>
      </c>
      <c r="E8" s="17">
        <v>28</v>
      </c>
      <c r="F8" s="15">
        <v>24</v>
      </c>
      <c r="G8" s="26">
        <f aca="true" t="shared" si="1" ref="G8:G32">F8*100/E8-100</f>
        <v>-14.285714285714292</v>
      </c>
      <c r="H8" s="17">
        <v>4</v>
      </c>
      <c r="I8" s="15">
        <v>6</v>
      </c>
      <c r="J8" s="26">
        <f>I8*100/H8-100</f>
        <v>50</v>
      </c>
      <c r="K8" s="15">
        <v>49</v>
      </c>
      <c r="L8" s="15">
        <v>41</v>
      </c>
      <c r="M8" s="26">
        <f aca="true" t="shared" si="2" ref="M8:M32">L8*100/K8-100</f>
        <v>-16.326530612244895</v>
      </c>
    </row>
    <row r="9" spans="1:13" ht="14.25">
      <c r="A9" s="20" t="s">
        <v>53</v>
      </c>
      <c r="B9" s="17">
        <v>162</v>
      </c>
      <c r="C9" s="15">
        <v>140</v>
      </c>
      <c r="D9" s="26">
        <f t="shared" si="0"/>
        <v>-13.580246913580254</v>
      </c>
      <c r="E9" s="17">
        <v>35</v>
      </c>
      <c r="F9" s="15">
        <v>26</v>
      </c>
      <c r="G9" s="26">
        <f t="shared" si="1"/>
        <v>-25.714285714285708</v>
      </c>
      <c r="H9" s="17">
        <v>3</v>
      </c>
      <c r="I9" s="15">
        <v>9</v>
      </c>
      <c r="J9" s="26">
        <f aca="true" t="shared" si="3" ref="J9:J31">I9*100/H9-100</f>
        <v>200</v>
      </c>
      <c r="K9" s="15">
        <v>94</v>
      </c>
      <c r="L9" s="15">
        <v>60</v>
      </c>
      <c r="M9" s="26">
        <f t="shared" si="2"/>
        <v>-36.170212765957444</v>
      </c>
    </row>
    <row r="10" spans="1:13" ht="14.25">
      <c r="A10" s="20" t="s">
        <v>54</v>
      </c>
      <c r="B10" s="17">
        <v>668</v>
      </c>
      <c r="C10" s="15">
        <v>698</v>
      </c>
      <c r="D10" s="26">
        <f t="shared" si="0"/>
        <v>4.491017964071858</v>
      </c>
      <c r="E10" s="17">
        <v>120</v>
      </c>
      <c r="F10" s="15">
        <v>133</v>
      </c>
      <c r="G10" s="26">
        <f t="shared" si="1"/>
        <v>10.833333333333329</v>
      </c>
      <c r="H10" s="17">
        <v>11</v>
      </c>
      <c r="I10" s="15">
        <v>28</v>
      </c>
      <c r="J10" s="26">
        <f t="shared" si="3"/>
        <v>154.54545454545453</v>
      </c>
      <c r="K10" s="15">
        <v>233</v>
      </c>
      <c r="L10" s="15">
        <v>352</v>
      </c>
      <c r="M10" s="26">
        <f t="shared" si="2"/>
        <v>51.07296137339057</v>
      </c>
    </row>
    <row r="11" spans="1:13" ht="14.25">
      <c r="A11" s="20" t="s">
        <v>55</v>
      </c>
      <c r="B11" s="17">
        <v>200</v>
      </c>
      <c r="C11" s="15">
        <v>197</v>
      </c>
      <c r="D11" s="26">
        <f t="shared" si="0"/>
        <v>-1.5</v>
      </c>
      <c r="E11" s="17">
        <v>41</v>
      </c>
      <c r="F11" s="15">
        <v>44</v>
      </c>
      <c r="G11" s="26">
        <f t="shared" si="1"/>
        <v>7.317073170731703</v>
      </c>
      <c r="H11" s="17">
        <v>3</v>
      </c>
      <c r="I11" s="15">
        <v>16</v>
      </c>
      <c r="J11" s="26">
        <f t="shared" si="3"/>
        <v>433.33333333333337</v>
      </c>
      <c r="K11" s="15">
        <v>86</v>
      </c>
      <c r="L11" s="15">
        <v>99</v>
      </c>
      <c r="M11" s="26">
        <f t="shared" si="2"/>
        <v>15.116279069767444</v>
      </c>
    </row>
    <row r="12" spans="1:13" ht="14.25">
      <c r="A12" s="20" t="s">
        <v>56</v>
      </c>
      <c r="B12" s="17">
        <v>114</v>
      </c>
      <c r="C12" s="15">
        <v>101</v>
      </c>
      <c r="D12" s="26">
        <f t="shared" si="0"/>
        <v>-11.403508771929822</v>
      </c>
      <c r="E12" s="17">
        <v>28</v>
      </c>
      <c r="F12" s="15">
        <v>21</v>
      </c>
      <c r="G12" s="26">
        <f t="shared" si="1"/>
        <v>-25</v>
      </c>
      <c r="H12" s="17">
        <v>2</v>
      </c>
      <c r="I12" s="15">
        <v>1</v>
      </c>
      <c r="J12" s="26">
        <f t="shared" si="3"/>
        <v>-50</v>
      </c>
      <c r="K12" s="15">
        <v>31</v>
      </c>
      <c r="L12" s="15">
        <v>37</v>
      </c>
      <c r="M12" s="26">
        <f t="shared" si="2"/>
        <v>19.354838709677423</v>
      </c>
    </row>
    <row r="13" spans="1:13" ht="14.25">
      <c r="A13" s="20" t="s">
        <v>57</v>
      </c>
      <c r="B13" s="17">
        <v>68</v>
      </c>
      <c r="C13" s="15">
        <v>48</v>
      </c>
      <c r="D13" s="26">
        <f t="shared" si="0"/>
        <v>-29.411764705882348</v>
      </c>
      <c r="E13" s="17">
        <v>13</v>
      </c>
      <c r="F13" s="15">
        <v>8</v>
      </c>
      <c r="G13" s="26">
        <f t="shared" si="1"/>
        <v>-38.46153846153846</v>
      </c>
      <c r="H13" s="17">
        <v>0</v>
      </c>
      <c r="I13" s="15">
        <v>2</v>
      </c>
      <c r="J13" s="111" t="s">
        <v>321</v>
      </c>
      <c r="K13" s="15">
        <v>22</v>
      </c>
      <c r="L13" s="15">
        <v>8</v>
      </c>
      <c r="M13" s="26">
        <f t="shared" si="2"/>
        <v>-63.63636363636363</v>
      </c>
    </row>
    <row r="14" spans="1:13" ht="14.25">
      <c r="A14" s="20" t="s">
        <v>58</v>
      </c>
      <c r="B14" s="17">
        <v>469</v>
      </c>
      <c r="C14" s="15">
        <v>327</v>
      </c>
      <c r="D14" s="26">
        <f t="shared" si="0"/>
        <v>-30.2771855010661</v>
      </c>
      <c r="E14" s="17">
        <v>92</v>
      </c>
      <c r="F14" s="15">
        <v>65</v>
      </c>
      <c r="G14" s="26">
        <f t="shared" si="1"/>
        <v>-29.347826086956516</v>
      </c>
      <c r="H14" s="17">
        <v>10</v>
      </c>
      <c r="I14" s="15">
        <v>14</v>
      </c>
      <c r="J14" s="26">
        <f t="shared" si="3"/>
        <v>40</v>
      </c>
      <c r="K14" s="15">
        <v>241</v>
      </c>
      <c r="L14" s="15">
        <v>138</v>
      </c>
      <c r="M14" s="26">
        <f t="shared" si="2"/>
        <v>-42.738589211618255</v>
      </c>
    </row>
    <row r="15" spans="1:13" ht="14.25">
      <c r="A15" s="20" t="s">
        <v>59</v>
      </c>
      <c r="B15" s="17">
        <v>148</v>
      </c>
      <c r="C15" s="15">
        <v>141</v>
      </c>
      <c r="D15" s="26">
        <f t="shared" si="0"/>
        <v>-4.729729729729726</v>
      </c>
      <c r="E15" s="17">
        <v>24</v>
      </c>
      <c r="F15" s="15">
        <v>25</v>
      </c>
      <c r="G15" s="26">
        <f t="shared" si="1"/>
        <v>4.166666666666671</v>
      </c>
      <c r="H15" s="17">
        <v>9</v>
      </c>
      <c r="I15" s="15">
        <v>9</v>
      </c>
      <c r="J15" s="26">
        <f t="shared" si="3"/>
        <v>0</v>
      </c>
      <c r="K15" s="15">
        <v>60</v>
      </c>
      <c r="L15" s="15">
        <v>75</v>
      </c>
      <c r="M15" s="26">
        <f t="shared" si="2"/>
        <v>25</v>
      </c>
    </row>
    <row r="16" spans="1:13" ht="14.25">
      <c r="A16" s="20" t="s">
        <v>60</v>
      </c>
      <c r="B16" s="17">
        <v>499</v>
      </c>
      <c r="C16" s="15">
        <v>537</v>
      </c>
      <c r="D16" s="26">
        <f t="shared" si="0"/>
        <v>7.61523046092185</v>
      </c>
      <c r="E16" s="17">
        <v>75</v>
      </c>
      <c r="F16" s="15">
        <v>78</v>
      </c>
      <c r="G16" s="26">
        <f t="shared" si="1"/>
        <v>4</v>
      </c>
      <c r="H16" s="17">
        <v>10</v>
      </c>
      <c r="I16" s="15">
        <v>4</v>
      </c>
      <c r="J16" s="26">
        <f t="shared" si="3"/>
        <v>-60</v>
      </c>
      <c r="K16" s="15">
        <v>148</v>
      </c>
      <c r="L16" s="15">
        <v>136</v>
      </c>
      <c r="M16" s="26">
        <f t="shared" si="2"/>
        <v>-8.108108108108112</v>
      </c>
    </row>
    <row r="17" spans="1:13" ht="14.25">
      <c r="A17" s="20" t="s">
        <v>61</v>
      </c>
      <c r="B17" s="17">
        <v>695</v>
      </c>
      <c r="C17" s="15">
        <v>844</v>
      </c>
      <c r="D17" s="26">
        <f t="shared" si="0"/>
        <v>21.438848920863308</v>
      </c>
      <c r="E17" s="17">
        <v>97</v>
      </c>
      <c r="F17" s="15">
        <v>122</v>
      </c>
      <c r="G17" s="26">
        <f t="shared" si="1"/>
        <v>25.773195876288653</v>
      </c>
      <c r="H17" s="17">
        <v>8</v>
      </c>
      <c r="I17" s="15">
        <v>18</v>
      </c>
      <c r="J17" s="26">
        <f t="shared" si="3"/>
        <v>125</v>
      </c>
      <c r="K17" s="15">
        <v>124</v>
      </c>
      <c r="L17" s="15">
        <v>189</v>
      </c>
      <c r="M17" s="26">
        <f t="shared" si="2"/>
        <v>52.419354838709666</v>
      </c>
    </row>
    <row r="18" spans="1:13" ht="14.25">
      <c r="A18" s="20" t="s">
        <v>62</v>
      </c>
      <c r="B18" s="17">
        <v>47</v>
      </c>
      <c r="C18" s="15">
        <v>82</v>
      </c>
      <c r="D18" s="26">
        <f t="shared" si="0"/>
        <v>74.46808510638297</v>
      </c>
      <c r="E18" s="17">
        <v>13</v>
      </c>
      <c r="F18" s="15">
        <v>16</v>
      </c>
      <c r="G18" s="26">
        <f t="shared" si="1"/>
        <v>23.07692307692308</v>
      </c>
      <c r="H18" s="17">
        <v>2</v>
      </c>
      <c r="I18" s="15">
        <v>2</v>
      </c>
      <c r="J18" s="26">
        <f t="shared" si="3"/>
        <v>0</v>
      </c>
      <c r="K18" s="15">
        <v>27</v>
      </c>
      <c r="L18" s="15">
        <v>42</v>
      </c>
      <c r="M18" s="26">
        <f t="shared" si="2"/>
        <v>55.55555555555554</v>
      </c>
    </row>
    <row r="19" spans="1:13" ht="14.25">
      <c r="A19" s="20" t="s">
        <v>63</v>
      </c>
      <c r="B19" s="17">
        <v>60</v>
      </c>
      <c r="C19" s="15">
        <v>60</v>
      </c>
      <c r="D19" s="26">
        <f t="shared" si="0"/>
        <v>0</v>
      </c>
      <c r="E19" s="17">
        <v>14</v>
      </c>
      <c r="F19" s="15">
        <v>12</v>
      </c>
      <c r="G19" s="26">
        <f t="shared" si="1"/>
        <v>-14.285714285714292</v>
      </c>
      <c r="H19" s="17">
        <v>2</v>
      </c>
      <c r="I19" s="15">
        <v>4</v>
      </c>
      <c r="J19" s="26">
        <f t="shared" si="3"/>
        <v>100</v>
      </c>
      <c r="K19" s="15">
        <v>22</v>
      </c>
      <c r="L19" s="15">
        <v>20</v>
      </c>
      <c r="M19" s="26">
        <f t="shared" si="2"/>
        <v>-9.090909090909093</v>
      </c>
    </row>
    <row r="20" spans="1:13" ht="14.25">
      <c r="A20" s="20" t="s">
        <v>64</v>
      </c>
      <c r="B20" s="17">
        <v>472</v>
      </c>
      <c r="C20" s="15">
        <v>412</v>
      </c>
      <c r="D20" s="26">
        <f t="shared" si="0"/>
        <v>-12.711864406779668</v>
      </c>
      <c r="E20" s="17">
        <v>80</v>
      </c>
      <c r="F20" s="15">
        <v>77</v>
      </c>
      <c r="G20" s="26">
        <f t="shared" si="1"/>
        <v>-3.75</v>
      </c>
      <c r="H20" s="17">
        <v>12</v>
      </c>
      <c r="I20" s="15">
        <v>14</v>
      </c>
      <c r="J20" s="26">
        <f t="shared" si="3"/>
        <v>16.66666666666667</v>
      </c>
      <c r="K20" s="15">
        <v>148</v>
      </c>
      <c r="L20" s="15">
        <v>135</v>
      </c>
      <c r="M20" s="26">
        <f t="shared" si="2"/>
        <v>-8.78378378378379</v>
      </c>
    </row>
    <row r="21" spans="1:13" ht="14.25">
      <c r="A21" s="20" t="s">
        <v>65</v>
      </c>
      <c r="B21" s="17">
        <v>202</v>
      </c>
      <c r="C21" s="15">
        <v>176</v>
      </c>
      <c r="D21" s="26">
        <f t="shared" si="0"/>
        <v>-12.871287128712865</v>
      </c>
      <c r="E21" s="17">
        <v>45</v>
      </c>
      <c r="F21" s="15">
        <v>43</v>
      </c>
      <c r="G21" s="26">
        <f t="shared" si="1"/>
        <v>-4.444444444444443</v>
      </c>
      <c r="H21" s="17">
        <v>5</v>
      </c>
      <c r="I21" s="15">
        <v>1</v>
      </c>
      <c r="J21" s="26">
        <f t="shared" si="3"/>
        <v>-80</v>
      </c>
      <c r="K21" s="15">
        <v>63</v>
      </c>
      <c r="L21" s="15">
        <v>79</v>
      </c>
      <c r="M21" s="26">
        <f t="shared" si="2"/>
        <v>25.396825396825392</v>
      </c>
    </row>
    <row r="22" spans="1:13" ht="14.25">
      <c r="A22" s="20" t="s">
        <v>66</v>
      </c>
      <c r="B22" s="17">
        <v>517</v>
      </c>
      <c r="C22" s="15">
        <v>549</v>
      </c>
      <c r="D22" s="26">
        <f t="shared" si="0"/>
        <v>6.1895551257253345</v>
      </c>
      <c r="E22" s="17">
        <v>77</v>
      </c>
      <c r="F22" s="15">
        <v>75</v>
      </c>
      <c r="G22" s="26">
        <f t="shared" si="1"/>
        <v>-2.597402597402592</v>
      </c>
      <c r="H22" s="17">
        <v>10</v>
      </c>
      <c r="I22" s="15">
        <v>7</v>
      </c>
      <c r="J22" s="26">
        <f t="shared" si="3"/>
        <v>-30</v>
      </c>
      <c r="K22" s="15">
        <v>122</v>
      </c>
      <c r="L22" s="15">
        <v>108</v>
      </c>
      <c r="M22" s="26">
        <f t="shared" si="2"/>
        <v>-11.47540983606558</v>
      </c>
    </row>
    <row r="23" spans="1:13" ht="14.25">
      <c r="A23" s="20" t="s">
        <v>67</v>
      </c>
      <c r="B23" s="17">
        <v>204</v>
      </c>
      <c r="C23" s="15">
        <v>171</v>
      </c>
      <c r="D23" s="26">
        <f t="shared" si="0"/>
        <v>-16.17647058823529</v>
      </c>
      <c r="E23" s="17">
        <v>45</v>
      </c>
      <c r="F23" s="15">
        <v>42</v>
      </c>
      <c r="G23" s="26">
        <f t="shared" si="1"/>
        <v>-6.666666666666671</v>
      </c>
      <c r="H23" s="17">
        <v>1</v>
      </c>
      <c r="I23" s="15">
        <v>4</v>
      </c>
      <c r="J23" s="26">
        <f t="shared" si="3"/>
        <v>300</v>
      </c>
      <c r="K23" s="15">
        <v>89</v>
      </c>
      <c r="L23" s="15">
        <v>106</v>
      </c>
      <c r="M23" s="26">
        <f t="shared" si="2"/>
        <v>19.101123595505612</v>
      </c>
    </row>
    <row r="24" spans="1:13" ht="14.25">
      <c r="A24" s="20" t="s">
        <v>68</v>
      </c>
      <c r="B24" s="17">
        <v>86</v>
      </c>
      <c r="C24" s="15">
        <v>103</v>
      </c>
      <c r="D24" s="26">
        <f t="shared" si="0"/>
        <v>19.767441860465112</v>
      </c>
      <c r="E24" s="17">
        <v>20</v>
      </c>
      <c r="F24" s="15">
        <v>22</v>
      </c>
      <c r="G24" s="26">
        <f t="shared" si="1"/>
        <v>10</v>
      </c>
      <c r="H24" s="17">
        <v>2</v>
      </c>
      <c r="I24" s="15">
        <v>20</v>
      </c>
      <c r="J24" s="26">
        <f t="shared" si="3"/>
        <v>900</v>
      </c>
      <c r="K24" s="15">
        <v>42</v>
      </c>
      <c r="L24" s="15">
        <v>43</v>
      </c>
      <c r="M24" s="26">
        <f t="shared" si="2"/>
        <v>2.3809523809523796</v>
      </c>
    </row>
    <row r="25" spans="1:13" ht="14.25">
      <c r="A25" s="20" t="s">
        <v>69</v>
      </c>
      <c r="B25" s="17">
        <v>115</v>
      </c>
      <c r="C25" s="15">
        <v>108</v>
      </c>
      <c r="D25" s="26">
        <f t="shared" si="0"/>
        <v>-6.0869565217391255</v>
      </c>
      <c r="E25" s="17">
        <v>29</v>
      </c>
      <c r="F25" s="15">
        <v>28</v>
      </c>
      <c r="G25" s="26">
        <f t="shared" si="1"/>
        <v>-3.448275862068968</v>
      </c>
      <c r="H25" s="17">
        <v>2</v>
      </c>
      <c r="I25" s="15">
        <v>3</v>
      </c>
      <c r="J25" s="26">
        <f t="shared" si="3"/>
        <v>50</v>
      </c>
      <c r="K25" s="15">
        <v>67</v>
      </c>
      <c r="L25" s="15">
        <v>61</v>
      </c>
      <c r="M25" s="26">
        <f t="shared" si="2"/>
        <v>-8.955223880597018</v>
      </c>
    </row>
    <row r="26" spans="1:13" ht="14.25">
      <c r="A26" s="20" t="s">
        <v>70</v>
      </c>
      <c r="B26" s="17">
        <v>72</v>
      </c>
      <c r="C26" s="15">
        <v>58</v>
      </c>
      <c r="D26" s="26">
        <f t="shared" si="0"/>
        <v>-19.444444444444443</v>
      </c>
      <c r="E26" s="17">
        <v>16</v>
      </c>
      <c r="F26" s="15">
        <v>14</v>
      </c>
      <c r="G26" s="26">
        <f t="shared" si="1"/>
        <v>-12.5</v>
      </c>
      <c r="H26" s="17">
        <v>3</v>
      </c>
      <c r="I26" s="15">
        <v>3</v>
      </c>
      <c r="J26" s="26">
        <f t="shared" si="3"/>
        <v>0</v>
      </c>
      <c r="K26" s="15">
        <v>36</v>
      </c>
      <c r="L26" s="15">
        <v>20</v>
      </c>
      <c r="M26" s="26">
        <f t="shared" si="2"/>
        <v>-44.44444444444444</v>
      </c>
    </row>
    <row r="27" spans="1:13" ht="14.25">
      <c r="A27" s="20" t="s">
        <v>71</v>
      </c>
      <c r="B27" s="17">
        <v>199</v>
      </c>
      <c r="C27" s="15">
        <v>194</v>
      </c>
      <c r="D27" s="26">
        <f t="shared" si="0"/>
        <v>-2.5125628140703498</v>
      </c>
      <c r="E27" s="17">
        <v>32</v>
      </c>
      <c r="F27" s="15">
        <v>27</v>
      </c>
      <c r="G27" s="26">
        <f t="shared" si="1"/>
        <v>-15.625</v>
      </c>
      <c r="H27" s="17">
        <v>8</v>
      </c>
      <c r="I27" s="15">
        <v>4</v>
      </c>
      <c r="J27" s="26">
        <f t="shared" si="3"/>
        <v>-50</v>
      </c>
      <c r="K27" s="15">
        <v>78</v>
      </c>
      <c r="L27" s="15">
        <v>45</v>
      </c>
      <c r="M27" s="26">
        <f t="shared" si="2"/>
        <v>-42.30769230769231</v>
      </c>
    </row>
    <row r="28" spans="1:13" ht="14.25">
      <c r="A28" s="20" t="s">
        <v>72</v>
      </c>
      <c r="B28" s="17">
        <v>125</v>
      </c>
      <c r="C28" s="15">
        <v>139</v>
      </c>
      <c r="D28" s="26">
        <f t="shared" si="0"/>
        <v>11.200000000000003</v>
      </c>
      <c r="E28" s="17">
        <v>19</v>
      </c>
      <c r="F28" s="15">
        <v>20</v>
      </c>
      <c r="G28" s="26">
        <f t="shared" si="1"/>
        <v>5.263157894736835</v>
      </c>
      <c r="H28" s="17">
        <v>1</v>
      </c>
      <c r="I28" s="15">
        <v>2</v>
      </c>
      <c r="J28" s="26">
        <f t="shared" si="3"/>
        <v>100</v>
      </c>
      <c r="K28" s="15">
        <v>36</v>
      </c>
      <c r="L28" s="15">
        <v>50</v>
      </c>
      <c r="M28" s="26">
        <f t="shared" si="2"/>
        <v>38.888888888888886</v>
      </c>
    </row>
    <row r="29" spans="1:13" ht="14.25">
      <c r="A29" s="20" t="s">
        <v>73</v>
      </c>
      <c r="B29" s="17">
        <v>88</v>
      </c>
      <c r="C29" s="15">
        <v>96</v>
      </c>
      <c r="D29" s="26">
        <f t="shared" si="0"/>
        <v>9.090909090909093</v>
      </c>
      <c r="E29" s="17">
        <v>20</v>
      </c>
      <c r="F29" s="15">
        <v>21</v>
      </c>
      <c r="G29" s="26">
        <f t="shared" si="1"/>
        <v>5</v>
      </c>
      <c r="H29" s="17">
        <v>3</v>
      </c>
      <c r="I29" s="15">
        <v>4</v>
      </c>
      <c r="J29" s="26">
        <f t="shared" si="3"/>
        <v>33.33333333333334</v>
      </c>
      <c r="K29" s="15">
        <v>31</v>
      </c>
      <c r="L29" s="15">
        <v>33</v>
      </c>
      <c r="M29" s="26">
        <f t="shared" si="2"/>
        <v>6.451612903225808</v>
      </c>
    </row>
    <row r="30" spans="1:13" ht="14.25">
      <c r="A30" s="20" t="s">
        <v>74</v>
      </c>
      <c r="B30" s="17">
        <v>155</v>
      </c>
      <c r="C30" s="15">
        <v>142</v>
      </c>
      <c r="D30" s="26">
        <f t="shared" si="0"/>
        <v>-8.387096774193552</v>
      </c>
      <c r="E30" s="17">
        <v>32</v>
      </c>
      <c r="F30" s="15">
        <v>27</v>
      </c>
      <c r="G30" s="26">
        <f t="shared" si="1"/>
        <v>-15.625</v>
      </c>
      <c r="H30" s="17">
        <v>1</v>
      </c>
      <c r="I30" s="15">
        <v>4</v>
      </c>
      <c r="J30" s="26">
        <f t="shared" si="3"/>
        <v>300</v>
      </c>
      <c r="K30" s="15">
        <v>56</v>
      </c>
      <c r="L30" s="15">
        <v>37</v>
      </c>
      <c r="M30" s="26">
        <f t="shared" si="2"/>
        <v>-33.92857142857143</v>
      </c>
    </row>
    <row r="31" spans="1:13" ht="14.25">
      <c r="A31" s="20" t="s">
        <v>75</v>
      </c>
      <c r="B31" s="17">
        <v>126</v>
      </c>
      <c r="C31" s="15">
        <v>146</v>
      </c>
      <c r="D31" s="26">
        <f t="shared" si="0"/>
        <v>15.873015873015873</v>
      </c>
      <c r="E31" s="17">
        <v>26</v>
      </c>
      <c r="F31" s="15">
        <v>23</v>
      </c>
      <c r="G31" s="26">
        <f t="shared" si="1"/>
        <v>-11.538461538461533</v>
      </c>
      <c r="H31" s="17">
        <v>5</v>
      </c>
      <c r="I31" s="15">
        <v>3</v>
      </c>
      <c r="J31" s="26">
        <f t="shared" si="3"/>
        <v>-40</v>
      </c>
      <c r="K31" s="15">
        <v>30</v>
      </c>
      <c r="L31" s="15">
        <v>55</v>
      </c>
      <c r="M31" s="26">
        <f t="shared" si="2"/>
        <v>83.33333333333334</v>
      </c>
    </row>
    <row r="32" spans="1:13" ht="14.25">
      <c r="A32" s="20" t="s">
        <v>76</v>
      </c>
      <c r="B32" s="17">
        <v>63</v>
      </c>
      <c r="C32" s="15">
        <v>80</v>
      </c>
      <c r="D32" s="26">
        <f t="shared" si="0"/>
        <v>26.984126984126988</v>
      </c>
      <c r="E32" s="17">
        <v>8</v>
      </c>
      <c r="F32" s="15">
        <v>6</v>
      </c>
      <c r="G32" s="26">
        <f t="shared" si="1"/>
        <v>-25</v>
      </c>
      <c r="H32" s="17">
        <v>0</v>
      </c>
      <c r="I32" s="15">
        <v>0</v>
      </c>
      <c r="J32" s="26"/>
      <c r="K32" s="15">
        <v>9</v>
      </c>
      <c r="L32" s="15">
        <v>19</v>
      </c>
      <c r="M32" s="26">
        <f t="shared" si="2"/>
        <v>111.11111111111111</v>
      </c>
    </row>
    <row r="33" spans="1:13" ht="14.25">
      <c r="A33" s="20" t="s">
        <v>77</v>
      </c>
      <c r="B33" s="17">
        <v>0</v>
      </c>
      <c r="C33" s="17">
        <v>0</v>
      </c>
      <c r="D33" s="26"/>
      <c r="E33" s="17">
        <v>0</v>
      </c>
      <c r="F33" s="17">
        <v>0</v>
      </c>
      <c r="G33" s="26"/>
      <c r="H33" s="17">
        <v>0</v>
      </c>
      <c r="I33" s="17">
        <v>0</v>
      </c>
      <c r="J33" s="26"/>
      <c r="K33" s="15">
        <v>0</v>
      </c>
      <c r="L33" s="17">
        <v>0</v>
      </c>
      <c r="M33" s="26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3 G7:G33 M7:M33 J7:J12 J14:J33">
    <cfRule type="cellIs" priority="2" dxfId="153" operator="lessThanOrEqual" stopIfTrue="1">
      <formula>0</formula>
    </cfRule>
  </conditionalFormatting>
  <conditionalFormatting sqref="D7:D33 G7:G33 M7:M33 J7:J12 J14:J33">
    <cfRule type="cellIs" priority="1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K42" sqref="K42"/>
    </sheetView>
  </sheetViews>
  <sheetFormatPr defaultColWidth="9.140625" defaultRowHeight="15"/>
  <cols>
    <col min="1" max="1" width="22.8515625" style="1" customWidth="1"/>
    <col min="2" max="16384" width="9.140625" style="1" customWidth="1"/>
  </cols>
  <sheetData>
    <row r="1" spans="1:13" ht="18">
      <c r="A1" s="121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4" spans="1:13" s="14" customFormat="1" ht="14.25">
      <c r="A4" s="122" t="s">
        <v>42</v>
      </c>
      <c r="B4" s="122" t="s">
        <v>43</v>
      </c>
      <c r="C4" s="122"/>
      <c r="D4" s="122"/>
      <c r="E4" s="122" t="s">
        <v>44</v>
      </c>
      <c r="F4" s="122"/>
      <c r="G4" s="122"/>
      <c r="H4" s="122"/>
      <c r="I4" s="122"/>
      <c r="J4" s="122"/>
      <c r="K4" s="122"/>
      <c r="L4" s="122"/>
      <c r="M4" s="122"/>
    </row>
    <row r="5" spans="1:13" s="14" customFormat="1" ht="14.25">
      <c r="A5" s="122"/>
      <c r="B5" s="122"/>
      <c r="C5" s="122"/>
      <c r="D5" s="122"/>
      <c r="E5" s="122" t="s">
        <v>45</v>
      </c>
      <c r="F5" s="122"/>
      <c r="G5" s="122"/>
      <c r="H5" s="122" t="s">
        <v>46</v>
      </c>
      <c r="I5" s="122"/>
      <c r="J5" s="122"/>
      <c r="K5" s="122" t="s">
        <v>47</v>
      </c>
      <c r="L5" s="122"/>
      <c r="M5" s="122"/>
    </row>
    <row r="6" spans="1:13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  <c r="K6" s="67" t="s">
        <v>48</v>
      </c>
      <c r="L6" s="67" t="s">
        <v>49</v>
      </c>
      <c r="M6" s="67" t="s">
        <v>50</v>
      </c>
    </row>
    <row r="7" spans="1:13" ht="14.25">
      <c r="A7" s="20" t="s">
        <v>51</v>
      </c>
      <c r="B7" s="17">
        <v>0</v>
      </c>
      <c r="C7" s="15">
        <v>0</v>
      </c>
      <c r="D7" s="31"/>
      <c r="E7" s="17">
        <v>0</v>
      </c>
      <c r="F7" s="15">
        <v>0</v>
      </c>
      <c r="G7" s="31"/>
      <c r="H7" s="17">
        <v>0</v>
      </c>
      <c r="I7" s="15">
        <v>0</v>
      </c>
      <c r="J7" s="31"/>
      <c r="K7" s="15">
        <v>0</v>
      </c>
      <c r="L7" s="15">
        <v>0</v>
      </c>
      <c r="M7" s="31"/>
    </row>
    <row r="8" spans="1:13" ht="14.25">
      <c r="A8" s="20" t="s">
        <v>52</v>
      </c>
      <c r="B8" s="17">
        <v>8</v>
      </c>
      <c r="C8" s="15">
        <v>4</v>
      </c>
      <c r="D8" s="31">
        <f aca="true" t="shared" si="0" ref="D8:D34">C8*100/B8-100</f>
        <v>-50</v>
      </c>
      <c r="E8" s="17">
        <v>1</v>
      </c>
      <c r="F8" s="15">
        <v>2</v>
      </c>
      <c r="G8" s="31">
        <f>F8*100/E8-100</f>
        <v>100</v>
      </c>
      <c r="H8" s="17">
        <v>0</v>
      </c>
      <c r="I8" s="15">
        <v>0</v>
      </c>
      <c r="J8" s="31"/>
      <c r="K8" s="15">
        <v>1</v>
      </c>
      <c r="L8" s="15">
        <v>4</v>
      </c>
      <c r="M8" s="31">
        <f>L8*100/K8-100</f>
        <v>300</v>
      </c>
    </row>
    <row r="9" spans="1:13" ht="14.25">
      <c r="A9" s="20" t="s">
        <v>53</v>
      </c>
      <c r="B9" s="17">
        <v>11</v>
      </c>
      <c r="C9" s="15">
        <v>5</v>
      </c>
      <c r="D9" s="31">
        <f t="shared" si="0"/>
        <v>-54.54545454545455</v>
      </c>
      <c r="E9" s="17">
        <v>2</v>
      </c>
      <c r="F9" s="15">
        <v>2</v>
      </c>
      <c r="G9" s="31">
        <f>F9*100/E9-100</f>
        <v>0</v>
      </c>
      <c r="H9" s="17">
        <v>0</v>
      </c>
      <c r="I9" s="15">
        <v>0</v>
      </c>
      <c r="J9" s="31"/>
      <c r="K9" s="15">
        <v>2</v>
      </c>
      <c r="L9" s="15">
        <v>3</v>
      </c>
      <c r="M9" s="31">
        <f>L9*100/K9-100</f>
        <v>50</v>
      </c>
    </row>
    <row r="10" spans="1:13" ht="14.25">
      <c r="A10" s="20" t="s">
        <v>54</v>
      </c>
      <c r="B10" s="17">
        <v>2</v>
      </c>
      <c r="C10" s="15">
        <v>13</v>
      </c>
      <c r="D10" s="31">
        <f t="shared" si="0"/>
        <v>550</v>
      </c>
      <c r="E10" s="17">
        <v>0</v>
      </c>
      <c r="F10" s="15">
        <v>0</v>
      </c>
      <c r="G10" s="31"/>
      <c r="H10" s="17">
        <v>0</v>
      </c>
      <c r="I10" s="15">
        <v>0</v>
      </c>
      <c r="J10" s="31"/>
      <c r="K10" s="15">
        <v>0</v>
      </c>
      <c r="L10" s="15">
        <v>0</v>
      </c>
      <c r="M10" s="31"/>
    </row>
    <row r="11" spans="1:13" ht="14.25">
      <c r="A11" s="20" t="s">
        <v>55</v>
      </c>
      <c r="B11" s="17">
        <v>5</v>
      </c>
      <c r="C11" s="15">
        <v>3</v>
      </c>
      <c r="D11" s="31">
        <f t="shared" si="0"/>
        <v>-40</v>
      </c>
      <c r="E11" s="17">
        <v>2</v>
      </c>
      <c r="F11" s="15">
        <v>1</v>
      </c>
      <c r="G11" s="31">
        <f>F11*100/E11-100</f>
        <v>-50</v>
      </c>
      <c r="H11" s="17">
        <v>1</v>
      </c>
      <c r="I11" s="15">
        <v>0</v>
      </c>
      <c r="J11" s="113" t="s">
        <v>322</v>
      </c>
      <c r="K11" s="15">
        <v>4</v>
      </c>
      <c r="L11" s="15">
        <v>2</v>
      </c>
      <c r="M11" s="31">
        <f>L11*100/K11-100</f>
        <v>-50</v>
      </c>
    </row>
    <row r="12" spans="1:13" ht="14.25">
      <c r="A12" s="20" t="s">
        <v>56</v>
      </c>
      <c r="B12" s="17">
        <v>0</v>
      </c>
      <c r="C12" s="15">
        <v>8</v>
      </c>
      <c r="D12" s="111" t="s">
        <v>321</v>
      </c>
      <c r="E12" s="17">
        <v>0</v>
      </c>
      <c r="F12" s="15">
        <v>1</v>
      </c>
      <c r="G12" s="111" t="s">
        <v>321</v>
      </c>
      <c r="H12" s="17">
        <v>0</v>
      </c>
      <c r="I12" s="15">
        <v>0</v>
      </c>
      <c r="J12" s="31"/>
      <c r="K12" s="15">
        <v>0</v>
      </c>
      <c r="L12" s="15">
        <v>1</v>
      </c>
      <c r="M12" s="111" t="s">
        <v>321</v>
      </c>
    </row>
    <row r="13" spans="1:13" ht="14.25">
      <c r="A13" s="20" t="s">
        <v>57</v>
      </c>
      <c r="B13" s="17">
        <v>3</v>
      </c>
      <c r="C13" s="15">
        <v>0</v>
      </c>
      <c r="D13" s="113" t="s">
        <v>322</v>
      </c>
      <c r="E13" s="17">
        <v>1</v>
      </c>
      <c r="F13" s="15">
        <v>0</v>
      </c>
      <c r="G13" s="113" t="s">
        <v>322</v>
      </c>
      <c r="H13" s="17">
        <v>0</v>
      </c>
      <c r="I13" s="15">
        <v>0</v>
      </c>
      <c r="J13" s="31"/>
      <c r="K13" s="15">
        <v>1</v>
      </c>
      <c r="L13" s="15">
        <v>0</v>
      </c>
      <c r="M13" s="113" t="s">
        <v>322</v>
      </c>
    </row>
    <row r="14" spans="1:13" ht="14.25">
      <c r="A14" s="20" t="s">
        <v>58</v>
      </c>
      <c r="B14" s="17">
        <v>0</v>
      </c>
      <c r="C14" s="15">
        <v>3</v>
      </c>
      <c r="D14" s="111" t="s">
        <v>321</v>
      </c>
      <c r="E14" s="17">
        <v>0</v>
      </c>
      <c r="F14" s="15">
        <v>1</v>
      </c>
      <c r="G14" s="111" t="s">
        <v>321</v>
      </c>
      <c r="H14" s="17">
        <v>0</v>
      </c>
      <c r="I14" s="15">
        <v>0</v>
      </c>
      <c r="J14" s="31"/>
      <c r="K14" s="15">
        <v>0</v>
      </c>
      <c r="L14" s="15">
        <v>2</v>
      </c>
      <c r="M14" s="111" t="s">
        <v>321</v>
      </c>
    </row>
    <row r="15" spans="1:13" ht="14.25">
      <c r="A15" s="20" t="s">
        <v>59</v>
      </c>
      <c r="B15" s="17">
        <v>3</v>
      </c>
      <c r="C15" s="15">
        <v>4</v>
      </c>
      <c r="D15" s="31">
        <f t="shared" si="0"/>
        <v>33.33333333333334</v>
      </c>
      <c r="E15" s="17">
        <v>3</v>
      </c>
      <c r="F15" s="15">
        <v>0</v>
      </c>
      <c r="G15" s="113" t="s">
        <v>322</v>
      </c>
      <c r="H15" s="17">
        <v>0</v>
      </c>
      <c r="I15" s="15">
        <v>0</v>
      </c>
      <c r="J15" s="31"/>
      <c r="K15" s="15">
        <v>3</v>
      </c>
      <c r="L15" s="15">
        <v>0</v>
      </c>
      <c r="M15" s="113" t="s">
        <v>322</v>
      </c>
    </row>
    <row r="16" spans="1:13" ht="14.25">
      <c r="A16" s="20" t="s">
        <v>60</v>
      </c>
      <c r="B16" s="17">
        <v>5</v>
      </c>
      <c r="C16" s="15">
        <v>4</v>
      </c>
      <c r="D16" s="31">
        <f t="shared" si="0"/>
        <v>-20</v>
      </c>
      <c r="E16" s="17">
        <v>0</v>
      </c>
      <c r="F16" s="15">
        <v>0</v>
      </c>
      <c r="G16" s="31"/>
      <c r="H16" s="17">
        <v>0</v>
      </c>
      <c r="I16" s="15">
        <v>0</v>
      </c>
      <c r="J16" s="31"/>
      <c r="K16" s="15">
        <v>0</v>
      </c>
      <c r="L16" s="15">
        <v>0</v>
      </c>
      <c r="M16" s="31"/>
    </row>
    <row r="17" spans="1:13" ht="14.25">
      <c r="A17" s="20" t="s">
        <v>61</v>
      </c>
      <c r="B17" s="17">
        <v>41</v>
      </c>
      <c r="C17" s="15">
        <v>29</v>
      </c>
      <c r="D17" s="31">
        <f t="shared" si="0"/>
        <v>-29.268292682926827</v>
      </c>
      <c r="E17" s="17">
        <v>0</v>
      </c>
      <c r="F17" s="15">
        <v>5</v>
      </c>
      <c r="G17" s="111" t="s">
        <v>321</v>
      </c>
      <c r="H17" s="17">
        <v>0</v>
      </c>
      <c r="I17" s="15">
        <v>0</v>
      </c>
      <c r="J17" s="31"/>
      <c r="K17" s="15">
        <v>0</v>
      </c>
      <c r="L17" s="15">
        <v>6</v>
      </c>
      <c r="M17" s="111" t="s">
        <v>321</v>
      </c>
    </row>
    <row r="18" spans="1:13" ht="14.25">
      <c r="A18" s="20" t="s">
        <v>62</v>
      </c>
      <c r="B18" s="17">
        <v>2</v>
      </c>
      <c r="C18" s="15">
        <v>11</v>
      </c>
      <c r="D18" s="31">
        <f t="shared" si="0"/>
        <v>450</v>
      </c>
      <c r="E18" s="17">
        <v>0</v>
      </c>
      <c r="F18" s="15">
        <v>0</v>
      </c>
      <c r="G18" s="31"/>
      <c r="H18" s="17">
        <v>0</v>
      </c>
      <c r="I18" s="15">
        <v>0</v>
      </c>
      <c r="J18" s="31"/>
      <c r="K18" s="15">
        <v>0</v>
      </c>
      <c r="L18" s="15">
        <v>0</v>
      </c>
      <c r="M18" s="31"/>
    </row>
    <row r="19" spans="1:13" ht="14.25">
      <c r="A19" s="20" t="s">
        <v>63</v>
      </c>
      <c r="B19" s="17">
        <v>1</v>
      </c>
      <c r="C19" s="15">
        <v>0</v>
      </c>
      <c r="D19" s="31">
        <f t="shared" si="0"/>
        <v>-100</v>
      </c>
      <c r="E19" s="17">
        <v>0</v>
      </c>
      <c r="F19" s="15">
        <v>0</v>
      </c>
      <c r="G19" s="31"/>
      <c r="H19" s="17">
        <v>0</v>
      </c>
      <c r="I19" s="15">
        <v>0</v>
      </c>
      <c r="J19" s="31"/>
      <c r="K19" s="15">
        <v>0</v>
      </c>
      <c r="L19" s="15">
        <v>0</v>
      </c>
      <c r="M19" s="31"/>
    </row>
    <row r="20" spans="1:13" ht="14.25">
      <c r="A20" s="20" t="s">
        <v>64</v>
      </c>
      <c r="B20" s="17">
        <v>7</v>
      </c>
      <c r="C20" s="15">
        <v>11</v>
      </c>
      <c r="D20" s="31">
        <f t="shared" si="0"/>
        <v>57.14285714285714</v>
      </c>
      <c r="E20" s="17">
        <v>2</v>
      </c>
      <c r="F20" s="15">
        <v>1</v>
      </c>
      <c r="G20" s="31">
        <f>F20*100/E20-100</f>
        <v>-50</v>
      </c>
      <c r="H20" s="17">
        <v>0</v>
      </c>
      <c r="I20" s="15">
        <v>0</v>
      </c>
      <c r="J20" s="31"/>
      <c r="K20" s="15">
        <v>2</v>
      </c>
      <c r="L20" s="15">
        <v>2</v>
      </c>
      <c r="M20" s="31">
        <f>L20*100/K20-100</f>
        <v>0</v>
      </c>
    </row>
    <row r="21" spans="1:13" ht="14.25">
      <c r="A21" s="20" t="s">
        <v>65</v>
      </c>
      <c r="B21" s="17">
        <v>10</v>
      </c>
      <c r="C21" s="15">
        <v>4</v>
      </c>
      <c r="D21" s="31">
        <f t="shared" si="0"/>
        <v>-60</v>
      </c>
      <c r="E21" s="17">
        <v>2</v>
      </c>
      <c r="F21" s="15">
        <v>0</v>
      </c>
      <c r="G21" s="113" t="s">
        <v>322</v>
      </c>
      <c r="H21" s="17">
        <v>1</v>
      </c>
      <c r="I21" s="15">
        <v>0</v>
      </c>
      <c r="J21" s="113" t="s">
        <v>322</v>
      </c>
      <c r="K21" s="15">
        <v>2</v>
      </c>
      <c r="L21" s="15">
        <v>0</v>
      </c>
      <c r="M21" s="113" t="s">
        <v>322</v>
      </c>
    </row>
    <row r="22" spans="1:13" ht="14.25">
      <c r="A22" s="20" t="s">
        <v>66</v>
      </c>
      <c r="B22" s="17">
        <v>13</v>
      </c>
      <c r="C22" s="15">
        <v>3</v>
      </c>
      <c r="D22" s="31">
        <f t="shared" si="0"/>
        <v>-76.92307692307692</v>
      </c>
      <c r="E22" s="17">
        <v>2</v>
      </c>
      <c r="F22" s="15">
        <v>1</v>
      </c>
      <c r="G22" s="31">
        <f>F22*100/E22-100</f>
        <v>-50</v>
      </c>
      <c r="H22" s="17">
        <v>0</v>
      </c>
      <c r="I22" s="15">
        <v>0</v>
      </c>
      <c r="J22" s="31"/>
      <c r="K22" s="15">
        <v>2</v>
      </c>
      <c r="L22" s="15">
        <v>1</v>
      </c>
      <c r="M22" s="31">
        <f>L22*100/K22-100</f>
        <v>-50</v>
      </c>
    </row>
    <row r="23" spans="1:13" ht="14.25">
      <c r="A23" s="20" t="s">
        <v>67</v>
      </c>
      <c r="B23" s="17">
        <v>13</v>
      </c>
      <c r="C23" s="15">
        <v>7</v>
      </c>
      <c r="D23" s="31">
        <f t="shared" si="0"/>
        <v>-46.15384615384615</v>
      </c>
      <c r="E23" s="17">
        <v>2</v>
      </c>
      <c r="F23" s="15">
        <v>0</v>
      </c>
      <c r="G23" s="113" t="s">
        <v>322</v>
      </c>
      <c r="H23" s="17">
        <v>0</v>
      </c>
      <c r="I23" s="15">
        <v>0</v>
      </c>
      <c r="J23" s="31"/>
      <c r="K23" s="15">
        <v>3</v>
      </c>
      <c r="L23" s="15">
        <v>0</v>
      </c>
      <c r="M23" s="113" t="s">
        <v>322</v>
      </c>
    </row>
    <row r="24" spans="1:13" ht="14.25">
      <c r="A24" s="20" t="s">
        <v>68</v>
      </c>
      <c r="B24" s="17">
        <v>3</v>
      </c>
      <c r="C24" s="15">
        <v>8</v>
      </c>
      <c r="D24" s="31">
        <f t="shared" si="0"/>
        <v>166.66666666666669</v>
      </c>
      <c r="E24" s="17">
        <v>0</v>
      </c>
      <c r="F24" s="15">
        <v>2</v>
      </c>
      <c r="G24" s="111" t="s">
        <v>321</v>
      </c>
      <c r="H24" s="17">
        <v>0</v>
      </c>
      <c r="I24" s="15">
        <v>1</v>
      </c>
      <c r="J24" s="111" t="s">
        <v>321</v>
      </c>
      <c r="K24" s="15">
        <v>0</v>
      </c>
      <c r="L24" s="15">
        <v>1</v>
      </c>
      <c r="M24" s="111" t="s">
        <v>321</v>
      </c>
    </row>
    <row r="25" spans="1:13" ht="14.25">
      <c r="A25" s="20" t="s">
        <v>69</v>
      </c>
      <c r="B25" s="17">
        <v>2</v>
      </c>
      <c r="C25" s="15">
        <v>5</v>
      </c>
      <c r="D25" s="31">
        <f t="shared" si="0"/>
        <v>150</v>
      </c>
      <c r="E25" s="17">
        <v>0</v>
      </c>
      <c r="F25" s="15">
        <v>2</v>
      </c>
      <c r="G25" s="111" t="s">
        <v>321</v>
      </c>
      <c r="H25" s="17">
        <v>0</v>
      </c>
      <c r="I25" s="15">
        <v>0</v>
      </c>
      <c r="J25" s="31"/>
      <c r="K25" s="15">
        <v>0</v>
      </c>
      <c r="L25" s="15">
        <v>2</v>
      </c>
      <c r="M25" s="111" t="s">
        <v>321</v>
      </c>
    </row>
    <row r="26" spans="1:13" ht="14.25">
      <c r="A26" s="20" t="s">
        <v>70</v>
      </c>
      <c r="B26" s="17">
        <v>2</v>
      </c>
      <c r="C26" s="15">
        <v>4</v>
      </c>
      <c r="D26" s="31">
        <f t="shared" si="0"/>
        <v>100</v>
      </c>
      <c r="E26" s="17">
        <v>0</v>
      </c>
      <c r="F26" s="15">
        <v>0</v>
      </c>
      <c r="G26" s="31"/>
      <c r="H26" s="17">
        <v>0</v>
      </c>
      <c r="I26" s="15">
        <v>0</v>
      </c>
      <c r="J26" s="31"/>
      <c r="K26" s="15">
        <v>0</v>
      </c>
      <c r="L26" s="15">
        <v>0</v>
      </c>
      <c r="M26" s="31"/>
    </row>
    <row r="27" spans="1:13" ht="14.25">
      <c r="A27" s="20" t="s">
        <v>71</v>
      </c>
      <c r="B27" s="17">
        <v>7</v>
      </c>
      <c r="C27" s="15">
        <v>6</v>
      </c>
      <c r="D27" s="31">
        <f t="shared" si="0"/>
        <v>-14.285714285714292</v>
      </c>
      <c r="E27" s="17">
        <v>1</v>
      </c>
      <c r="F27" s="15">
        <v>0</v>
      </c>
      <c r="G27" s="113" t="s">
        <v>322</v>
      </c>
      <c r="H27" s="17">
        <v>0</v>
      </c>
      <c r="I27" s="15">
        <v>0</v>
      </c>
      <c r="J27" s="31"/>
      <c r="K27" s="15">
        <v>1</v>
      </c>
      <c r="L27" s="15">
        <v>0</v>
      </c>
      <c r="M27" s="113" t="s">
        <v>322</v>
      </c>
    </row>
    <row r="28" spans="1:13" ht="14.25">
      <c r="A28" s="20" t="s">
        <v>72</v>
      </c>
      <c r="B28" s="17">
        <v>7</v>
      </c>
      <c r="C28" s="15">
        <v>7</v>
      </c>
      <c r="D28" s="31">
        <f t="shared" si="0"/>
        <v>0</v>
      </c>
      <c r="E28" s="17">
        <v>4</v>
      </c>
      <c r="F28" s="15">
        <v>2</v>
      </c>
      <c r="G28" s="31">
        <f>F28*100/E28-100</f>
        <v>-50</v>
      </c>
      <c r="H28" s="17">
        <v>1</v>
      </c>
      <c r="I28" s="15">
        <v>0</v>
      </c>
      <c r="J28" s="113" t="s">
        <v>322</v>
      </c>
      <c r="K28" s="15">
        <v>3</v>
      </c>
      <c r="L28" s="15">
        <v>2</v>
      </c>
      <c r="M28" s="31">
        <f>L28*100/K28-100</f>
        <v>-33.33333333333333</v>
      </c>
    </row>
    <row r="29" spans="1:13" ht="14.25">
      <c r="A29" s="20" t="s">
        <v>73</v>
      </c>
      <c r="B29" s="17">
        <v>1</v>
      </c>
      <c r="C29" s="15">
        <v>3</v>
      </c>
      <c r="D29" s="31">
        <f t="shared" si="0"/>
        <v>200</v>
      </c>
      <c r="E29" s="17">
        <v>1</v>
      </c>
      <c r="F29" s="15">
        <v>1</v>
      </c>
      <c r="G29" s="31">
        <f>F29*100/E29-100</f>
        <v>0</v>
      </c>
      <c r="H29" s="17">
        <v>0</v>
      </c>
      <c r="I29" s="15">
        <v>0</v>
      </c>
      <c r="J29" s="31"/>
      <c r="K29" s="15">
        <v>1</v>
      </c>
      <c r="L29" s="15">
        <v>4</v>
      </c>
      <c r="M29" s="31">
        <f>L29*100/K29-100</f>
        <v>300</v>
      </c>
    </row>
    <row r="30" spans="1:13" ht="14.25">
      <c r="A30" s="20" t="s">
        <v>74</v>
      </c>
      <c r="B30" s="17">
        <v>10</v>
      </c>
      <c r="C30" s="15">
        <v>6</v>
      </c>
      <c r="D30" s="31">
        <f t="shared" si="0"/>
        <v>-40</v>
      </c>
      <c r="E30" s="17">
        <v>0</v>
      </c>
      <c r="F30" s="15">
        <v>2</v>
      </c>
      <c r="G30" s="111" t="s">
        <v>321</v>
      </c>
      <c r="H30" s="17">
        <v>0</v>
      </c>
      <c r="I30" s="15">
        <v>0</v>
      </c>
      <c r="J30" s="31"/>
      <c r="K30" s="15">
        <v>0</v>
      </c>
      <c r="L30" s="15">
        <v>2</v>
      </c>
      <c r="M30" s="111" t="s">
        <v>321</v>
      </c>
    </row>
    <row r="31" spans="1:13" ht="14.25">
      <c r="A31" s="20" t="s">
        <v>75</v>
      </c>
      <c r="B31" s="17">
        <v>6</v>
      </c>
      <c r="C31" s="15">
        <v>13</v>
      </c>
      <c r="D31" s="31">
        <f t="shared" si="0"/>
        <v>116.66666666666666</v>
      </c>
      <c r="E31" s="17">
        <v>1</v>
      </c>
      <c r="F31" s="15">
        <v>5</v>
      </c>
      <c r="G31" s="31">
        <f>F31*100/E31-100</f>
        <v>400</v>
      </c>
      <c r="H31" s="17">
        <v>1</v>
      </c>
      <c r="I31" s="15">
        <v>3</v>
      </c>
      <c r="J31" s="31">
        <f>I31*100/H31-100</f>
        <v>200</v>
      </c>
      <c r="K31" s="15">
        <v>1</v>
      </c>
      <c r="L31" s="15">
        <v>6</v>
      </c>
      <c r="M31" s="31">
        <f>L31*100/K31-100</f>
        <v>500</v>
      </c>
    </row>
    <row r="32" spans="1:13" ht="14.25">
      <c r="A32" s="20" t="s">
        <v>76</v>
      </c>
      <c r="B32" s="17">
        <v>0</v>
      </c>
      <c r="C32" s="15">
        <v>3</v>
      </c>
      <c r="D32" s="111" t="s">
        <v>321</v>
      </c>
      <c r="E32" s="17">
        <v>0</v>
      </c>
      <c r="F32" s="15">
        <v>0</v>
      </c>
      <c r="G32" s="31"/>
      <c r="H32" s="17">
        <v>0</v>
      </c>
      <c r="I32" s="15">
        <v>0</v>
      </c>
      <c r="J32" s="31"/>
      <c r="K32" s="15">
        <v>0</v>
      </c>
      <c r="L32" s="15">
        <v>0</v>
      </c>
      <c r="M32" s="31"/>
    </row>
    <row r="33" spans="1:13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  <c r="K33" s="15">
        <v>0</v>
      </c>
      <c r="L33" s="15">
        <v>0</v>
      </c>
      <c r="M33" s="31"/>
    </row>
    <row r="34" spans="1:13" ht="15">
      <c r="A34" s="23" t="s">
        <v>78</v>
      </c>
      <c r="B34" s="24">
        <v>162</v>
      </c>
      <c r="C34" s="32">
        <v>164</v>
      </c>
      <c r="D34" s="33">
        <f t="shared" si="0"/>
        <v>1.2345679012345698</v>
      </c>
      <c r="E34" s="24">
        <v>24</v>
      </c>
      <c r="F34" s="32">
        <v>28</v>
      </c>
      <c r="G34" s="33">
        <f>F34*100/E34-100</f>
        <v>16.66666666666667</v>
      </c>
      <c r="H34" s="24">
        <v>4</v>
      </c>
      <c r="I34" s="32">
        <v>4</v>
      </c>
      <c r="J34" s="33">
        <f>I34*100/H34-100</f>
        <v>0</v>
      </c>
      <c r="K34" s="32">
        <v>26</v>
      </c>
      <c r="L34" s="32">
        <v>38</v>
      </c>
      <c r="M34" s="33">
        <f>L34*100/K34-100</f>
        <v>46.15384615384616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G31:G34 M31:M34 G9:G11 M18:M20 M16 G16 G18:G20 G28:G29 M9:M11 G26 M26 M28:M29 D8:D11 J29:J34 J8:J10 J12:J20 D33:D34 D15:D31 J22:J23 J25:J27">
    <cfRule type="cellIs" priority="7" dxfId="154" operator="lessThanOrEqual" stopIfTrue="1">
      <formula>0</formula>
    </cfRule>
    <cfRule type="cellIs" priority="8" dxfId="152" operator="greaterThan" stopIfTrue="1">
      <formula>0</formula>
    </cfRule>
  </conditionalFormatting>
  <conditionalFormatting sqref="G26 G8:G11 G18:G20 G22 G16 G28:G29 G31:G34">
    <cfRule type="cellIs" priority="5" dxfId="154" operator="lessThanOrEqual" stopIfTrue="1">
      <formula>0</formula>
    </cfRule>
    <cfRule type="cellIs" priority="6" dxfId="152" operator="greaterThan" stopIfTrue="1">
      <formula>0</formula>
    </cfRule>
  </conditionalFormatting>
  <conditionalFormatting sqref="J8:J10 J12:J20 J29:J34 J22:J23 J25:J27">
    <cfRule type="cellIs" priority="3" dxfId="154" operator="lessThanOrEqual" stopIfTrue="1">
      <formula>0</formula>
    </cfRule>
    <cfRule type="cellIs" priority="4" dxfId="152" operator="greaterThan" stopIfTrue="1">
      <formula>0</formula>
    </cfRule>
  </conditionalFormatting>
  <conditionalFormatting sqref="M26 M18:M20 M22 M31:M34 M16 M28:M29 M8:M11">
    <cfRule type="cellIs" priority="1" dxfId="154" operator="lessThanOrEqual" stopIfTrue="1">
      <formula>0</formula>
    </cfRule>
    <cfRule type="cellIs" priority="2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10.00390625" style="1" customWidth="1"/>
    <col min="14" max="16384" width="9.140625" style="1" customWidth="1"/>
  </cols>
  <sheetData>
    <row r="1" spans="1:13" ht="18">
      <c r="A1" s="121" t="s">
        <v>38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4" spans="1:13" s="14" customFormat="1" ht="14.25">
      <c r="A4" s="122" t="s">
        <v>42</v>
      </c>
      <c r="B4" s="122" t="s">
        <v>43</v>
      </c>
      <c r="C4" s="122"/>
      <c r="D4" s="122"/>
      <c r="E4" s="122" t="s">
        <v>44</v>
      </c>
      <c r="F4" s="122"/>
      <c r="G4" s="122"/>
      <c r="H4" s="122"/>
      <c r="I4" s="122"/>
      <c r="J4" s="122"/>
      <c r="K4" s="122"/>
      <c r="L4" s="122"/>
      <c r="M4" s="122"/>
    </row>
    <row r="5" spans="1:13" s="14" customFormat="1" ht="14.25">
      <c r="A5" s="122"/>
      <c r="B5" s="122"/>
      <c r="C5" s="122"/>
      <c r="D5" s="122"/>
      <c r="E5" s="122" t="s">
        <v>45</v>
      </c>
      <c r="F5" s="122"/>
      <c r="G5" s="122"/>
      <c r="H5" s="122" t="s">
        <v>46</v>
      </c>
      <c r="I5" s="122"/>
      <c r="J5" s="122"/>
      <c r="K5" s="122" t="s">
        <v>47</v>
      </c>
      <c r="L5" s="122"/>
      <c r="M5" s="122"/>
    </row>
    <row r="6" spans="1:13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  <c r="K6" s="67" t="s">
        <v>48</v>
      </c>
      <c r="L6" s="67" t="s">
        <v>49</v>
      </c>
      <c r="M6" s="67" t="s">
        <v>50</v>
      </c>
    </row>
    <row r="7" spans="1:13" ht="14.25">
      <c r="A7" s="20" t="s">
        <v>51</v>
      </c>
      <c r="B7" s="17">
        <v>0</v>
      </c>
      <c r="C7" s="15">
        <v>0</v>
      </c>
      <c r="D7" s="31"/>
      <c r="E7" s="17">
        <v>0</v>
      </c>
      <c r="F7" s="15">
        <v>0</v>
      </c>
      <c r="G7" s="31"/>
      <c r="H7" s="17">
        <v>0</v>
      </c>
      <c r="I7" s="15">
        <v>0</v>
      </c>
      <c r="J7" s="31"/>
      <c r="K7" s="15">
        <v>0</v>
      </c>
      <c r="L7" s="15">
        <v>0</v>
      </c>
      <c r="M7" s="31"/>
    </row>
    <row r="8" spans="1:13" ht="14.25">
      <c r="A8" s="20" t="s">
        <v>52</v>
      </c>
      <c r="B8" s="17">
        <v>6</v>
      </c>
      <c r="C8" s="15">
        <v>2</v>
      </c>
      <c r="D8" s="31">
        <f aca="true" t="shared" si="0" ref="D8:D34">C8*100/B8-100</f>
        <v>-66.66666666666666</v>
      </c>
      <c r="E8" s="17">
        <v>1</v>
      </c>
      <c r="F8" s="15">
        <v>1</v>
      </c>
      <c r="G8" s="31">
        <f>F8*100/E8-100</f>
        <v>0</v>
      </c>
      <c r="H8" s="17">
        <v>0</v>
      </c>
      <c r="I8" s="15">
        <v>0</v>
      </c>
      <c r="J8" s="31"/>
      <c r="K8" s="15">
        <v>2</v>
      </c>
      <c r="L8" s="15">
        <v>2</v>
      </c>
      <c r="M8" s="31">
        <f>L8*100/K8-100</f>
        <v>0</v>
      </c>
    </row>
    <row r="9" spans="1:13" ht="14.25">
      <c r="A9" s="20" t="s">
        <v>53</v>
      </c>
      <c r="B9" s="17">
        <v>6</v>
      </c>
      <c r="C9" s="15">
        <v>1</v>
      </c>
      <c r="D9" s="31">
        <f t="shared" si="0"/>
        <v>-83.33333333333333</v>
      </c>
      <c r="E9" s="17">
        <v>0</v>
      </c>
      <c r="F9" s="15">
        <v>1</v>
      </c>
      <c r="G9" s="111" t="s">
        <v>321</v>
      </c>
      <c r="H9" s="17">
        <v>0</v>
      </c>
      <c r="I9" s="15">
        <v>0</v>
      </c>
      <c r="J9" s="31"/>
      <c r="K9" s="15">
        <v>0</v>
      </c>
      <c r="L9" s="15">
        <v>2</v>
      </c>
      <c r="M9" s="111" t="s">
        <v>321</v>
      </c>
    </row>
    <row r="10" spans="1:13" ht="14.25">
      <c r="A10" s="20" t="s">
        <v>54</v>
      </c>
      <c r="B10" s="17">
        <v>3</v>
      </c>
      <c r="C10" s="15">
        <v>9</v>
      </c>
      <c r="D10" s="31">
        <f t="shared" si="0"/>
        <v>200</v>
      </c>
      <c r="E10" s="17">
        <v>0</v>
      </c>
      <c r="F10" s="15">
        <v>0</v>
      </c>
      <c r="G10" s="31"/>
      <c r="H10" s="17">
        <v>0</v>
      </c>
      <c r="I10" s="15">
        <v>0</v>
      </c>
      <c r="J10" s="31"/>
      <c r="K10" s="15">
        <v>0</v>
      </c>
      <c r="L10" s="15">
        <v>0</v>
      </c>
      <c r="M10" s="31"/>
    </row>
    <row r="11" spans="1:13" ht="14.25">
      <c r="A11" s="20" t="s">
        <v>55</v>
      </c>
      <c r="B11" s="17">
        <v>3</v>
      </c>
      <c r="C11" s="15">
        <v>4</v>
      </c>
      <c r="D11" s="31">
        <f t="shared" si="0"/>
        <v>33.33333333333334</v>
      </c>
      <c r="E11" s="17">
        <v>1</v>
      </c>
      <c r="F11" s="15">
        <v>2</v>
      </c>
      <c r="G11" s="31">
        <f>F11*100/E11-100</f>
        <v>100</v>
      </c>
      <c r="H11" s="17">
        <v>0</v>
      </c>
      <c r="I11" s="15">
        <v>0</v>
      </c>
      <c r="J11" s="31"/>
      <c r="K11" s="15">
        <v>1</v>
      </c>
      <c r="L11" s="15">
        <v>5</v>
      </c>
      <c r="M11" s="31">
        <f>L11*100/K11-100</f>
        <v>400</v>
      </c>
    </row>
    <row r="12" spans="1:13" ht="14.25">
      <c r="A12" s="20" t="s">
        <v>56</v>
      </c>
      <c r="B12" s="17">
        <v>0</v>
      </c>
      <c r="C12" s="15">
        <v>4</v>
      </c>
      <c r="D12" s="111" t="s">
        <v>321</v>
      </c>
      <c r="E12" s="17">
        <v>0</v>
      </c>
      <c r="F12" s="15">
        <v>1</v>
      </c>
      <c r="G12" s="111" t="s">
        <v>321</v>
      </c>
      <c r="H12" s="17">
        <v>0</v>
      </c>
      <c r="I12" s="15">
        <v>0</v>
      </c>
      <c r="J12" s="31"/>
      <c r="K12" s="15">
        <v>0</v>
      </c>
      <c r="L12" s="15">
        <v>1</v>
      </c>
      <c r="M12" s="111" t="s">
        <v>321</v>
      </c>
    </row>
    <row r="13" spans="1:13" ht="14.25">
      <c r="A13" s="20" t="s">
        <v>57</v>
      </c>
      <c r="B13" s="17">
        <v>1</v>
      </c>
      <c r="C13" s="15">
        <v>0</v>
      </c>
      <c r="D13" s="113" t="s">
        <v>322</v>
      </c>
      <c r="E13" s="17">
        <v>0</v>
      </c>
      <c r="F13" s="15">
        <v>0</v>
      </c>
      <c r="G13" s="31"/>
      <c r="H13" s="17">
        <v>0</v>
      </c>
      <c r="I13" s="15">
        <v>0</v>
      </c>
      <c r="J13" s="31"/>
      <c r="K13" s="15">
        <v>0</v>
      </c>
      <c r="L13" s="15">
        <v>0</v>
      </c>
      <c r="M13" s="31"/>
    </row>
    <row r="14" spans="1:13" ht="14.25">
      <c r="A14" s="20" t="s">
        <v>58</v>
      </c>
      <c r="B14" s="17">
        <v>0</v>
      </c>
      <c r="C14" s="15">
        <v>2</v>
      </c>
      <c r="D14" s="111" t="s">
        <v>321</v>
      </c>
      <c r="E14" s="17">
        <v>0</v>
      </c>
      <c r="F14" s="15">
        <v>1</v>
      </c>
      <c r="G14" s="111" t="s">
        <v>321</v>
      </c>
      <c r="H14" s="17">
        <v>0</v>
      </c>
      <c r="I14" s="15">
        <v>0</v>
      </c>
      <c r="J14" s="31"/>
      <c r="K14" s="15">
        <v>0</v>
      </c>
      <c r="L14" s="15">
        <v>2</v>
      </c>
      <c r="M14" s="111" t="s">
        <v>321</v>
      </c>
    </row>
    <row r="15" spans="1:13" ht="14.25">
      <c r="A15" s="20" t="s">
        <v>59</v>
      </c>
      <c r="B15" s="17">
        <v>5</v>
      </c>
      <c r="C15" s="15">
        <v>4</v>
      </c>
      <c r="D15" s="31">
        <f t="shared" si="0"/>
        <v>-20</v>
      </c>
      <c r="E15" s="17">
        <v>3</v>
      </c>
      <c r="F15" s="15">
        <v>0</v>
      </c>
      <c r="G15" s="113" t="s">
        <v>322</v>
      </c>
      <c r="H15" s="17">
        <v>0</v>
      </c>
      <c r="I15" s="15">
        <v>0</v>
      </c>
      <c r="J15" s="31"/>
      <c r="K15" s="15">
        <v>3</v>
      </c>
      <c r="L15" s="15">
        <v>0</v>
      </c>
      <c r="M15" s="113" t="s">
        <v>322</v>
      </c>
    </row>
    <row r="16" spans="1:13" ht="14.25">
      <c r="A16" s="20" t="s">
        <v>60</v>
      </c>
      <c r="B16" s="17">
        <v>5</v>
      </c>
      <c r="C16" s="15">
        <v>5</v>
      </c>
      <c r="D16" s="31">
        <f t="shared" si="0"/>
        <v>0</v>
      </c>
      <c r="E16" s="17">
        <v>0</v>
      </c>
      <c r="F16" s="15">
        <v>0</v>
      </c>
      <c r="G16" s="31"/>
      <c r="H16" s="17">
        <v>0</v>
      </c>
      <c r="I16" s="15">
        <v>0</v>
      </c>
      <c r="J16" s="31"/>
      <c r="K16" s="15">
        <v>0</v>
      </c>
      <c r="L16" s="15">
        <v>0</v>
      </c>
      <c r="M16" s="31"/>
    </row>
    <row r="17" spans="1:13" ht="14.25">
      <c r="A17" s="20" t="s">
        <v>61</v>
      </c>
      <c r="B17" s="17">
        <v>41</v>
      </c>
      <c r="C17" s="15">
        <v>26</v>
      </c>
      <c r="D17" s="31">
        <f t="shared" si="0"/>
        <v>-36.58536585365854</v>
      </c>
      <c r="E17" s="17">
        <v>1</v>
      </c>
      <c r="F17" s="15">
        <v>5</v>
      </c>
      <c r="G17" s="31">
        <f>F17*100/E17-100</f>
        <v>400</v>
      </c>
      <c r="H17" s="17">
        <v>0</v>
      </c>
      <c r="I17" s="15">
        <v>0</v>
      </c>
      <c r="J17" s="31"/>
      <c r="K17" s="15">
        <v>1</v>
      </c>
      <c r="L17" s="15">
        <v>6</v>
      </c>
      <c r="M17" s="31">
        <f>L17*100/K17-100</f>
        <v>500</v>
      </c>
    </row>
    <row r="18" spans="1:13" ht="14.25">
      <c r="A18" s="20" t="s">
        <v>62</v>
      </c>
      <c r="B18" s="17">
        <v>3</v>
      </c>
      <c r="C18" s="15">
        <v>5</v>
      </c>
      <c r="D18" s="31">
        <f t="shared" si="0"/>
        <v>66.66666666666666</v>
      </c>
      <c r="E18" s="17">
        <v>0</v>
      </c>
      <c r="F18" s="15">
        <v>2</v>
      </c>
      <c r="G18" s="111" t="s">
        <v>321</v>
      </c>
      <c r="H18" s="17">
        <v>0</v>
      </c>
      <c r="I18" s="15">
        <v>1</v>
      </c>
      <c r="J18" s="111" t="s">
        <v>321</v>
      </c>
      <c r="K18" s="15">
        <v>0</v>
      </c>
      <c r="L18" s="15">
        <v>1</v>
      </c>
      <c r="M18" s="111" t="s">
        <v>321</v>
      </c>
    </row>
    <row r="19" spans="1:13" ht="14.25">
      <c r="A19" s="20" t="s">
        <v>63</v>
      </c>
      <c r="B19" s="17">
        <v>1</v>
      </c>
      <c r="C19" s="15">
        <v>0</v>
      </c>
      <c r="D19" s="113" t="s">
        <v>322</v>
      </c>
      <c r="E19" s="17">
        <v>0</v>
      </c>
      <c r="F19" s="15">
        <v>0</v>
      </c>
      <c r="G19" s="31"/>
      <c r="H19" s="17">
        <v>0</v>
      </c>
      <c r="I19" s="15">
        <v>0</v>
      </c>
      <c r="J19" s="31"/>
      <c r="K19" s="15">
        <v>0</v>
      </c>
      <c r="L19" s="15">
        <v>0</v>
      </c>
      <c r="M19" s="31"/>
    </row>
    <row r="20" spans="1:13" ht="14.25">
      <c r="A20" s="20" t="s">
        <v>64</v>
      </c>
      <c r="B20" s="17">
        <v>3</v>
      </c>
      <c r="C20" s="15">
        <v>7</v>
      </c>
      <c r="D20" s="31">
        <f t="shared" si="0"/>
        <v>133.33333333333334</v>
      </c>
      <c r="E20" s="17">
        <v>1</v>
      </c>
      <c r="F20" s="15">
        <v>0</v>
      </c>
      <c r="G20" s="113" t="s">
        <v>322</v>
      </c>
      <c r="H20" s="17">
        <v>0</v>
      </c>
      <c r="I20" s="15">
        <v>0</v>
      </c>
      <c r="J20" s="31"/>
      <c r="K20" s="15">
        <v>1</v>
      </c>
      <c r="L20" s="15">
        <v>0</v>
      </c>
      <c r="M20" s="113" t="s">
        <v>322</v>
      </c>
    </row>
    <row r="21" spans="1:13" ht="14.25">
      <c r="A21" s="20" t="s">
        <v>65</v>
      </c>
      <c r="B21" s="17">
        <v>6</v>
      </c>
      <c r="C21" s="15">
        <v>5</v>
      </c>
      <c r="D21" s="31">
        <f t="shared" si="0"/>
        <v>-16.66666666666667</v>
      </c>
      <c r="E21" s="17">
        <v>1</v>
      </c>
      <c r="F21" s="15">
        <v>1</v>
      </c>
      <c r="G21" s="31">
        <f>F21*100/E21-100</f>
        <v>0</v>
      </c>
      <c r="H21" s="17">
        <v>0</v>
      </c>
      <c r="I21" s="15">
        <v>0</v>
      </c>
      <c r="J21" s="31"/>
      <c r="K21" s="15">
        <v>2</v>
      </c>
      <c r="L21" s="15">
        <v>1</v>
      </c>
      <c r="M21" s="31">
        <f>L21*100/K21-100</f>
        <v>-50</v>
      </c>
    </row>
    <row r="22" spans="1:13" ht="14.25">
      <c r="A22" s="20" t="s">
        <v>66</v>
      </c>
      <c r="B22" s="17">
        <v>9</v>
      </c>
      <c r="C22" s="15">
        <v>6</v>
      </c>
      <c r="D22" s="31">
        <f t="shared" si="0"/>
        <v>-33.33333333333333</v>
      </c>
      <c r="E22" s="17">
        <v>0</v>
      </c>
      <c r="F22" s="15">
        <v>2</v>
      </c>
      <c r="G22" s="111" t="s">
        <v>321</v>
      </c>
      <c r="H22" s="17">
        <v>0</v>
      </c>
      <c r="I22" s="15">
        <v>0</v>
      </c>
      <c r="J22" s="31"/>
      <c r="K22" s="15">
        <v>0</v>
      </c>
      <c r="L22" s="15">
        <v>4</v>
      </c>
      <c r="M22" s="111" t="s">
        <v>321</v>
      </c>
    </row>
    <row r="23" spans="1:13" ht="14.25">
      <c r="A23" s="20" t="s">
        <v>67</v>
      </c>
      <c r="B23" s="17">
        <v>13</v>
      </c>
      <c r="C23" s="15">
        <v>6</v>
      </c>
      <c r="D23" s="31">
        <f t="shared" si="0"/>
        <v>-53.84615384615385</v>
      </c>
      <c r="E23" s="17">
        <v>3</v>
      </c>
      <c r="F23" s="15">
        <v>1</v>
      </c>
      <c r="G23" s="31">
        <f>F23*100/E23-100</f>
        <v>-66.66666666666666</v>
      </c>
      <c r="H23" s="17">
        <v>0</v>
      </c>
      <c r="I23" s="15">
        <v>0</v>
      </c>
      <c r="J23" s="31"/>
      <c r="K23" s="15">
        <v>4</v>
      </c>
      <c r="L23" s="15">
        <v>1</v>
      </c>
      <c r="M23" s="31">
        <f>L23*100/K23-100</f>
        <v>-75</v>
      </c>
    </row>
    <row r="24" spans="1:13" ht="14.25">
      <c r="A24" s="20" t="s">
        <v>68</v>
      </c>
      <c r="B24" s="17">
        <v>4</v>
      </c>
      <c r="C24" s="15">
        <v>3</v>
      </c>
      <c r="D24" s="31">
        <f t="shared" si="0"/>
        <v>-25</v>
      </c>
      <c r="E24" s="17">
        <v>2</v>
      </c>
      <c r="F24" s="15">
        <v>0</v>
      </c>
      <c r="G24" s="113" t="s">
        <v>322</v>
      </c>
      <c r="H24" s="17">
        <v>1</v>
      </c>
      <c r="I24" s="15">
        <v>0</v>
      </c>
      <c r="J24" s="113" t="s">
        <v>322</v>
      </c>
      <c r="K24" s="15">
        <v>1</v>
      </c>
      <c r="L24" s="15">
        <v>0</v>
      </c>
      <c r="M24" s="113" t="s">
        <v>322</v>
      </c>
    </row>
    <row r="25" spans="1:13" ht="14.25">
      <c r="A25" s="20" t="s">
        <v>69</v>
      </c>
      <c r="B25" s="17">
        <v>3</v>
      </c>
      <c r="C25" s="15">
        <v>4</v>
      </c>
      <c r="D25" s="31">
        <f t="shared" si="0"/>
        <v>33.33333333333334</v>
      </c>
      <c r="E25" s="17">
        <v>0</v>
      </c>
      <c r="F25" s="15">
        <v>1</v>
      </c>
      <c r="G25" s="111" t="s">
        <v>321</v>
      </c>
      <c r="H25" s="17">
        <v>0</v>
      </c>
      <c r="I25" s="15">
        <v>0</v>
      </c>
      <c r="J25" s="31"/>
      <c r="K25" s="15">
        <v>0</v>
      </c>
      <c r="L25" s="15">
        <v>1</v>
      </c>
      <c r="M25" s="111" t="s">
        <v>321</v>
      </c>
    </row>
    <row r="26" spans="1:13" ht="14.25">
      <c r="A26" s="20" t="s">
        <v>70</v>
      </c>
      <c r="B26" s="17">
        <v>1</v>
      </c>
      <c r="C26" s="15">
        <v>5</v>
      </c>
      <c r="D26" s="31">
        <f t="shared" si="0"/>
        <v>400</v>
      </c>
      <c r="E26" s="17">
        <v>0</v>
      </c>
      <c r="F26" s="15">
        <v>2</v>
      </c>
      <c r="G26" s="111" t="s">
        <v>321</v>
      </c>
      <c r="H26" s="17">
        <v>0</v>
      </c>
      <c r="I26" s="15">
        <v>1</v>
      </c>
      <c r="J26" s="111" t="s">
        <v>321</v>
      </c>
      <c r="K26" s="15">
        <v>0</v>
      </c>
      <c r="L26" s="15">
        <v>2</v>
      </c>
      <c r="M26" s="111" t="s">
        <v>321</v>
      </c>
    </row>
    <row r="27" spans="1:13" ht="14.25">
      <c r="A27" s="20" t="s">
        <v>71</v>
      </c>
      <c r="B27" s="17">
        <v>6</v>
      </c>
      <c r="C27" s="15">
        <v>5</v>
      </c>
      <c r="D27" s="31">
        <f t="shared" si="0"/>
        <v>-16.66666666666667</v>
      </c>
      <c r="E27" s="17">
        <v>1</v>
      </c>
      <c r="F27" s="15">
        <v>1</v>
      </c>
      <c r="G27" s="31">
        <f>F27*100/E27-100</f>
        <v>0</v>
      </c>
      <c r="H27" s="17">
        <v>0</v>
      </c>
      <c r="I27" s="15">
        <v>1</v>
      </c>
      <c r="J27" s="111" t="s">
        <v>321</v>
      </c>
      <c r="K27" s="15">
        <v>1</v>
      </c>
      <c r="L27" s="15">
        <v>0</v>
      </c>
      <c r="M27" s="113" t="s">
        <v>322</v>
      </c>
    </row>
    <row r="28" spans="1:13" ht="14.25">
      <c r="A28" s="20" t="s">
        <v>72</v>
      </c>
      <c r="B28" s="17">
        <v>4</v>
      </c>
      <c r="C28" s="15">
        <v>8</v>
      </c>
      <c r="D28" s="31">
        <f t="shared" si="0"/>
        <v>100</v>
      </c>
      <c r="E28" s="17">
        <v>2</v>
      </c>
      <c r="F28" s="15">
        <v>2</v>
      </c>
      <c r="G28" s="31">
        <f>F28*100/E28-100</f>
        <v>0</v>
      </c>
      <c r="H28" s="17">
        <v>0</v>
      </c>
      <c r="I28" s="15">
        <v>0</v>
      </c>
      <c r="J28" s="31"/>
      <c r="K28" s="15">
        <v>2</v>
      </c>
      <c r="L28" s="15">
        <v>2</v>
      </c>
      <c r="M28" s="31">
        <f>L28*100/K28-100</f>
        <v>0</v>
      </c>
    </row>
    <row r="29" spans="1:13" ht="14.25">
      <c r="A29" s="20" t="s">
        <v>73</v>
      </c>
      <c r="B29" s="17">
        <v>2</v>
      </c>
      <c r="C29" s="15">
        <v>3</v>
      </c>
      <c r="D29" s="31">
        <f t="shared" si="0"/>
        <v>50</v>
      </c>
      <c r="E29" s="17">
        <v>2</v>
      </c>
      <c r="F29" s="15">
        <v>1</v>
      </c>
      <c r="G29" s="31">
        <f>F29*100/E29-100</f>
        <v>-50</v>
      </c>
      <c r="H29" s="17">
        <v>0</v>
      </c>
      <c r="I29" s="15">
        <v>0</v>
      </c>
      <c r="J29" s="31"/>
      <c r="K29" s="15">
        <v>2</v>
      </c>
      <c r="L29" s="15">
        <v>1</v>
      </c>
      <c r="M29" s="31">
        <f>L29*100/K29-100</f>
        <v>-50</v>
      </c>
    </row>
    <row r="30" spans="1:13" ht="14.25">
      <c r="A30" s="20" t="s">
        <v>74</v>
      </c>
      <c r="B30" s="17">
        <v>7</v>
      </c>
      <c r="C30" s="15">
        <v>4</v>
      </c>
      <c r="D30" s="31">
        <f t="shared" si="0"/>
        <v>-42.857142857142854</v>
      </c>
      <c r="E30" s="17">
        <v>0</v>
      </c>
      <c r="F30" s="15">
        <v>2</v>
      </c>
      <c r="G30" s="111" t="s">
        <v>321</v>
      </c>
      <c r="H30" s="17">
        <v>0</v>
      </c>
      <c r="I30" s="15">
        <v>0</v>
      </c>
      <c r="J30" s="31"/>
      <c r="K30" s="15">
        <v>0</v>
      </c>
      <c r="L30" s="15">
        <v>2</v>
      </c>
      <c r="M30" s="111" t="s">
        <v>321</v>
      </c>
    </row>
    <row r="31" spans="1:13" ht="14.25">
      <c r="A31" s="20" t="s">
        <v>75</v>
      </c>
      <c r="B31" s="17">
        <v>0</v>
      </c>
      <c r="C31" s="15">
        <v>10</v>
      </c>
      <c r="D31" s="111" t="s">
        <v>321</v>
      </c>
      <c r="E31" s="17">
        <v>0</v>
      </c>
      <c r="F31" s="15">
        <v>2</v>
      </c>
      <c r="G31" s="111" t="s">
        <v>321</v>
      </c>
      <c r="H31" s="17">
        <v>0</v>
      </c>
      <c r="I31" s="15">
        <v>2</v>
      </c>
      <c r="J31" s="111" t="s">
        <v>321</v>
      </c>
      <c r="K31" s="15">
        <v>0</v>
      </c>
      <c r="L31" s="15">
        <v>2</v>
      </c>
      <c r="M31" s="111" t="s">
        <v>321</v>
      </c>
    </row>
    <row r="32" spans="1:13" ht="14.25">
      <c r="A32" s="20" t="s">
        <v>76</v>
      </c>
      <c r="B32" s="17">
        <v>0</v>
      </c>
      <c r="C32" s="15">
        <v>2</v>
      </c>
      <c r="D32" s="111" t="s">
        <v>321</v>
      </c>
      <c r="E32" s="17">
        <v>0</v>
      </c>
      <c r="F32" s="15">
        <v>0</v>
      </c>
      <c r="G32" s="31"/>
      <c r="H32" s="17">
        <v>0</v>
      </c>
      <c r="I32" s="15">
        <v>0</v>
      </c>
      <c r="J32" s="31"/>
      <c r="K32" s="15">
        <v>0</v>
      </c>
      <c r="L32" s="15">
        <v>0</v>
      </c>
      <c r="M32" s="31"/>
    </row>
    <row r="33" spans="1:13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  <c r="K33" s="15">
        <v>0</v>
      </c>
      <c r="L33" s="15">
        <v>0</v>
      </c>
      <c r="M33" s="31"/>
    </row>
    <row r="34" spans="1:13" ht="15">
      <c r="A34" s="23" t="s">
        <v>78</v>
      </c>
      <c r="B34" s="24">
        <v>132</v>
      </c>
      <c r="C34" s="32">
        <v>130</v>
      </c>
      <c r="D34" s="33">
        <f t="shared" si="0"/>
        <v>-1.5151515151515156</v>
      </c>
      <c r="E34" s="24">
        <v>18</v>
      </c>
      <c r="F34" s="32">
        <v>28</v>
      </c>
      <c r="G34" s="33">
        <f>F34*100/E34-100</f>
        <v>55.55555555555554</v>
      </c>
      <c r="H34" s="24">
        <v>1</v>
      </c>
      <c r="I34" s="32">
        <v>5</v>
      </c>
      <c r="J34" s="33">
        <f>I34*100/H34-100</f>
        <v>400</v>
      </c>
      <c r="K34" s="32">
        <v>20</v>
      </c>
      <c r="L34" s="32">
        <v>35</v>
      </c>
      <c r="M34" s="33">
        <f>L34*100/K34-100</f>
        <v>75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J19:J23 D15:D18 G23 J32:J34 D8:D11 D33:D34 M10:M11 G19 G32:G34 M19 M23 M28:M29 M32:M34 D20:D30 G8 G10:G11 G16:G17 G21 G27:G29 J8:J17 J25 J28:J30 M21 M16:M17 M13 M8 G13">
    <cfRule type="cellIs" priority="1" dxfId="154" operator="lessThanOrEqual" stopIfTrue="1">
      <formula>0</formula>
    </cfRule>
    <cfRule type="cellIs" priority="2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10.8515625" style="1" customWidth="1"/>
    <col min="14" max="16384" width="9.140625" style="1" customWidth="1"/>
  </cols>
  <sheetData>
    <row r="1" spans="1:13" ht="18">
      <c r="A1" s="121" t="s">
        <v>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4" spans="1:13" s="14" customFormat="1" ht="14.25">
      <c r="A4" s="122" t="s">
        <v>42</v>
      </c>
      <c r="B4" s="122" t="s">
        <v>296</v>
      </c>
      <c r="C4" s="122"/>
      <c r="D4" s="122"/>
      <c r="E4" s="122" t="s">
        <v>297</v>
      </c>
      <c r="F4" s="122"/>
      <c r="G4" s="122"/>
      <c r="H4" s="122"/>
      <c r="I4" s="122"/>
      <c r="J4" s="122"/>
      <c r="K4" s="122"/>
      <c r="L4" s="122"/>
      <c r="M4" s="122"/>
    </row>
    <row r="5" spans="1:13" s="14" customFormat="1" ht="30" customHeight="1">
      <c r="A5" s="122"/>
      <c r="B5" s="122"/>
      <c r="C5" s="122"/>
      <c r="D5" s="122"/>
      <c r="E5" s="122" t="s">
        <v>298</v>
      </c>
      <c r="F5" s="122"/>
      <c r="G5" s="122"/>
      <c r="H5" s="122" t="s">
        <v>96</v>
      </c>
      <c r="I5" s="122"/>
      <c r="J5" s="122"/>
      <c r="K5" s="122" t="s">
        <v>97</v>
      </c>
      <c r="L5" s="122"/>
      <c r="M5" s="122"/>
    </row>
    <row r="6" spans="1:13" s="14" customFormat="1" ht="28.5">
      <c r="A6" s="122"/>
      <c r="B6" s="67" t="s">
        <v>299</v>
      </c>
      <c r="C6" s="67" t="s">
        <v>300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  <c r="K6" s="67" t="s">
        <v>48</v>
      </c>
      <c r="L6" s="67" t="s">
        <v>49</v>
      </c>
      <c r="M6" s="67" t="s">
        <v>50</v>
      </c>
    </row>
    <row r="7" spans="1:13" ht="14.25">
      <c r="A7" s="20" t="s">
        <v>51</v>
      </c>
      <c r="B7" s="17">
        <v>0</v>
      </c>
      <c r="C7" s="15">
        <v>0</v>
      </c>
      <c r="D7" s="21"/>
      <c r="E7" s="17">
        <v>0</v>
      </c>
      <c r="F7" s="15">
        <v>0</v>
      </c>
      <c r="G7" s="21"/>
      <c r="H7" s="17">
        <v>0</v>
      </c>
      <c r="I7" s="15">
        <v>0</v>
      </c>
      <c r="J7" s="21"/>
      <c r="K7" s="15">
        <v>0</v>
      </c>
      <c r="L7" s="15">
        <v>0</v>
      </c>
      <c r="M7" s="21"/>
    </row>
    <row r="8" spans="1:13" ht="14.25">
      <c r="A8" s="20" t="s">
        <v>52</v>
      </c>
      <c r="B8" s="17">
        <v>143</v>
      </c>
      <c r="C8" s="15">
        <v>118</v>
      </c>
      <c r="D8" s="26">
        <f aca="true" t="shared" si="0" ref="D8:D34">C8*100/B8-100</f>
        <v>-17.48251748251748</v>
      </c>
      <c r="E8" s="17">
        <v>133</v>
      </c>
      <c r="F8" s="15">
        <v>100</v>
      </c>
      <c r="G8" s="26">
        <f aca="true" t="shared" si="1" ref="G8:G34">F8*100/E8-100</f>
        <v>-24.812030075187977</v>
      </c>
      <c r="H8" s="17">
        <v>5</v>
      </c>
      <c r="I8" s="15">
        <v>5</v>
      </c>
      <c r="J8" s="26">
        <f aca="true" t="shared" si="2" ref="J8:J34">I8*100/H8-100</f>
        <v>0</v>
      </c>
      <c r="K8" s="15">
        <v>145</v>
      </c>
      <c r="L8" s="15">
        <v>109</v>
      </c>
      <c r="M8" s="26">
        <f aca="true" t="shared" si="3" ref="M8:M34">L8*100/K8-100</f>
        <v>-24.827586206896555</v>
      </c>
    </row>
    <row r="9" spans="1:13" ht="14.25">
      <c r="A9" s="20" t="s">
        <v>53</v>
      </c>
      <c r="B9" s="17">
        <v>130</v>
      </c>
      <c r="C9" s="15">
        <v>122</v>
      </c>
      <c r="D9" s="26">
        <f t="shared" si="0"/>
        <v>-6.15384615384616</v>
      </c>
      <c r="E9" s="17">
        <v>113</v>
      </c>
      <c r="F9" s="15">
        <v>102</v>
      </c>
      <c r="G9" s="26">
        <f t="shared" si="1"/>
        <v>-9.73451327433628</v>
      </c>
      <c r="H9" s="17">
        <v>1</v>
      </c>
      <c r="I9" s="15">
        <v>3</v>
      </c>
      <c r="J9" s="26">
        <f t="shared" si="2"/>
        <v>200</v>
      </c>
      <c r="K9" s="15">
        <v>116</v>
      </c>
      <c r="L9" s="15">
        <v>112</v>
      </c>
      <c r="M9" s="26">
        <f t="shared" si="3"/>
        <v>-3.448275862068968</v>
      </c>
    </row>
    <row r="10" spans="1:13" ht="14.25">
      <c r="A10" s="20" t="s">
        <v>54</v>
      </c>
      <c r="B10" s="17">
        <v>311</v>
      </c>
      <c r="C10" s="15">
        <v>298</v>
      </c>
      <c r="D10" s="26">
        <f t="shared" si="0"/>
        <v>-4.180064308681679</v>
      </c>
      <c r="E10" s="17">
        <v>269</v>
      </c>
      <c r="F10" s="15">
        <v>262</v>
      </c>
      <c r="G10" s="26">
        <f t="shared" si="1"/>
        <v>-2.60223048327137</v>
      </c>
      <c r="H10" s="17">
        <v>12</v>
      </c>
      <c r="I10" s="15">
        <v>8</v>
      </c>
      <c r="J10" s="26">
        <f t="shared" si="2"/>
        <v>-33.33333333333333</v>
      </c>
      <c r="K10" s="15">
        <v>283</v>
      </c>
      <c r="L10" s="15">
        <v>286</v>
      </c>
      <c r="M10" s="26">
        <f t="shared" si="3"/>
        <v>1.0600706713780852</v>
      </c>
    </row>
    <row r="11" spans="1:13" ht="14.25">
      <c r="A11" s="20" t="s">
        <v>55</v>
      </c>
      <c r="B11" s="17">
        <v>130</v>
      </c>
      <c r="C11" s="15">
        <v>109</v>
      </c>
      <c r="D11" s="26">
        <f t="shared" si="0"/>
        <v>-16.15384615384616</v>
      </c>
      <c r="E11" s="17">
        <v>121</v>
      </c>
      <c r="F11" s="15">
        <v>99</v>
      </c>
      <c r="G11" s="26">
        <f t="shared" si="1"/>
        <v>-18.181818181818187</v>
      </c>
      <c r="H11" s="17">
        <v>2</v>
      </c>
      <c r="I11" s="15">
        <v>3</v>
      </c>
      <c r="J11" s="26">
        <f t="shared" si="2"/>
        <v>50</v>
      </c>
      <c r="K11" s="15">
        <v>138</v>
      </c>
      <c r="L11" s="15">
        <v>109</v>
      </c>
      <c r="M11" s="26">
        <f t="shared" si="3"/>
        <v>-21.014492753623188</v>
      </c>
    </row>
    <row r="12" spans="1:13" ht="14.25">
      <c r="A12" s="20" t="s">
        <v>56</v>
      </c>
      <c r="B12" s="17">
        <v>154</v>
      </c>
      <c r="C12" s="15">
        <v>132</v>
      </c>
      <c r="D12" s="26">
        <f t="shared" si="0"/>
        <v>-14.285714285714292</v>
      </c>
      <c r="E12" s="17">
        <v>141</v>
      </c>
      <c r="F12" s="15">
        <v>116</v>
      </c>
      <c r="G12" s="26">
        <f t="shared" si="1"/>
        <v>-17.730496453900713</v>
      </c>
      <c r="H12" s="17">
        <v>7</v>
      </c>
      <c r="I12" s="15">
        <v>6</v>
      </c>
      <c r="J12" s="26">
        <f t="shared" si="2"/>
        <v>-14.285714285714292</v>
      </c>
      <c r="K12" s="15">
        <v>161</v>
      </c>
      <c r="L12" s="15">
        <v>126</v>
      </c>
      <c r="M12" s="26">
        <f t="shared" si="3"/>
        <v>-21.73913043478261</v>
      </c>
    </row>
    <row r="13" spans="1:13" ht="14.25">
      <c r="A13" s="20" t="s">
        <v>57</v>
      </c>
      <c r="B13" s="17">
        <v>138</v>
      </c>
      <c r="C13" s="15">
        <v>105</v>
      </c>
      <c r="D13" s="26">
        <f t="shared" si="0"/>
        <v>-23.913043478260875</v>
      </c>
      <c r="E13" s="17">
        <v>109</v>
      </c>
      <c r="F13" s="15">
        <v>83</v>
      </c>
      <c r="G13" s="26">
        <f t="shared" si="1"/>
        <v>-23.853211009174316</v>
      </c>
      <c r="H13" s="17">
        <v>6</v>
      </c>
      <c r="I13" s="15">
        <v>7</v>
      </c>
      <c r="J13" s="26">
        <f t="shared" si="2"/>
        <v>16.66666666666667</v>
      </c>
      <c r="K13" s="15">
        <v>120</v>
      </c>
      <c r="L13" s="15">
        <v>85</v>
      </c>
      <c r="M13" s="26">
        <f t="shared" si="3"/>
        <v>-29.16666666666667</v>
      </c>
    </row>
    <row r="14" spans="1:13" ht="14.25">
      <c r="A14" s="20" t="s">
        <v>58</v>
      </c>
      <c r="B14" s="17">
        <v>178</v>
      </c>
      <c r="C14" s="15">
        <v>182</v>
      </c>
      <c r="D14" s="26">
        <f t="shared" si="0"/>
        <v>2.247191011235955</v>
      </c>
      <c r="E14" s="17">
        <v>160</v>
      </c>
      <c r="F14" s="15">
        <v>159</v>
      </c>
      <c r="G14" s="26">
        <f t="shared" si="1"/>
        <v>-0.625</v>
      </c>
      <c r="H14" s="17">
        <v>7</v>
      </c>
      <c r="I14" s="15">
        <v>9</v>
      </c>
      <c r="J14" s="26">
        <f t="shared" si="2"/>
        <v>28.571428571428584</v>
      </c>
      <c r="K14" s="15">
        <v>172</v>
      </c>
      <c r="L14" s="15">
        <v>164</v>
      </c>
      <c r="M14" s="26">
        <f t="shared" si="3"/>
        <v>-4.6511627906976685</v>
      </c>
    </row>
    <row r="15" spans="1:13" ht="14.25">
      <c r="A15" s="20" t="s">
        <v>59</v>
      </c>
      <c r="B15" s="17">
        <v>133</v>
      </c>
      <c r="C15" s="15">
        <v>136</v>
      </c>
      <c r="D15" s="26">
        <f t="shared" si="0"/>
        <v>2.255639097744364</v>
      </c>
      <c r="E15" s="17">
        <v>123</v>
      </c>
      <c r="F15" s="15">
        <v>130</v>
      </c>
      <c r="G15" s="26">
        <f t="shared" si="1"/>
        <v>5.6910569105691025</v>
      </c>
      <c r="H15" s="17">
        <v>4</v>
      </c>
      <c r="I15" s="15">
        <v>6</v>
      </c>
      <c r="J15" s="26">
        <f t="shared" si="2"/>
        <v>50</v>
      </c>
      <c r="K15" s="15">
        <v>131</v>
      </c>
      <c r="L15" s="15">
        <v>144</v>
      </c>
      <c r="M15" s="26">
        <f t="shared" si="3"/>
        <v>9.92366412213741</v>
      </c>
    </row>
    <row r="16" spans="1:13" ht="14.25">
      <c r="A16" s="20" t="s">
        <v>60</v>
      </c>
      <c r="B16" s="17">
        <v>204</v>
      </c>
      <c r="C16" s="15">
        <v>238</v>
      </c>
      <c r="D16" s="26">
        <f t="shared" si="0"/>
        <v>16.66666666666667</v>
      </c>
      <c r="E16" s="17">
        <v>170</v>
      </c>
      <c r="F16" s="15">
        <v>201</v>
      </c>
      <c r="G16" s="26">
        <f t="shared" si="1"/>
        <v>18.235294117647058</v>
      </c>
      <c r="H16" s="17">
        <v>19</v>
      </c>
      <c r="I16" s="15">
        <v>10</v>
      </c>
      <c r="J16" s="26">
        <f t="shared" si="2"/>
        <v>-47.36842105263158</v>
      </c>
      <c r="K16" s="15">
        <v>178</v>
      </c>
      <c r="L16" s="15">
        <v>235</v>
      </c>
      <c r="M16" s="26">
        <f t="shared" si="3"/>
        <v>32.02247191011236</v>
      </c>
    </row>
    <row r="17" spans="1:13" ht="14.25">
      <c r="A17" s="20" t="s">
        <v>61</v>
      </c>
      <c r="B17" s="17">
        <v>275</v>
      </c>
      <c r="C17" s="15">
        <v>262</v>
      </c>
      <c r="D17" s="26">
        <f t="shared" si="0"/>
        <v>-4.727272727272734</v>
      </c>
      <c r="E17" s="17">
        <v>220</v>
      </c>
      <c r="F17" s="15">
        <v>217</v>
      </c>
      <c r="G17" s="26">
        <f t="shared" si="1"/>
        <v>-1.3636363636363598</v>
      </c>
      <c r="H17" s="17">
        <v>5</v>
      </c>
      <c r="I17" s="15">
        <v>3</v>
      </c>
      <c r="J17" s="26">
        <f t="shared" si="2"/>
        <v>-40</v>
      </c>
      <c r="K17" s="15">
        <v>239</v>
      </c>
      <c r="L17" s="15">
        <v>231</v>
      </c>
      <c r="M17" s="26">
        <f t="shared" si="3"/>
        <v>-3.3472803347280404</v>
      </c>
    </row>
    <row r="18" spans="1:13" ht="14.25">
      <c r="A18" s="20" t="s">
        <v>62</v>
      </c>
      <c r="B18" s="17">
        <v>62</v>
      </c>
      <c r="C18" s="15">
        <v>87</v>
      </c>
      <c r="D18" s="26">
        <f t="shared" si="0"/>
        <v>40.32258064516128</v>
      </c>
      <c r="E18" s="17">
        <v>57</v>
      </c>
      <c r="F18" s="15">
        <v>71</v>
      </c>
      <c r="G18" s="26">
        <f t="shared" si="1"/>
        <v>24.56140350877193</v>
      </c>
      <c r="H18" s="17">
        <v>1</v>
      </c>
      <c r="I18" s="15">
        <v>2</v>
      </c>
      <c r="J18" s="26">
        <f t="shared" si="2"/>
        <v>100</v>
      </c>
      <c r="K18" s="15">
        <v>59</v>
      </c>
      <c r="L18" s="15">
        <v>72</v>
      </c>
      <c r="M18" s="26">
        <f t="shared" si="3"/>
        <v>22.033898305084747</v>
      </c>
    </row>
    <row r="19" spans="1:13" ht="14.25">
      <c r="A19" s="20" t="s">
        <v>63</v>
      </c>
      <c r="B19" s="17">
        <v>51</v>
      </c>
      <c r="C19" s="15">
        <v>37</v>
      </c>
      <c r="D19" s="26">
        <f t="shared" si="0"/>
        <v>-27.450980392156865</v>
      </c>
      <c r="E19" s="17">
        <v>48</v>
      </c>
      <c r="F19" s="15">
        <v>32</v>
      </c>
      <c r="G19" s="26">
        <f t="shared" si="1"/>
        <v>-33.33333333333333</v>
      </c>
      <c r="H19" s="17">
        <v>1</v>
      </c>
      <c r="I19" s="15">
        <v>0</v>
      </c>
      <c r="J19" s="113" t="s">
        <v>322</v>
      </c>
      <c r="K19" s="15">
        <v>56</v>
      </c>
      <c r="L19" s="15">
        <v>36</v>
      </c>
      <c r="M19" s="26">
        <f t="shared" si="3"/>
        <v>-35.71428571428571</v>
      </c>
    </row>
    <row r="20" spans="1:13" ht="14.25">
      <c r="A20" s="20" t="s">
        <v>64</v>
      </c>
      <c r="B20" s="17">
        <v>372</v>
      </c>
      <c r="C20" s="15">
        <v>330</v>
      </c>
      <c r="D20" s="26">
        <f t="shared" si="0"/>
        <v>-11.290322580645167</v>
      </c>
      <c r="E20" s="17">
        <v>334</v>
      </c>
      <c r="F20" s="15">
        <v>290</v>
      </c>
      <c r="G20" s="26">
        <f t="shared" si="1"/>
        <v>-13.17365269461078</v>
      </c>
      <c r="H20" s="17">
        <v>11</v>
      </c>
      <c r="I20" s="15">
        <v>8</v>
      </c>
      <c r="J20" s="26">
        <f t="shared" si="2"/>
        <v>-27.272727272727266</v>
      </c>
      <c r="K20" s="15">
        <v>389</v>
      </c>
      <c r="L20" s="15">
        <v>335</v>
      </c>
      <c r="M20" s="26">
        <f t="shared" si="3"/>
        <v>-13.88174807197943</v>
      </c>
    </row>
    <row r="21" spans="1:13" ht="14.25">
      <c r="A21" s="20" t="s">
        <v>65</v>
      </c>
      <c r="B21" s="17">
        <v>132</v>
      </c>
      <c r="C21" s="15">
        <v>149</v>
      </c>
      <c r="D21" s="26">
        <f t="shared" si="0"/>
        <v>12.878787878787875</v>
      </c>
      <c r="E21" s="17">
        <v>123</v>
      </c>
      <c r="F21" s="15">
        <v>136</v>
      </c>
      <c r="G21" s="26">
        <f t="shared" si="1"/>
        <v>10.569105691056905</v>
      </c>
      <c r="H21" s="17">
        <v>3</v>
      </c>
      <c r="I21" s="15">
        <v>1</v>
      </c>
      <c r="J21" s="26">
        <f t="shared" si="2"/>
        <v>-66.66666666666666</v>
      </c>
      <c r="K21" s="15">
        <v>133</v>
      </c>
      <c r="L21" s="15">
        <v>166</v>
      </c>
      <c r="M21" s="26">
        <f t="shared" si="3"/>
        <v>24.812030075187977</v>
      </c>
    </row>
    <row r="22" spans="1:13" ht="14.25">
      <c r="A22" s="20" t="s">
        <v>66</v>
      </c>
      <c r="B22" s="17">
        <v>331</v>
      </c>
      <c r="C22" s="15">
        <v>269</v>
      </c>
      <c r="D22" s="26">
        <f t="shared" si="0"/>
        <v>-18.73111782477342</v>
      </c>
      <c r="E22" s="17">
        <v>277</v>
      </c>
      <c r="F22" s="15">
        <v>231</v>
      </c>
      <c r="G22" s="26">
        <f t="shared" si="1"/>
        <v>-16.606498194945843</v>
      </c>
      <c r="H22" s="17">
        <v>14</v>
      </c>
      <c r="I22" s="15">
        <v>15</v>
      </c>
      <c r="J22" s="26">
        <f t="shared" si="2"/>
        <v>7.142857142857139</v>
      </c>
      <c r="K22" s="15">
        <v>281</v>
      </c>
      <c r="L22" s="15">
        <v>240</v>
      </c>
      <c r="M22" s="26">
        <f t="shared" si="3"/>
        <v>-14.590747330960852</v>
      </c>
    </row>
    <row r="23" spans="1:13" ht="14.25">
      <c r="A23" s="20" t="s">
        <v>67</v>
      </c>
      <c r="B23" s="17">
        <v>138</v>
      </c>
      <c r="C23" s="15">
        <v>119</v>
      </c>
      <c r="D23" s="26">
        <f t="shared" si="0"/>
        <v>-13.768115942028984</v>
      </c>
      <c r="E23" s="17">
        <v>125</v>
      </c>
      <c r="F23" s="15">
        <v>111</v>
      </c>
      <c r="G23" s="26">
        <f t="shared" si="1"/>
        <v>-11.200000000000003</v>
      </c>
      <c r="H23" s="17">
        <v>4</v>
      </c>
      <c r="I23" s="15">
        <v>2</v>
      </c>
      <c r="J23" s="26">
        <f t="shared" si="2"/>
        <v>-50</v>
      </c>
      <c r="K23" s="15">
        <v>125</v>
      </c>
      <c r="L23" s="15">
        <v>122</v>
      </c>
      <c r="M23" s="26">
        <f t="shared" si="3"/>
        <v>-2.4000000000000057</v>
      </c>
    </row>
    <row r="24" spans="1:13" ht="14.25">
      <c r="A24" s="20" t="s">
        <v>68</v>
      </c>
      <c r="B24" s="17">
        <v>127</v>
      </c>
      <c r="C24" s="15">
        <v>124</v>
      </c>
      <c r="D24" s="26">
        <f t="shared" si="0"/>
        <v>-2.3622047244094517</v>
      </c>
      <c r="E24" s="17">
        <v>114</v>
      </c>
      <c r="F24" s="15">
        <v>87</v>
      </c>
      <c r="G24" s="26">
        <f t="shared" si="1"/>
        <v>-23.684210526315795</v>
      </c>
      <c r="H24" s="17">
        <v>4</v>
      </c>
      <c r="I24" s="15">
        <v>9</v>
      </c>
      <c r="J24" s="26">
        <f t="shared" si="2"/>
        <v>125</v>
      </c>
      <c r="K24" s="15">
        <v>132</v>
      </c>
      <c r="L24" s="15">
        <v>94</v>
      </c>
      <c r="M24" s="26">
        <f t="shared" si="3"/>
        <v>-28.787878787878782</v>
      </c>
    </row>
    <row r="25" spans="1:13" ht="14.25">
      <c r="A25" s="20" t="s">
        <v>69</v>
      </c>
      <c r="B25" s="17">
        <v>84</v>
      </c>
      <c r="C25" s="15">
        <v>79</v>
      </c>
      <c r="D25" s="26">
        <f t="shared" si="0"/>
        <v>-5.952380952380949</v>
      </c>
      <c r="E25" s="17">
        <v>82</v>
      </c>
      <c r="F25" s="15">
        <v>75</v>
      </c>
      <c r="G25" s="26">
        <f t="shared" si="1"/>
        <v>-8.536585365853654</v>
      </c>
      <c r="H25" s="17">
        <v>6</v>
      </c>
      <c r="I25" s="15">
        <v>4</v>
      </c>
      <c r="J25" s="26">
        <f t="shared" si="2"/>
        <v>-33.33333333333333</v>
      </c>
      <c r="K25" s="15">
        <v>82</v>
      </c>
      <c r="L25" s="15">
        <v>77</v>
      </c>
      <c r="M25" s="26">
        <f t="shared" si="3"/>
        <v>-6.097560975609753</v>
      </c>
    </row>
    <row r="26" spans="1:13" ht="14.25">
      <c r="A26" s="20" t="s">
        <v>70</v>
      </c>
      <c r="B26" s="17">
        <v>104</v>
      </c>
      <c r="C26" s="15">
        <v>68</v>
      </c>
      <c r="D26" s="26">
        <f t="shared" si="0"/>
        <v>-34.61538461538461</v>
      </c>
      <c r="E26" s="17">
        <v>88</v>
      </c>
      <c r="F26" s="15">
        <v>50</v>
      </c>
      <c r="G26" s="26">
        <f t="shared" si="1"/>
        <v>-43.18181818181818</v>
      </c>
      <c r="H26" s="17">
        <v>6</v>
      </c>
      <c r="I26" s="15">
        <v>5</v>
      </c>
      <c r="J26" s="26">
        <f t="shared" si="2"/>
        <v>-16.66666666666667</v>
      </c>
      <c r="K26" s="15">
        <v>106</v>
      </c>
      <c r="L26" s="15">
        <v>59</v>
      </c>
      <c r="M26" s="26">
        <f t="shared" si="3"/>
        <v>-44.339622641509436</v>
      </c>
    </row>
    <row r="27" spans="1:13" ht="14.25">
      <c r="A27" s="20" t="s">
        <v>71</v>
      </c>
      <c r="B27" s="17">
        <v>205</v>
      </c>
      <c r="C27" s="15">
        <v>192</v>
      </c>
      <c r="D27" s="26">
        <f t="shared" si="0"/>
        <v>-6.341463414634148</v>
      </c>
      <c r="E27" s="17">
        <v>191</v>
      </c>
      <c r="F27" s="15">
        <v>166</v>
      </c>
      <c r="G27" s="26">
        <f t="shared" si="1"/>
        <v>-13.089005235602087</v>
      </c>
      <c r="H27" s="17">
        <v>5</v>
      </c>
      <c r="I27" s="15">
        <v>11</v>
      </c>
      <c r="J27" s="26">
        <f t="shared" si="2"/>
        <v>120</v>
      </c>
      <c r="K27" s="15">
        <v>212</v>
      </c>
      <c r="L27" s="15">
        <v>166</v>
      </c>
      <c r="M27" s="26">
        <f t="shared" si="3"/>
        <v>-21.698113207547166</v>
      </c>
    </row>
    <row r="28" spans="1:13" ht="14.25">
      <c r="A28" s="20" t="s">
        <v>72</v>
      </c>
      <c r="B28" s="17">
        <v>103</v>
      </c>
      <c r="C28" s="15">
        <v>117</v>
      </c>
      <c r="D28" s="26">
        <f t="shared" si="0"/>
        <v>13.592233009708735</v>
      </c>
      <c r="E28" s="17">
        <v>94</v>
      </c>
      <c r="F28" s="15">
        <v>105</v>
      </c>
      <c r="G28" s="26">
        <f t="shared" si="1"/>
        <v>11.702127659574472</v>
      </c>
      <c r="H28" s="17">
        <v>4</v>
      </c>
      <c r="I28" s="15">
        <v>5</v>
      </c>
      <c r="J28" s="26">
        <f t="shared" si="2"/>
        <v>25</v>
      </c>
      <c r="K28" s="15">
        <v>104</v>
      </c>
      <c r="L28" s="15">
        <v>109</v>
      </c>
      <c r="M28" s="26">
        <f t="shared" si="3"/>
        <v>4.807692307692307</v>
      </c>
    </row>
    <row r="29" spans="1:13" ht="14.25">
      <c r="A29" s="20" t="s">
        <v>73</v>
      </c>
      <c r="B29" s="17">
        <v>146</v>
      </c>
      <c r="C29" s="15">
        <v>122</v>
      </c>
      <c r="D29" s="26">
        <f t="shared" si="0"/>
        <v>-16.438356164383563</v>
      </c>
      <c r="E29" s="17">
        <v>131</v>
      </c>
      <c r="F29" s="15">
        <v>106</v>
      </c>
      <c r="G29" s="26">
        <f t="shared" si="1"/>
        <v>-19.08396946564885</v>
      </c>
      <c r="H29" s="17">
        <v>5</v>
      </c>
      <c r="I29" s="15">
        <v>5</v>
      </c>
      <c r="J29" s="26">
        <f t="shared" si="2"/>
        <v>0</v>
      </c>
      <c r="K29" s="15">
        <v>144</v>
      </c>
      <c r="L29" s="15">
        <v>115</v>
      </c>
      <c r="M29" s="26">
        <f t="shared" si="3"/>
        <v>-20.138888888888886</v>
      </c>
    </row>
    <row r="30" spans="1:13" ht="14.25">
      <c r="A30" s="20" t="s">
        <v>74</v>
      </c>
      <c r="B30" s="17">
        <v>161</v>
      </c>
      <c r="C30" s="15">
        <v>110</v>
      </c>
      <c r="D30" s="26">
        <f t="shared" si="0"/>
        <v>-31.67701863354037</v>
      </c>
      <c r="E30" s="17">
        <v>139</v>
      </c>
      <c r="F30" s="15">
        <v>103</v>
      </c>
      <c r="G30" s="26">
        <f t="shared" si="1"/>
        <v>-25.899280575539564</v>
      </c>
      <c r="H30" s="17">
        <v>3</v>
      </c>
      <c r="I30" s="15">
        <v>7</v>
      </c>
      <c r="J30" s="26">
        <f t="shared" si="2"/>
        <v>133.33333333333334</v>
      </c>
      <c r="K30" s="15">
        <v>157</v>
      </c>
      <c r="L30" s="15">
        <v>108</v>
      </c>
      <c r="M30" s="26">
        <f t="shared" si="3"/>
        <v>-31.210191082802552</v>
      </c>
    </row>
    <row r="31" spans="1:13" ht="14.25">
      <c r="A31" s="20" t="s">
        <v>75</v>
      </c>
      <c r="B31" s="17">
        <v>106</v>
      </c>
      <c r="C31" s="15">
        <v>91</v>
      </c>
      <c r="D31" s="26">
        <f t="shared" si="0"/>
        <v>-14.15094339622641</v>
      </c>
      <c r="E31" s="17">
        <v>87</v>
      </c>
      <c r="F31" s="15">
        <v>83</v>
      </c>
      <c r="G31" s="26">
        <f t="shared" si="1"/>
        <v>-4.597701149425291</v>
      </c>
      <c r="H31" s="17">
        <v>6</v>
      </c>
      <c r="I31" s="15">
        <v>4</v>
      </c>
      <c r="J31" s="26">
        <f t="shared" si="2"/>
        <v>-33.33333333333333</v>
      </c>
      <c r="K31" s="15">
        <v>94</v>
      </c>
      <c r="L31" s="15">
        <v>92</v>
      </c>
      <c r="M31" s="26">
        <f t="shared" si="3"/>
        <v>-2.1276595744680833</v>
      </c>
    </row>
    <row r="32" spans="1:13" ht="14.25">
      <c r="A32" s="20" t="s">
        <v>76</v>
      </c>
      <c r="B32" s="17">
        <v>98</v>
      </c>
      <c r="C32" s="15">
        <v>78</v>
      </c>
      <c r="D32" s="26">
        <f t="shared" si="0"/>
        <v>-20.40816326530613</v>
      </c>
      <c r="E32" s="17">
        <v>60</v>
      </c>
      <c r="F32" s="15">
        <v>55</v>
      </c>
      <c r="G32" s="26">
        <f t="shared" si="1"/>
        <v>-8.333333333333329</v>
      </c>
      <c r="H32" s="17">
        <v>4</v>
      </c>
      <c r="I32" s="15">
        <v>6</v>
      </c>
      <c r="J32" s="26">
        <f t="shared" si="2"/>
        <v>50</v>
      </c>
      <c r="K32" s="15">
        <v>58</v>
      </c>
      <c r="L32" s="15">
        <v>47</v>
      </c>
      <c r="M32" s="26">
        <f t="shared" si="3"/>
        <v>-18.965517241379317</v>
      </c>
    </row>
    <row r="33" spans="1:13" ht="14.25">
      <c r="A33" s="20" t="s">
        <v>77</v>
      </c>
      <c r="B33" s="17">
        <v>0</v>
      </c>
      <c r="C33" s="15">
        <v>0</v>
      </c>
      <c r="D33" s="26"/>
      <c r="E33" s="17">
        <v>0</v>
      </c>
      <c r="F33" s="15">
        <v>0</v>
      </c>
      <c r="G33" s="26"/>
      <c r="H33" s="17">
        <v>0</v>
      </c>
      <c r="I33" s="15">
        <v>0</v>
      </c>
      <c r="J33" s="26"/>
      <c r="K33" s="15">
        <v>0</v>
      </c>
      <c r="L33" s="15">
        <v>0</v>
      </c>
      <c r="M33" s="26"/>
    </row>
    <row r="34" spans="1:13" ht="15">
      <c r="A34" s="23" t="s">
        <v>78</v>
      </c>
      <c r="B34" s="24">
        <v>4016</v>
      </c>
      <c r="C34" s="32">
        <v>3674</v>
      </c>
      <c r="D34" s="37">
        <f t="shared" si="0"/>
        <v>-8.515936254980076</v>
      </c>
      <c r="E34" s="24">
        <v>3509</v>
      </c>
      <c r="F34" s="32">
        <v>3170</v>
      </c>
      <c r="G34" s="37">
        <f t="shared" si="1"/>
        <v>-9.660872043317184</v>
      </c>
      <c r="H34" s="24">
        <v>145</v>
      </c>
      <c r="I34" s="32">
        <v>144</v>
      </c>
      <c r="J34" s="37">
        <f t="shared" si="2"/>
        <v>-0.6896551724137936</v>
      </c>
      <c r="K34" s="32">
        <v>3815</v>
      </c>
      <c r="L34" s="32">
        <v>3439</v>
      </c>
      <c r="M34" s="37">
        <f t="shared" si="3"/>
        <v>-9.855832241153337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4 G8:G34 M8:M34 J8:J18 J20:J34">
    <cfRule type="cellIs" priority="2" dxfId="152" operator="greaterThan" stopIfTrue="1">
      <formula>0</formula>
    </cfRule>
  </conditionalFormatting>
  <conditionalFormatting sqref="D8:D34 G8:G34 M8:M34 J8:J18 J20:J34">
    <cfRule type="cellIs" priority="1" dxfId="154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11.28125" style="1" customWidth="1"/>
    <col min="14" max="16384" width="9.140625" style="1" customWidth="1"/>
  </cols>
  <sheetData>
    <row r="1" spans="1:13" ht="18">
      <c r="A1" s="121" t="s">
        <v>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4" spans="1:13" s="14" customFormat="1" ht="14.25">
      <c r="A4" s="122" t="s">
        <v>42</v>
      </c>
      <c r="B4" s="122" t="s">
        <v>301</v>
      </c>
      <c r="C4" s="122"/>
      <c r="D4" s="122"/>
      <c r="E4" s="122" t="s">
        <v>302</v>
      </c>
      <c r="F4" s="122"/>
      <c r="G4" s="122"/>
      <c r="H4" s="122"/>
      <c r="I4" s="122"/>
      <c r="J4" s="122"/>
      <c r="K4" s="122"/>
      <c r="L4" s="122"/>
      <c r="M4" s="122"/>
    </row>
    <row r="5" spans="1:13" s="14" customFormat="1" ht="16.5" customHeight="1">
      <c r="A5" s="122"/>
      <c r="B5" s="122"/>
      <c r="C5" s="122"/>
      <c r="D5" s="122"/>
      <c r="E5" s="122" t="s">
        <v>95</v>
      </c>
      <c r="F5" s="122"/>
      <c r="G5" s="122"/>
      <c r="H5" s="122" t="s">
        <v>96</v>
      </c>
      <c r="I5" s="122"/>
      <c r="J5" s="122"/>
      <c r="K5" s="122" t="s">
        <v>97</v>
      </c>
      <c r="L5" s="122"/>
      <c r="M5" s="122"/>
    </row>
    <row r="6" spans="1:13" s="14" customFormat="1" ht="28.5">
      <c r="A6" s="122"/>
      <c r="B6" s="67" t="s">
        <v>299</v>
      </c>
      <c r="C6" s="67" t="s">
        <v>300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  <c r="K6" s="67" t="s">
        <v>48</v>
      </c>
      <c r="L6" s="67" t="s">
        <v>49</v>
      </c>
      <c r="M6" s="67" t="s">
        <v>50</v>
      </c>
    </row>
    <row r="7" spans="1:13" ht="14.25">
      <c r="A7" s="20" t="s">
        <v>51</v>
      </c>
      <c r="B7" s="17">
        <v>0</v>
      </c>
      <c r="C7" s="15">
        <v>0</v>
      </c>
      <c r="D7" s="17"/>
      <c r="E7" s="17">
        <v>0</v>
      </c>
      <c r="F7" s="15">
        <v>0</v>
      </c>
      <c r="G7" s="17"/>
      <c r="H7" s="17">
        <v>0</v>
      </c>
      <c r="I7" s="15">
        <v>0</v>
      </c>
      <c r="J7" s="17"/>
      <c r="K7" s="15">
        <v>0</v>
      </c>
      <c r="L7" s="15">
        <v>0</v>
      </c>
      <c r="M7" s="17"/>
    </row>
    <row r="8" spans="1:13" ht="14.25">
      <c r="A8" s="20" t="s">
        <v>52</v>
      </c>
      <c r="B8" s="17">
        <v>18</v>
      </c>
      <c r="C8" s="15">
        <v>18</v>
      </c>
      <c r="D8" s="31">
        <f>C8*100/B8-100</f>
        <v>0</v>
      </c>
      <c r="E8" s="17">
        <v>13</v>
      </c>
      <c r="F8" s="15">
        <v>9</v>
      </c>
      <c r="G8" s="31">
        <f>F8*100/E8-100</f>
        <v>-30.769230769230774</v>
      </c>
      <c r="H8" s="17">
        <v>1</v>
      </c>
      <c r="I8" s="15">
        <v>0</v>
      </c>
      <c r="J8" s="113" t="s">
        <v>322</v>
      </c>
      <c r="K8" s="15">
        <v>12</v>
      </c>
      <c r="L8" s="15">
        <v>8</v>
      </c>
      <c r="M8" s="31">
        <f>L8*100/K8-100</f>
        <v>-33.33333333333333</v>
      </c>
    </row>
    <row r="9" spans="1:13" ht="14.25">
      <c r="A9" s="20" t="s">
        <v>53</v>
      </c>
      <c r="B9" s="17">
        <v>21</v>
      </c>
      <c r="C9" s="15">
        <v>21</v>
      </c>
      <c r="D9" s="31">
        <f aca="true" t="shared" si="0" ref="D9:D34">C9*100/B9-100</f>
        <v>0</v>
      </c>
      <c r="E9" s="17">
        <v>15</v>
      </c>
      <c r="F9" s="15">
        <v>15</v>
      </c>
      <c r="G9" s="31">
        <f aca="true" t="shared" si="1" ref="G9:G34">F9*100/E9-100</f>
        <v>0</v>
      </c>
      <c r="H9" s="17">
        <v>0</v>
      </c>
      <c r="I9" s="15">
        <v>1</v>
      </c>
      <c r="J9" s="111" t="s">
        <v>321</v>
      </c>
      <c r="K9" s="15">
        <v>14</v>
      </c>
      <c r="L9" s="15">
        <v>11</v>
      </c>
      <c r="M9" s="31">
        <f aca="true" t="shared" si="2" ref="M9:M34">L9*100/K9-100</f>
        <v>-21.42857142857143</v>
      </c>
    </row>
    <row r="10" spans="1:13" ht="14.25">
      <c r="A10" s="20" t="s">
        <v>54</v>
      </c>
      <c r="B10" s="17">
        <v>65</v>
      </c>
      <c r="C10" s="15">
        <v>40</v>
      </c>
      <c r="D10" s="31">
        <f t="shared" si="0"/>
        <v>-38.46153846153846</v>
      </c>
      <c r="E10" s="17">
        <v>48</v>
      </c>
      <c r="F10" s="15">
        <v>27</v>
      </c>
      <c r="G10" s="31">
        <f t="shared" si="1"/>
        <v>-43.75</v>
      </c>
      <c r="H10" s="17">
        <v>4</v>
      </c>
      <c r="I10" s="15">
        <v>0</v>
      </c>
      <c r="J10" s="113" t="s">
        <v>322</v>
      </c>
      <c r="K10" s="15">
        <v>42</v>
      </c>
      <c r="L10" s="15">
        <v>25</v>
      </c>
      <c r="M10" s="31">
        <f t="shared" si="2"/>
        <v>-40.476190476190474</v>
      </c>
    </row>
    <row r="11" spans="1:13" ht="14.25">
      <c r="A11" s="20" t="s">
        <v>55</v>
      </c>
      <c r="B11" s="17">
        <v>22</v>
      </c>
      <c r="C11" s="15">
        <v>21</v>
      </c>
      <c r="D11" s="31">
        <f t="shared" si="0"/>
        <v>-4.545454545454547</v>
      </c>
      <c r="E11" s="17">
        <v>18</v>
      </c>
      <c r="F11" s="15">
        <v>13</v>
      </c>
      <c r="G11" s="31">
        <f t="shared" si="1"/>
        <v>-27.77777777777777</v>
      </c>
      <c r="H11" s="17">
        <v>1</v>
      </c>
      <c r="I11" s="15">
        <v>1</v>
      </c>
      <c r="J11" s="31">
        <f>I11*100/H11-100</f>
        <v>0</v>
      </c>
      <c r="K11" s="15">
        <v>17</v>
      </c>
      <c r="L11" s="15">
        <v>10</v>
      </c>
      <c r="M11" s="31">
        <f t="shared" si="2"/>
        <v>-41.1764705882353</v>
      </c>
    </row>
    <row r="12" spans="1:13" ht="14.25">
      <c r="A12" s="20" t="s">
        <v>56</v>
      </c>
      <c r="B12" s="17">
        <v>16</v>
      </c>
      <c r="C12" s="15">
        <v>15</v>
      </c>
      <c r="D12" s="31">
        <f t="shared" si="0"/>
        <v>-6.25</v>
      </c>
      <c r="E12" s="17">
        <v>9</v>
      </c>
      <c r="F12" s="15">
        <v>7</v>
      </c>
      <c r="G12" s="31">
        <f t="shared" si="1"/>
        <v>-22.22222222222223</v>
      </c>
      <c r="H12" s="17">
        <v>0</v>
      </c>
      <c r="I12" s="15">
        <v>0</v>
      </c>
      <c r="J12" s="31"/>
      <c r="K12" s="15">
        <v>7</v>
      </c>
      <c r="L12" s="15">
        <v>6</v>
      </c>
      <c r="M12" s="31">
        <f t="shared" si="2"/>
        <v>-14.285714285714292</v>
      </c>
    </row>
    <row r="13" spans="1:13" ht="14.25">
      <c r="A13" s="20" t="s">
        <v>57</v>
      </c>
      <c r="B13" s="17">
        <v>13</v>
      </c>
      <c r="C13" s="15">
        <v>15</v>
      </c>
      <c r="D13" s="31">
        <f t="shared" si="0"/>
        <v>15.384615384615387</v>
      </c>
      <c r="E13" s="17">
        <v>4</v>
      </c>
      <c r="F13" s="15">
        <v>5</v>
      </c>
      <c r="G13" s="31">
        <f t="shared" si="1"/>
        <v>25</v>
      </c>
      <c r="H13" s="17">
        <v>1</v>
      </c>
      <c r="I13" s="15">
        <v>0</v>
      </c>
      <c r="J13" s="113" t="s">
        <v>322</v>
      </c>
      <c r="K13" s="15">
        <v>2</v>
      </c>
      <c r="L13" s="15">
        <v>2</v>
      </c>
      <c r="M13" s="31">
        <f t="shared" si="2"/>
        <v>0</v>
      </c>
    </row>
    <row r="14" spans="1:13" ht="14.25">
      <c r="A14" s="20" t="s">
        <v>58</v>
      </c>
      <c r="B14" s="17">
        <v>19</v>
      </c>
      <c r="C14" s="15">
        <v>17</v>
      </c>
      <c r="D14" s="31">
        <f t="shared" si="0"/>
        <v>-10.526315789473685</v>
      </c>
      <c r="E14" s="17">
        <v>11</v>
      </c>
      <c r="F14" s="15">
        <v>8</v>
      </c>
      <c r="G14" s="31">
        <f t="shared" si="1"/>
        <v>-27.272727272727266</v>
      </c>
      <c r="H14" s="17">
        <v>1</v>
      </c>
      <c r="I14" s="15">
        <v>0</v>
      </c>
      <c r="J14" s="113" t="s">
        <v>322</v>
      </c>
      <c r="K14" s="15">
        <v>9</v>
      </c>
      <c r="L14" s="15">
        <v>6</v>
      </c>
      <c r="M14" s="31">
        <f t="shared" si="2"/>
        <v>-33.33333333333333</v>
      </c>
    </row>
    <row r="15" spans="1:13" ht="14.25">
      <c r="A15" s="20" t="s">
        <v>59</v>
      </c>
      <c r="B15" s="17">
        <v>20</v>
      </c>
      <c r="C15" s="15">
        <v>23</v>
      </c>
      <c r="D15" s="31">
        <f t="shared" si="0"/>
        <v>15</v>
      </c>
      <c r="E15" s="17">
        <v>15</v>
      </c>
      <c r="F15" s="15">
        <v>19</v>
      </c>
      <c r="G15" s="31">
        <f t="shared" si="1"/>
        <v>26.66666666666667</v>
      </c>
      <c r="H15" s="17">
        <v>0</v>
      </c>
      <c r="I15" s="15">
        <v>1</v>
      </c>
      <c r="J15" s="111" t="s">
        <v>321</v>
      </c>
      <c r="K15" s="15">
        <v>14</v>
      </c>
      <c r="L15" s="15">
        <v>15</v>
      </c>
      <c r="M15" s="31">
        <f t="shared" si="2"/>
        <v>7.142857142857139</v>
      </c>
    </row>
    <row r="16" spans="1:13" ht="14.25">
      <c r="A16" s="20" t="s">
        <v>60</v>
      </c>
      <c r="B16" s="17">
        <v>18</v>
      </c>
      <c r="C16" s="15">
        <v>23</v>
      </c>
      <c r="D16" s="31">
        <f t="shared" si="0"/>
        <v>27.77777777777777</v>
      </c>
      <c r="E16" s="17">
        <v>7</v>
      </c>
      <c r="F16" s="15">
        <v>9</v>
      </c>
      <c r="G16" s="31">
        <f t="shared" si="1"/>
        <v>28.571428571428584</v>
      </c>
      <c r="H16" s="17">
        <v>1</v>
      </c>
      <c r="I16" s="15">
        <v>0</v>
      </c>
      <c r="J16" s="113" t="s">
        <v>322</v>
      </c>
      <c r="K16" s="15">
        <v>4</v>
      </c>
      <c r="L16" s="15">
        <v>9</v>
      </c>
      <c r="M16" s="31">
        <f t="shared" si="2"/>
        <v>125</v>
      </c>
    </row>
    <row r="17" spans="1:13" ht="14.25">
      <c r="A17" s="20" t="s">
        <v>61</v>
      </c>
      <c r="B17" s="17">
        <v>18</v>
      </c>
      <c r="C17" s="15">
        <v>18</v>
      </c>
      <c r="D17" s="31">
        <f t="shared" si="0"/>
        <v>0</v>
      </c>
      <c r="E17" s="17">
        <v>0</v>
      </c>
      <c r="F17" s="15">
        <v>4</v>
      </c>
      <c r="G17" s="111" t="s">
        <v>321</v>
      </c>
      <c r="H17" s="17">
        <v>0</v>
      </c>
      <c r="I17" s="15">
        <v>0</v>
      </c>
      <c r="J17" s="31"/>
      <c r="K17" s="15">
        <v>0</v>
      </c>
      <c r="L17" s="15">
        <v>4</v>
      </c>
      <c r="M17" s="111" t="s">
        <v>321</v>
      </c>
    </row>
    <row r="18" spans="1:13" ht="14.25">
      <c r="A18" s="20" t="s">
        <v>62</v>
      </c>
      <c r="B18" s="17">
        <v>5</v>
      </c>
      <c r="C18" s="15">
        <v>17</v>
      </c>
      <c r="D18" s="31">
        <f t="shared" si="0"/>
        <v>240</v>
      </c>
      <c r="E18" s="17">
        <v>3</v>
      </c>
      <c r="F18" s="15">
        <v>11</v>
      </c>
      <c r="G18" s="31">
        <f t="shared" si="1"/>
        <v>266.6666666666667</v>
      </c>
      <c r="H18" s="17">
        <v>0</v>
      </c>
      <c r="I18" s="15">
        <v>0</v>
      </c>
      <c r="J18" s="31"/>
      <c r="K18" s="15">
        <v>3</v>
      </c>
      <c r="L18" s="15">
        <v>9</v>
      </c>
      <c r="M18" s="31">
        <f t="shared" si="2"/>
        <v>200</v>
      </c>
    </row>
    <row r="19" spans="1:13" ht="14.25">
      <c r="A19" s="20" t="s">
        <v>63</v>
      </c>
      <c r="B19" s="17">
        <v>13</v>
      </c>
      <c r="C19" s="15">
        <v>7</v>
      </c>
      <c r="D19" s="31">
        <f t="shared" si="0"/>
        <v>-46.15384615384615</v>
      </c>
      <c r="E19" s="17">
        <v>12</v>
      </c>
      <c r="F19" s="15">
        <v>4</v>
      </c>
      <c r="G19" s="31">
        <f t="shared" si="1"/>
        <v>-66.66666666666666</v>
      </c>
      <c r="H19" s="17">
        <v>1</v>
      </c>
      <c r="I19" s="15">
        <v>0</v>
      </c>
      <c r="J19" s="113" t="s">
        <v>322</v>
      </c>
      <c r="K19" s="15">
        <v>9</v>
      </c>
      <c r="L19" s="15">
        <v>4</v>
      </c>
      <c r="M19" s="31">
        <f t="shared" si="2"/>
        <v>-55.55555555555556</v>
      </c>
    </row>
    <row r="20" spans="1:13" ht="14.25">
      <c r="A20" s="20" t="s">
        <v>64</v>
      </c>
      <c r="B20" s="17">
        <v>48</v>
      </c>
      <c r="C20" s="15">
        <v>32</v>
      </c>
      <c r="D20" s="31">
        <f t="shared" si="0"/>
        <v>-33.33333333333333</v>
      </c>
      <c r="E20" s="17">
        <v>35</v>
      </c>
      <c r="F20" s="15">
        <v>15</v>
      </c>
      <c r="G20" s="31">
        <f t="shared" si="1"/>
        <v>-57.142857142857146</v>
      </c>
      <c r="H20" s="17">
        <v>1</v>
      </c>
      <c r="I20" s="15">
        <v>0</v>
      </c>
      <c r="J20" s="113" t="s">
        <v>322</v>
      </c>
      <c r="K20" s="15">
        <v>24</v>
      </c>
      <c r="L20" s="15">
        <v>12</v>
      </c>
      <c r="M20" s="31">
        <f t="shared" si="2"/>
        <v>-50</v>
      </c>
    </row>
    <row r="21" spans="1:13" ht="14.25">
      <c r="A21" s="20" t="s">
        <v>65</v>
      </c>
      <c r="B21" s="17">
        <v>13</v>
      </c>
      <c r="C21" s="15">
        <v>19</v>
      </c>
      <c r="D21" s="31">
        <f t="shared" si="0"/>
        <v>46.15384615384616</v>
      </c>
      <c r="E21" s="17">
        <v>11</v>
      </c>
      <c r="F21" s="15">
        <v>14</v>
      </c>
      <c r="G21" s="31">
        <f t="shared" si="1"/>
        <v>27.272727272727266</v>
      </c>
      <c r="H21" s="17">
        <v>0</v>
      </c>
      <c r="I21" s="15">
        <v>1</v>
      </c>
      <c r="J21" s="111" t="s">
        <v>321</v>
      </c>
      <c r="K21" s="15">
        <v>10</v>
      </c>
      <c r="L21" s="15">
        <v>11</v>
      </c>
      <c r="M21" s="31">
        <f t="shared" si="2"/>
        <v>10</v>
      </c>
    </row>
    <row r="22" spans="1:13" ht="14.25">
      <c r="A22" s="20" t="s">
        <v>66</v>
      </c>
      <c r="B22" s="17">
        <v>27</v>
      </c>
      <c r="C22" s="15">
        <v>20</v>
      </c>
      <c r="D22" s="31">
        <f t="shared" si="0"/>
        <v>-25.925925925925924</v>
      </c>
      <c r="E22" s="17">
        <v>17</v>
      </c>
      <c r="F22" s="15">
        <v>12</v>
      </c>
      <c r="G22" s="31">
        <f t="shared" si="1"/>
        <v>-29.411764705882348</v>
      </c>
      <c r="H22" s="17">
        <v>2</v>
      </c>
      <c r="I22" s="15">
        <v>1</v>
      </c>
      <c r="J22" s="31">
        <f>I22*100/H22-100</f>
        <v>-50</v>
      </c>
      <c r="K22" s="15">
        <v>13</v>
      </c>
      <c r="L22" s="15">
        <v>9</v>
      </c>
      <c r="M22" s="31">
        <f t="shared" si="2"/>
        <v>-30.769230769230774</v>
      </c>
    </row>
    <row r="23" spans="1:13" ht="14.25">
      <c r="A23" s="20" t="s">
        <v>67</v>
      </c>
      <c r="B23" s="17">
        <v>30</v>
      </c>
      <c r="C23" s="15">
        <v>25</v>
      </c>
      <c r="D23" s="31">
        <f t="shared" si="0"/>
        <v>-16.66666666666667</v>
      </c>
      <c r="E23" s="17">
        <v>23</v>
      </c>
      <c r="F23" s="15">
        <v>19</v>
      </c>
      <c r="G23" s="31">
        <f t="shared" si="1"/>
        <v>-17.391304347826093</v>
      </c>
      <c r="H23" s="17">
        <v>1</v>
      </c>
      <c r="I23" s="15">
        <v>0</v>
      </c>
      <c r="J23" s="113" t="s">
        <v>322</v>
      </c>
      <c r="K23" s="15">
        <v>19</v>
      </c>
      <c r="L23" s="15">
        <v>19</v>
      </c>
      <c r="M23" s="31">
        <f t="shared" si="2"/>
        <v>0</v>
      </c>
    </row>
    <row r="24" spans="1:13" ht="14.25">
      <c r="A24" s="20" t="s">
        <v>68</v>
      </c>
      <c r="B24" s="17">
        <v>19</v>
      </c>
      <c r="C24" s="15">
        <v>17</v>
      </c>
      <c r="D24" s="31">
        <f t="shared" si="0"/>
        <v>-10.526315789473685</v>
      </c>
      <c r="E24" s="17">
        <v>11</v>
      </c>
      <c r="F24" s="15">
        <v>8</v>
      </c>
      <c r="G24" s="31">
        <f t="shared" si="1"/>
        <v>-27.272727272727266</v>
      </c>
      <c r="H24" s="17">
        <v>0</v>
      </c>
      <c r="I24" s="15">
        <v>0</v>
      </c>
      <c r="J24" s="31"/>
      <c r="K24" s="15">
        <v>10</v>
      </c>
      <c r="L24" s="15">
        <v>5</v>
      </c>
      <c r="M24" s="31">
        <f t="shared" si="2"/>
        <v>-50</v>
      </c>
    </row>
    <row r="25" spans="1:13" ht="14.25">
      <c r="A25" s="20" t="s">
        <v>69</v>
      </c>
      <c r="B25" s="17">
        <v>10</v>
      </c>
      <c r="C25" s="15">
        <v>11</v>
      </c>
      <c r="D25" s="31">
        <f t="shared" si="0"/>
        <v>10</v>
      </c>
      <c r="E25" s="17">
        <v>9</v>
      </c>
      <c r="F25" s="15">
        <v>9</v>
      </c>
      <c r="G25" s="31">
        <f t="shared" si="1"/>
        <v>0</v>
      </c>
      <c r="H25" s="17">
        <v>1</v>
      </c>
      <c r="I25" s="15">
        <v>0</v>
      </c>
      <c r="J25" s="113" t="s">
        <v>322</v>
      </c>
      <c r="K25" s="15">
        <v>6</v>
      </c>
      <c r="L25" s="15">
        <v>7</v>
      </c>
      <c r="M25" s="31">
        <f t="shared" si="2"/>
        <v>16.66666666666667</v>
      </c>
    </row>
    <row r="26" spans="1:13" ht="14.25">
      <c r="A26" s="20" t="s">
        <v>70</v>
      </c>
      <c r="B26" s="17">
        <v>13</v>
      </c>
      <c r="C26" s="15">
        <v>10</v>
      </c>
      <c r="D26" s="31">
        <f t="shared" si="0"/>
        <v>-23.07692307692308</v>
      </c>
      <c r="E26" s="17">
        <v>7</v>
      </c>
      <c r="F26" s="15">
        <v>2</v>
      </c>
      <c r="G26" s="31">
        <f t="shared" si="1"/>
        <v>-71.42857142857143</v>
      </c>
      <c r="H26" s="17">
        <v>1</v>
      </c>
      <c r="I26" s="15">
        <v>0</v>
      </c>
      <c r="J26" s="113" t="s">
        <v>322</v>
      </c>
      <c r="K26" s="15">
        <v>4</v>
      </c>
      <c r="L26" s="15">
        <v>2</v>
      </c>
      <c r="M26" s="31">
        <f t="shared" si="2"/>
        <v>-50</v>
      </c>
    </row>
    <row r="27" spans="1:13" ht="14.25">
      <c r="A27" s="20" t="s">
        <v>71</v>
      </c>
      <c r="B27" s="17">
        <v>7</v>
      </c>
      <c r="C27" s="15">
        <v>15</v>
      </c>
      <c r="D27" s="31">
        <f t="shared" si="0"/>
        <v>114.28571428571428</v>
      </c>
      <c r="E27" s="17">
        <v>1</v>
      </c>
      <c r="F27" s="15">
        <v>6</v>
      </c>
      <c r="G27" s="31">
        <f t="shared" si="1"/>
        <v>500</v>
      </c>
      <c r="H27" s="17">
        <v>0</v>
      </c>
      <c r="I27" s="15">
        <v>0</v>
      </c>
      <c r="J27" s="31"/>
      <c r="K27" s="15">
        <v>0</v>
      </c>
      <c r="L27" s="15">
        <v>5</v>
      </c>
      <c r="M27" s="111" t="s">
        <v>321</v>
      </c>
    </row>
    <row r="28" spans="1:13" ht="14.25">
      <c r="A28" s="20" t="s">
        <v>72</v>
      </c>
      <c r="B28" s="17">
        <v>16</v>
      </c>
      <c r="C28" s="15">
        <v>17</v>
      </c>
      <c r="D28" s="31">
        <f t="shared" si="0"/>
        <v>6.25</v>
      </c>
      <c r="E28" s="17">
        <v>11</v>
      </c>
      <c r="F28" s="15">
        <v>12</v>
      </c>
      <c r="G28" s="31">
        <f t="shared" si="1"/>
        <v>9.090909090909093</v>
      </c>
      <c r="H28" s="17">
        <v>1</v>
      </c>
      <c r="I28" s="15">
        <v>0</v>
      </c>
      <c r="J28" s="113" t="s">
        <v>322</v>
      </c>
      <c r="K28" s="15">
        <v>9</v>
      </c>
      <c r="L28" s="15">
        <v>11</v>
      </c>
      <c r="M28" s="31">
        <f t="shared" si="2"/>
        <v>22.22222222222223</v>
      </c>
    </row>
    <row r="29" spans="1:13" ht="14.25">
      <c r="A29" s="20" t="s">
        <v>73</v>
      </c>
      <c r="B29" s="17">
        <v>11</v>
      </c>
      <c r="C29" s="15">
        <v>12</v>
      </c>
      <c r="D29" s="31">
        <f t="shared" si="0"/>
        <v>9.090909090909093</v>
      </c>
      <c r="E29" s="17">
        <v>3</v>
      </c>
      <c r="F29" s="15">
        <v>3</v>
      </c>
      <c r="G29" s="31">
        <f t="shared" si="1"/>
        <v>0</v>
      </c>
      <c r="H29" s="17">
        <v>0</v>
      </c>
      <c r="I29" s="15">
        <v>0</v>
      </c>
      <c r="J29" s="31"/>
      <c r="K29" s="15">
        <v>3</v>
      </c>
      <c r="L29" s="15">
        <v>3</v>
      </c>
      <c r="M29" s="31">
        <f t="shared" si="2"/>
        <v>0</v>
      </c>
    </row>
    <row r="30" spans="1:13" ht="14.25">
      <c r="A30" s="20" t="s">
        <v>74</v>
      </c>
      <c r="B30" s="17">
        <v>27</v>
      </c>
      <c r="C30" s="15">
        <v>19</v>
      </c>
      <c r="D30" s="31">
        <f t="shared" si="0"/>
        <v>-29.629629629629633</v>
      </c>
      <c r="E30" s="17">
        <v>14</v>
      </c>
      <c r="F30" s="15">
        <v>17</v>
      </c>
      <c r="G30" s="31">
        <f t="shared" si="1"/>
        <v>21.42857142857143</v>
      </c>
      <c r="H30" s="17">
        <v>0</v>
      </c>
      <c r="I30" s="15">
        <v>0</v>
      </c>
      <c r="J30" s="31"/>
      <c r="K30" s="15">
        <v>12</v>
      </c>
      <c r="L30" s="15">
        <v>15</v>
      </c>
      <c r="M30" s="31">
        <f t="shared" si="2"/>
        <v>25</v>
      </c>
    </row>
    <row r="31" spans="1:13" ht="14.25">
      <c r="A31" s="20" t="s">
        <v>75</v>
      </c>
      <c r="B31" s="17">
        <v>26</v>
      </c>
      <c r="C31" s="15">
        <v>25</v>
      </c>
      <c r="D31" s="31">
        <f t="shared" si="0"/>
        <v>-3.8461538461538396</v>
      </c>
      <c r="E31" s="17">
        <v>20</v>
      </c>
      <c r="F31" s="15">
        <v>20</v>
      </c>
      <c r="G31" s="31">
        <f t="shared" si="1"/>
        <v>0</v>
      </c>
      <c r="H31" s="17">
        <v>1</v>
      </c>
      <c r="I31" s="15">
        <v>2</v>
      </c>
      <c r="J31" s="31">
        <f>I31*100/H31-100</f>
        <v>100</v>
      </c>
      <c r="K31" s="15">
        <v>18</v>
      </c>
      <c r="L31" s="15">
        <v>17</v>
      </c>
      <c r="M31" s="31">
        <f t="shared" si="2"/>
        <v>-5.555555555555557</v>
      </c>
    </row>
    <row r="32" spans="1:13" ht="14.25">
      <c r="A32" s="20" t="s">
        <v>76</v>
      </c>
      <c r="B32" s="17">
        <v>16</v>
      </c>
      <c r="C32" s="15">
        <v>13</v>
      </c>
      <c r="D32" s="31">
        <f t="shared" si="0"/>
        <v>-18.75</v>
      </c>
      <c r="E32" s="17">
        <v>8</v>
      </c>
      <c r="F32" s="15">
        <v>5</v>
      </c>
      <c r="G32" s="31">
        <f t="shared" si="1"/>
        <v>-37.5</v>
      </c>
      <c r="H32" s="17">
        <v>0</v>
      </c>
      <c r="I32" s="15">
        <v>1</v>
      </c>
      <c r="J32" s="111" t="s">
        <v>321</v>
      </c>
      <c r="K32" s="15">
        <v>6</v>
      </c>
      <c r="L32" s="15">
        <v>2</v>
      </c>
      <c r="M32" s="31">
        <f t="shared" si="2"/>
        <v>-66.66666666666666</v>
      </c>
    </row>
    <row r="33" spans="1:13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  <c r="K33" s="15">
        <v>0</v>
      </c>
      <c r="L33" s="15">
        <v>0</v>
      </c>
      <c r="M33" s="31"/>
    </row>
    <row r="34" spans="1:13" ht="15">
      <c r="A34" s="23" t="s">
        <v>78</v>
      </c>
      <c r="B34" s="24">
        <v>511</v>
      </c>
      <c r="C34" s="32">
        <v>470</v>
      </c>
      <c r="D34" s="33">
        <f t="shared" si="0"/>
        <v>-8.023483365949119</v>
      </c>
      <c r="E34" s="24">
        <v>325</v>
      </c>
      <c r="F34" s="32">
        <v>273</v>
      </c>
      <c r="G34" s="33">
        <f t="shared" si="1"/>
        <v>-16</v>
      </c>
      <c r="H34" s="24">
        <v>18</v>
      </c>
      <c r="I34" s="32">
        <v>8</v>
      </c>
      <c r="J34" s="33">
        <f>I34*100/H34-100</f>
        <v>-55.55555555555556</v>
      </c>
      <c r="K34" s="32">
        <v>267</v>
      </c>
      <c r="L34" s="32">
        <v>227</v>
      </c>
      <c r="M34" s="33">
        <f t="shared" si="2"/>
        <v>-14.981273408239701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J33:J34 J22 J11:J12 J17:J18 G18:G34 J24 J27 J29:J31 D8:D34 G8:G16 M28:M34 M8:M16 M18:M26">
    <cfRule type="cellIs" priority="3" dxfId="154" operator="lessThanOrEqual" stopIfTrue="1">
      <formula>0</formula>
    </cfRule>
    <cfRule type="cellIs" priority="4" dxfId="152" operator="greaterThan" stopIfTrue="1">
      <formula>0</formula>
    </cfRule>
  </conditionalFormatting>
  <conditionalFormatting sqref="J22 J11:J12 J27 J17:J18 J24 J29:J31 J33:J34">
    <cfRule type="cellIs" priority="1" dxfId="154" operator="lessThanOrEqual" stopIfTrue="1">
      <formula>0</formula>
    </cfRule>
    <cfRule type="cellIs" priority="2" dxfId="152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10.7109375" style="1" customWidth="1"/>
    <col min="14" max="16384" width="9.140625" style="1" customWidth="1"/>
  </cols>
  <sheetData>
    <row r="1" spans="1:13" ht="18">
      <c r="A1" s="121" t="s">
        <v>41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4" spans="1:13" s="14" customFormat="1" ht="14.25">
      <c r="A4" s="122" t="s">
        <v>42</v>
      </c>
      <c r="B4" s="122" t="s">
        <v>303</v>
      </c>
      <c r="C4" s="122"/>
      <c r="D4" s="122"/>
      <c r="E4" s="122"/>
      <c r="F4" s="122"/>
      <c r="G4" s="122"/>
      <c r="H4" s="122" t="s">
        <v>304</v>
      </c>
      <c r="I4" s="122"/>
      <c r="J4" s="122"/>
      <c r="K4" s="122"/>
      <c r="L4" s="122"/>
      <c r="M4" s="122"/>
    </row>
    <row r="5" spans="1:13" s="14" customFormat="1" ht="16.5" customHeight="1">
      <c r="A5" s="122"/>
      <c r="B5" s="122" t="s">
        <v>305</v>
      </c>
      <c r="C5" s="122"/>
      <c r="D5" s="122"/>
      <c r="E5" s="122" t="s">
        <v>306</v>
      </c>
      <c r="F5" s="122"/>
      <c r="G5" s="122"/>
      <c r="H5" s="122" t="s">
        <v>307</v>
      </c>
      <c r="I5" s="122"/>
      <c r="J5" s="122"/>
      <c r="K5" s="122" t="s">
        <v>308</v>
      </c>
      <c r="L5" s="122"/>
      <c r="M5" s="122"/>
    </row>
    <row r="6" spans="1:13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  <c r="K6" s="67" t="s">
        <v>48</v>
      </c>
      <c r="L6" s="67" t="s">
        <v>49</v>
      </c>
      <c r="M6" s="67" t="s">
        <v>50</v>
      </c>
    </row>
    <row r="7" spans="1:13" ht="14.25">
      <c r="A7" s="20" t="s">
        <v>51</v>
      </c>
      <c r="B7" s="17">
        <v>0</v>
      </c>
      <c r="C7" s="15">
        <v>0</v>
      </c>
      <c r="D7" s="17"/>
      <c r="E7" s="17">
        <v>0</v>
      </c>
      <c r="F7" s="15">
        <v>0</v>
      </c>
      <c r="G7" s="17"/>
      <c r="H7" s="17">
        <v>0</v>
      </c>
      <c r="I7" s="15">
        <v>0</v>
      </c>
      <c r="J7" s="17"/>
      <c r="K7" s="15">
        <v>0</v>
      </c>
      <c r="L7" s="15">
        <v>0</v>
      </c>
      <c r="M7" s="17"/>
    </row>
    <row r="8" spans="1:13" ht="14.25">
      <c r="A8" s="20" t="s">
        <v>52</v>
      </c>
      <c r="B8" s="17">
        <v>7</v>
      </c>
      <c r="C8" s="15">
        <v>2</v>
      </c>
      <c r="D8" s="31">
        <f aca="true" t="shared" si="0" ref="D8:D34">C8*100/B8-100</f>
        <v>-71.42857142857143</v>
      </c>
      <c r="E8" s="17">
        <v>7</v>
      </c>
      <c r="F8" s="15">
        <v>2</v>
      </c>
      <c r="G8" s="31">
        <f aca="true" t="shared" si="1" ref="G8:G34">F8*100/E8-100</f>
        <v>-71.42857142857143</v>
      </c>
      <c r="H8" s="17">
        <v>0</v>
      </c>
      <c r="I8" s="15">
        <v>0</v>
      </c>
      <c r="J8" s="31"/>
      <c r="K8" s="15">
        <v>7</v>
      </c>
      <c r="L8" s="15">
        <v>2</v>
      </c>
      <c r="M8" s="31">
        <f aca="true" t="shared" si="2" ref="M8:M34">L8*100/K8-100</f>
        <v>-71.42857142857143</v>
      </c>
    </row>
    <row r="9" spans="1:13" ht="14.25">
      <c r="A9" s="20" t="s">
        <v>53</v>
      </c>
      <c r="B9" s="17">
        <v>8</v>
      </c>
      <c r="C9" s="15">
        <v>6</v>
      </c>
      <c r="D9" s="31">
        <f t="shared" si="0"/>
        <v>-25</v>
      </c>
      <c r="E9" s="17">
        <v>7</v>
      </c>
      <c r="F9" s="15">
        <v>6</v>
      </c>
      <c r="G9" s="31">
        <f t="shared" si="1"/>
        <v>-14.285714285714292</v>
      </c>
      <c r="H9" s="17">
        <v>0</v>
      </c>
      <c r="I9" s="15">
        <v>0</v>
      </c>
      <c r="J9" s="31"/>
      <c r="K9" s="15">
        <v>7</v>
      </c>
      <c r="L9" s="15">
        <v>6</v>
      </c>
      <c r="M9" s="31">
        <f t="shared" si="2"/>
        <v>-14.285714285714292</v>
      </c>
    </row>
    <row r="10" spans="1:13" ht="14.25">
      <c r="A10" s="20" t="s">
        <v>54</v>
      </c>
      <c r="B10" s="17">
        <v>32</v>
      </c>
      <c r="C10" s="15">
        <v>18</v>
      </c>
      <c r="D10" s="31">
        <f t="shared" si="0"/>
        <v>-43.75</v>
      </c>
      <c r="E10" s="17">
        <v>31</v>
      </c>
      <c r="F10" s="15">
        <v>16</v>
      </c>
      <c r="G10" s="31">
        <f t="shared" si="1"/>
        <v>-48.38709677419355</v>
      </c>
      <c r="H10" s="17">
        <v>3</v>
      </c>
      <c r="I10" s="15">
        <v>0</v>
      </c>
      <c r="J10" s="113" t="s">
        <v>322</v>
      </c>
      <c r="K10" s="15">
        <v>29</v>
      </c>
      <c r="L10" s="15">
        <v>16</v>
      </c>
      <c r="M10" s="31">
        <f t="shared" si="2"/>
        <v>-44.827586206896555</v>
      </c>
    </row>
    <row r="11" spans="1:13" ht="14.25">
      <c r="A11" s="20" t="s">
        <v>55</v>
      </c>
      <c r="B11" s="17">
        <v>12</v>
      </c>
      <c r="C11" s="15">
        <v>10</v>
      </c>
      <c r="D11" s="31">
        <f t="shared" si="0"/>
        <v>-16.66666666666667</v>
      </c>
      <c r="E11" s="17">
        <v>12</v>
      </c>
      <c r="F11" s="15">
        <v>8</v>
      </c>
      <c r="G11" s="31">
        <f t="shared" si="1"/>
        <v>-33.33333333333333</v>
      </c>
      <c r="H11" s="17">
        <v>1</v>
      </c>
      <c r="I11" s="15">
        <v>0</v>
      </c>
      <c r="J11" s="113" t="s">
        <v>322</v>
      </c>
      <c r="K11" s="15">
        <v>11</v>
      </c>
      <c r="L11" s="15">
        <v>8</v>
      </c>
      <c r="M11" s="31">
        <f t="shared" si="2"/>
        <v>-27.272727272727266</v>
      </c>
    </row>
    <row r="12" spans="1:13" ht="14.25">
      <c r="A12" s="20" t="s">
        <v>56</v>
      </c>
      <c r="B12" s="17">
        <v>1</v>
      </c>
      <c r="C12" s="15">
        <v>3</v>
      </c>
      <c r="D12" s="31">
        <f t="shared" si="0"/>
        <v>200</v>
      </c>
      <c r="E12" s="17">
        <v>1</v>
      </c>
      <c r="F12" s="15">
        <v>2</v>
      </c>
      <c r="G12" s="31">
        <f t="shared" si="1"/>
        <v>100</v>
      </c>
      <c r="H12" s="17">
        <v>0</v>
      </c>
      <c r="I12" s="15">
        <v>0</v>
      </c>
      <c r="J12" s="31"/>
      <c r="K12" s="15">
        <v>1</v>
      </c>
      <c r="L12" s="15">
        <v>2</v>
      </c>
      <c r="M12" s="31">
        <f t="shared" si="2"/>
        <v>100</v>
      </c>
    </row>
    <row r="13" spans="1:13" ht="14.25">
      <c r="A13" s="20" t="s">
        <v>57</v>
      </c>
      <c r="B13" s="17">
        <v>0</v>
      </c>
      <c r="C13" s="15">
        <v>1</v>
      </c>
      <c r="D13" s="111" t="s">
        <v>321</v>
      </c>
      <c r="E13" s="17">
        <v>0</v>
      </c>
      <c r="F13" s="15">
        <v>1</v>
      </c>
      <c r="G13" s="111" t="s">
        <v>321</v>
      </c>
      <c r="H13" s="17">
        <v>0</v>
      </c>
      <c r="I13" s="15">
        <v>0</v>
      </c>
      <c r="J13" s="31"/>
      <c r="K13" s="15">
        <v>0</v>
      </c>
      <c r="L13" s="15">
        <v>1</v>
      </c>
      <c r="M13" s="111" t="s">
        <v>321</v>
      </c>
    </row>
    <row r="14" spans="1:13" ht="14.25">
      <c r="A14" s="20" t="s">
        <v>58</v>
      </c>
      <c r="B14" s="17">
        <v>6</v>
      </c>
      <c r="C14" s="15">
        <v>3</v>
      </c>
      <c r="D14" s="31">
        <f t="shared" si="0"/>
        <v>-50</v>
      </c>
      <c r="E14" s="17">
        <v>6</v>
      </c>
      <c r="F14" s="15">
        <v>3</v>
      </c>
      <c r="G14" s="31">
        <f t="shared" si="1"/>
        <v>-50</v>
      </c>
      <c r="H14" s="17">
        <v>1</v>
      </c>
      <c r="I14" s="15">
        <v>0</v>
      </c>
      <c r="J14" s="113" t="s">
        <v>322</v>
      </c>
      <c r="K14" s="15">
        <v>5</v>
      </c>
      <c r="L14" s="15">
        <v>3</v>
      </c>
      <c r="M14" s="31">
        <f t="shared" si="2"/>
        <v>-40</v>
      </c>
    </row>
    <row r="15" spans="1:13" ht="14.25">
      <c r="A15" s="20" t="s">
        <v>59</v>
      </c>
      <c r="B15" s="17">
        <v>6</v>
      </c>
      <c r="C15" s="15">
        <v>14</v>
      </c>
      <c r="D15" s="31">
        <f t="shared" si="0"/>
        <v>133.33333333333334</v>
      </c>
      <c r="E15" s="17">
        <v>6</v>
      </c>
      <c r="F15" s="15">
        <v>14</v>
      </c>
      <c r="G15" s="31">
        <f t="shared" si="1"/>
        <v>133.33333333333334</v>
      </c>
      <c r="H15" s="17">
        <v>0</v>
      </c>
      <c r="I15" s="15">
        <v>1</v>
      </c>
      <c r="J15" s="111" t="s">
        <v>321</v>
      </c>
      <c r="K15" s="15">
        <v>6</v>
      </c>
      <c r="L15" s="15">
        <v>13</v>
      </c>
      <c r="M15" s="31">
        <f t="shared" si="2"/>
        <v>116.66666666666666</v>
      </c>
    </row>
    <row r="16" spans="1:13" ht="14.25">
      <c r="A16" s="20" t="s">
        <v>60</v>
      </c>
      <c r="B16" s="17">
        <v>3</v>
      </c>
      <c r="C16" s="15">
        <v>2</v>
      </c>
      <c r="D16" s="31">
        <f t="shared" si="0"/>
        <v>-33.33333333333333</v>
      </c>
      <c r="E16" s="17">
        <v>3</v>
      </c>
      <c r="F16" s="15">
        <v>1</v>
      </c>
      <c r="G16" s="31">
        <f t="shared" si="1"/>
        <v>-66.66666666666666</v>
      </c>
      <c r="H16" s="17">
        <v>0</v>
      </c>
      <c r="I16" s="15">
        <v>0</v>
      </c>
      <c r="J16" s="31"/>
      <c r="K16" s="15">
        <v>3</v>
      </c>
      <c r="L16" s="15">
        <v>1</v>
      </c>
      <c r="M16" s="31">
        <f t="shared" si="2"/>
        <v>-66.66666666666666</v>
      </c>
    </row>
    <row r="17" spans="1:13" ht="14.25">
      <c r="A17" s="20" t="s">
        <v>61</v>
      </c>
      <c r="B17" s="17">
        <v>1</v>
      </c>
      <c r="C17" s="15">
        <v>3</v>
      </c>
      <c r="D17" s="31">
        <f t="shared" si="0"/>
        <v>200</v>
      </c>
      <c r="E17" s="17">
        <v>0</v>
      </c>
      <c r="F17" s="15">
        <v>2</v>
      </c>
      <c r="G17" s="111" t="s">
        <v>321</v>
      </c>
      <c r="H17" s="17">
        <v>0</v>
      </c>
      <c r="I17" s="15">
        <v>0</v>
      </c>
      <c r="J17" s="31"/>
      <c r="K17" s="15">
        <v>0</v>
      </c>
      <c r="L17" s="15">
        <v>2</v>
      </c>
      <c r="M17" s="111" t="s">
        <v>321</v>
      </c>
    </row>
    <row r="18" spans="1:13" ht="14.25">
      <c r="A18" s="20" t="s">
        <v>62</v>
      </c>
      <c r="B18" s="17">
        <v>1</v>
      </c>
      <c r="C18" s="15">
        <v>6</v>
      </c>
      <c r="D18" s="31">
        <f t="shared" si="0"/>
        <v>500</v>
      </c>
      <c r="E18" s="17">
        <v>1</v>
      </c>
      <c r="F18" s="15">
        <v>6</v>
      </c>
      <c r="G18" s="31">
        <f t="shared" si="1"/>
        <v>500</v>
      </c>
      <c r="H18" s="17">
        <v>0</v>
      </c>
      <c r="I18" s="15">
        <v>0</v>
      </c>
      <c r="J18" s="31"/>
      <c r="K18" s="15">
        <v>1</v>
      </c>
      <c r="L18" s="15">
        <v>6</v>
      </c>
      <c r="M18" s="31">
        <f t="shared" si="2"/>
        <v>500</v>
      </c>
    </row>
    <row r="19" spans="1:13" ht="14.25">
      <c r="A19" s="20" t="s">
        <v>63</v>
      </c>
      <c r="B19" s="17">
        <v>6</v>
      </c>
      <c r="C19" s="15">
        <v>0</v>
      </c>
      <c r="D19" s="113" t="s">
        <v>322</v>
      </c>
      <c r="E19" s="17">
        <v>6</v>
      </c>
      <c r="F19" s="15">
        <v>0</v>
      </c>
      <c r="G19" s="113" t="s">
        <v>322</v>
      </c>
      <c r="H19" s="17">
        <v>0</v>
      </c>
      <c r="I19" s="15">
        <v>0</v>
      </c>
      <c r="J19" s="31"/>
      <c r="K19" s="15">
        <v>6</v>
      </c>
      <c r="L19" s="15">
        <v>0</v>
      </c>
      <c r="M19" s="113" t="s">
        <v>322</v>
      </c>
    </row>
    <row r="20" spans="1:13" ht="14.25">
      <c r="A20" s="20" t="s">
        <v>64</v>
      </c>
      <c r="B20" s="17">
        <v>10</v>
      </c>
      <c r="C20" s="15">
        <v>5</v>
      </c>
      <c r="D20" s="31">
        <f t="shared" si="0"/>
        <v>-50</v>
      </c>
      <c r="E20" s="17">
        <v>10</v>
      </c>
      <c r="F20" s="15">
        <v>4</v>
      </c>
      <c r="G20" s="31">
        <f t="shared" si="1"/>
        <v>-60</v>
      </c>
      <c r="H20" s="17">
        <v>0</v>
      </c>
      <c r="I20" s="15">
        <v>0</v>
      </c>
      <c r="J20" s="31"/>
      <c r="K20" s="15">
        <v>10</v>
      </c>
      <c r="L20" s="15">
        <v>4</v>
      </c>
      <c r="M20" s="31">
        <f t="shared" si="2"/>
        <v>-60</v>
      </c>
    </row>
    <row r="21" spans="1:13" ht="14.25">
      <c r="A21" s="20" t="s">
        <v>65</v>
      </c>
      <c r="B21" s="17">
        <v>4</v>
      </c>
      <c r="C21" s="15">
        <v>3</v>
      </c>
      <c r="D21" s="31">
        <f t="shared" si="0"/>
        <v>-25</v>
      </c>
      <c r="E21" s="17">
        <v>4</v>
      </c>
      <c r="F21" s="15">
        <v>3</v>
      </c>
      <c r="G21" s="31">
        <f t="shared" si="1"/>
        <v>-25</v>
      </c>
      <c r="H21" s="17">
        <v>0</v>
      </c>
      <c r="I21" s="15">
        <v>0</v>
      </c>
      <c r="J21" s="31"/>
      <c r="K21" s="15">
        <v>4</v>
      </c>
      <c r="L21" s="15">
        <v>3</v>
      </c>
      <c r="M21" s="31">
        <f t="shared" si="2"/>
        <v>-25</v>
      </c>
    </row>
    <row r="22" spans="1:13" ht="14.25">
      <c r="A22" s="20" t="s">
        <v>66</v>
      </c>
      <c r="B22" s="17">
        <v>10</v>
      </c>
      <c r="C22" s="15">
        <v>6</v>
      </c>
      <c r="D22" s="31">
        <f t="shared" si="0"/>
        <v>-40</v>
      </c>
      <c r="E22" s="17">
        <v>9</v>
      </c>
      <c r="F22" s="15">
        <v>6</v>
      </c>
      <c r="G22" s="31">
        <f t="shared" si="1"/>
        <v>-33.33333333333333</v>
      </c>
      <c r="H22" s="17">
        <v>0</v>
      </c>
      <c r="I22" s="15">
        <v>1</v>
      </c>
      <c r="J22" s="111" t="s">
        <v>321</v>
      </c>
      <c r="K22" s="15">
        <v>9</v>
      </c>
      <c r="L22" s="15">
        <v>5</v>
      </c>
      <c r="M22" s="31">
        <f t="shared" si="2"/>
        <v>-44.44444444444444</v>
      </c>
    </row>
    <row r="23" spans="1:13" ht="14.25">
      <c r="A23" s="20" t="s">
        <v>67</v>
      </c>
      <c r="B23" s="17">
        <v>14</v>
      </c>
      <c r="C23" s="15">
        <v>11</v>
      </c>
      <c r="D23" s="31">
        <f t="shared" si="0"/>
        <v>-21.42857142857143</v>
      </c>
      <c r="E23" s="17">
        <v>13</v>
      </c>
      <c r="F23" s="15">
        <v>11</v>
      </c>
      <c r="G23" s="31">
        <f t="shared" si="1"/>
        <v>-15.384615384615387</v>
      </c>
      <c r="H23" s="17">
        <v>1</v>
      </c>
      <c r="I23" s="15">
        <v>0</v>
      </c>
      <c r="J23" s="113" t="s">
        <v>322</v>
      </c>
      <c r="K23" s="15">
        <v>12</v>
      </c>
      <c r="L23" s="15">
        <v>11</v>
      </c>
      <c r="M23" s="31">
        <f t="shared" si="2"/>
        <v>-8.333333333333329</v>
      </c>
    </row>
    <row r="24" spans="1:13" ht="14.25">
      <c r="A24" s="20" t="s">
        <v>68</v>
      </c>
      <c r="B24" s="17">
        <v>3</v>
      </c>
      <c r="C24" s="15">
        <v>2</v>
      </c>
      <c r="D24" s="31">
        <f t="shared" si="0"/>
        <v>-33.33333333333333</v>
      </c>
      <c r="E24" s="17">
        <v>3</v>
      </c>
      <c r="F24" s="15">
        <v>1</v>
      </c>
      <c r="G24" s="31">
        <f t="shared" si="1"/>
        <v>-66.66666666666666</v>
      </c>
      <c r="H24" s="17">
        <v>0</v>
      </c>
      <c r="I24" s="15">
        <v>0</v>
      </c>
      <c r="J24" s="31"/>
      <c r="K24" s="15">
        <v>3</v>
      </c>
      <c r="L24" s="15">
        <v>1</v>
      </c>
      <c r="M24" s="31">
        <f t="shared" si="2"/>
        <v>-66.66666666666666</v>
      </c>
    </row>
    <row r="25" spans="1:13" ht="14.25">
      <c r="A25" s="20" t="s">
        <v>69</v>
      </c>
      <c r="B25" s="17">
        <v>3</v>
      </c>
      <c r="C25" s="15">
        <v>2</v>
      </c>
      <c r="D25" s="31">
        <f t="shared" si="0"/>
        <v>-33.33333333333333</v>
      </c>
      <c r="E25" s="17">
        <v>3</v>
      </c>
      <c r="F25" s="15">
        <v>2</v>
      </c>
      <c r="G25" s="31">
        <f t="shared" si="1"/>
        <v>-33.33333333333333</v>
      </c>
      <c r="H25" s="17">
        <v>0</v>
      </c>
      <c r="I25" s="15">
        <v>0</v>
      </c>
      <c r="J25" s="31"/>
      <c r="K25" s="15">
        <v>3</v>
      </c>
      <c r="L25" s="15">
        <v>2</v>
      </c>
      <c r="M25" s="31">
        <f t="shared" si="2"/>
        <v>-33.33333333333333</v>
      </c>
    </row>
    <row r="26" spans="1:13" ht="14.25">
      <c r="A26" s="20" t="s">
        <v>70</v>
      </c>
      <c r="B26" s="17">
        <v>3</v>
      </c>
      <c r="C26" s="15">
        <v>1</v>
      </c>
      <c r="D26" s="31">
        <f t="shared" si="0"/>
        <v>-66.66666666666666</v>
      </c>
      <c r="E26" s="17">
        <v>3</v>
      </c>
      <c r="F26" s="15">
        <v>0</v>
      </c>
      <c r="G26" s="113" t="s">
        <v>322</v>
      </c>
      <c r="H26" s="17">
        <v>0</v>
      </c>
      <c r="I26" s="15">
        <v>0</v>
      </c>
      <c r="J26" s="31"/>
      <c r="K26" s="15">
        <v>3</v>
      </c>
      <c r="L26" s="15">
        <v>0</v>
      </c>
      <c r="M26" s="113" t="s">
        <v>322</v>
      </c>
    </row>
    <row r="27" spans="1:13" ht="14.25">
      <c r="A27" s="20" t="s">
        <v>71</v>
      </c>
      <c r="B27" s="17">
        <v>0</v>
      </c>
      <c r="C27" s="15">
        <v>2</v>
      </c>
      <c r="D27" s="111" t="s">
        <v>321</v>
      </c>
      <c r="E27" s="17">
        <v>0</v>
      </c>
      <c r="F27" s="15">
        <v>2</v>
      </c>
      <c r="G27" s="111" t="s">
        <v>321</v>
      </c>
      <c r="H27" s="17">
        <v>0</v>
      </c>
      <c r="I27" s="15">
        <v>0</v>
      </c>
      <c r="J27" s="31"/>
      <c r="K27" s="15">
        <v>0</v>
      </c>
      <c r="L27" s="15">
        <v>2</v>
      </c>
      <c r="M27" s="111" t="s">
        <v>321</v>
      </c>
    </row>
    <row r="28" spans="1:13" ht="14.25">
      <c r="A28" s="20" t="s">
        <v>72</v>
      </c>
      <c r="B28" s="17">
        <v>1</v>
      </c>
      <c r="C28" s="15">
        <v>6</v>
      </c>
      <c r="D28" s="31">
        <f t="shared" si="0"/>
        <v>500</v>
      </c>
      <c r="E28" s="17">
        <v>1</v>
      </c>
      <c r="F28" s="15">
        <v>6</v>
      </c>
      <c r="G28" s="31">
        <f t="shared" si="1"/>
        <v>500</v>
      </c>
      <c r="H28" s="17">
        <v>0</v>
      </c>
      <c r="I28" s="15">
        <v>0</v>
      </c>
      <c r="J28" s="31"/>
      <c r="K28" s="15">
        <v>1</v>
      </c>
      <c r="L28" s="15">
        <v>6</v>
      </c>
      <c r="M28" s="31">
        <f t="shared" si="2"/>
        <v>500</v>
      </c>
    </row>
    <row r="29" spans="1:13" ht="14.25">
      <c r="A29" s="20" t="s">
        <v>73</v>
      </c>
      <c r="B29" s="17">
        <v>2</v>
      </c>
      <c r="C29" s="15">
        <v>0</v>
      </c>
      <c r="D29" s="113" t="s">
        <v>322</v>
      </c>
      <c r="E29" s="17">
        <v>2</v>
      </c>
      <c r="F29" s="15">
        <v>0</v>
      </c>
      <c r="G29" s="113" t="s">
        <v>322</v>
      </c>
      <c r="H29" s="17">
        <v>0</v>
      </c>
      <c r="I29" s="15">
        <v>0</v>
      </c>
      <c r="J29" s="31"/>
      <c r="K29" s="15">
        <v>2</v>
      </c>
      <c r="L29" s="15">
        <v>0</v>
      </c>
      <c r="M29" s="113" t="s">
        <v>322</v>
      </c>
    </row>
    <row r="30" spans="1:13" ht="14.25">
      <c r="A30" s="20" t="s">
        <v>74</v>
      </c>
      <c r="B30" s="17">
        <v>5</v>
      </c>
      <c r="C30" s="15">
        <v>5</v>
      </c>
      <c r="D30" s="31">
        <f t="shared" si="0"/>
        <v>0</v>
      </c>
      <c r="E30" s="17">
        <v>5</v>
      </c>
      <c r="F30" s="15">
        <v>5</v>
      </c>
      <c r="G30" s="31">
        <f t="shared" si="1"/>
        <v>0</v>
      </c>
      <c r="H30" s="17">
        <v>0</v>
      </c>
      <c r="I30" s="15">
        <v>0</v>
      </c>
      <c r="J30" s="31"/>
      <c r="K30" s="15">
        <v>5</v>
      </c>
      <c r="L30" s="15">
        <v>5</v>
      </c>
      <c r="M30" s="31">
        <f t="shared" si="2"/>
        <v>0</v>
      </c>
    </row>
    <row r="31" spans="1:13" ht="14.25">
      <c r="A31" s="20" t="s">
        <v>75</v>
      </c>
      <c r="B31" s="17">
        <v>9</v>
      </c>
      <c r="C31" s="15">
        <v>5</v>
      </c>
      <c r="D31" s="31">
        <f t="shared" si="0"/>
        <v>-44.44444444444444</v>
      </c>
      <c r="E31" s="17">
        <v>9</v>
      </c>
      <c r="F31" s="15">
        <v>5</v>
      </c>
      <c r="G31" s="31">
        <f t="shared" si="1"/>
        <v>-44.44444444444444</v>
      </c>
      <c r="H31" s="17">
        <v>0</v>
      </c>
      <c r="I31" s="15">
        <v>0</v>
      </c>
      <c r="J31" s="31"/>
      <c r="K31" s="15">
        <v>9</v>
      </c>
      <c r="L31" s="15">
        <v>5</v>
      </c>
      <c r="M31" s="31">
        <f t="shared" si="2"/>
        <v>-44.44444444444444</v>
      </c>
    </row>
    <row r="32" spans="1:13" ht="14.25">
      <c r="A32" s="20" t="s">
        <v>76</v>
      </c>
      <c r="B32" s="17">
        <v>3</v>
      </c>
      <c r="C32" s="15">
        <v>2</v>
      </c>
      <c r="D32" s="31">
        <f t="shared" si="0"/>
        <v>-33.33333333333333</v>
      </c>
      <c r="E32" s="17">
        <v>3</v>
      </c>
      <c r="F32" s="15">
        <v>2</v>
      </c>
      <c r="G32" s="31">
        <f t="shared" si="1"/>
        <v>-33.33333333333333</v>
      </c>
      <c r="H32" s="17">
        <v>0</v>
      </c>
      <c r="I32" s="15">
        <v>1</v>
      </c>
      <c r="J32" s="111" t="s">
        <v>321</v>
      </c>
      <c r="K32" s="15">
        <v>3</v>
      </c>
      <c r="L32" s="15">
        <v>1</v>
      </c>
      <c r="M32" s="31">
        <f t="shared" si="2"/>
        <v>-66.66666666666666</v>
      </c>
    </row>
    <row r="33" spans="1:13" ht="14.25">
      <c r="A33" s="20" t="s">
        <v>77</v>
      </c>
      <c r="B33" s="17">
        <v>0</v>
      </c>
      <c r="C33" s="15">
        <v>0</v>
      </c>
      <c r="D33" s="31"/>
      <c r="E33" s="17">
        <v>0</v>
      </c>
      <c r="F33" s="15">
        <v>0</v>
      </c>
      <c r="G33" s="31"/>
      <c r="H33" s="17">
        <v>0</v>
      </c>
      <c r="I33" s="15">
        <v>0</v>
      </c>
      <c r="J33" s="31"/>
      <c r="K33" s="15">
        <v>0</v>
      </c>
      <c r="L33" s="15">
        <v>0</v>
      </c>
      <c r="M33" s="31"/>
    </row>
    <row r="34" spans="1:13" ht="15">
      <c r="A34" s="23" t="s">
        <v>78</v>
      </c>
      <c r="B34" s="24">
        <v>150</v>
      </c>
      <c r="C34" s="32">
        <v>118</v>
      </c>
      <c r="D34" s="33">
        <f t="shared" si="0"/>
        <v>-21.33333333333333</v>
      </c>
      <c r="E34" s="24">
        <v>145</v>
      </c>
      <c r="F34" s="32">
        <v>108</v>
      </c>
      <c r="G34" s="33">
        <f t="shared" si="1"/>
        <v>-25.51724137931035</v>
      </c>
      <c r="H34" s="24">
        <v>6</v>
      </c>
      <c r="I34" s="32">
        <v>3</v>
      </c>
      <c r="J34" s="33">
        <f>I34*100/H34-100</f>
        <v>-50</v>
      </c>
      <c r="K34" s="32">
        <v>140</v>
      </c>
      <c r="L34" s="32">
        <v>105</v>
      </c>
      <c r="M34" s="33">
        <f t="shared" si="2"/>
        <v>-25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1:M1"/>
    <mergeCell ref="A2:M2"/>
    <mergeCell ref="A4:A6"/>
    <mergeCell ref="B4:G4"/>
    <mergeCell ref="H4:M4"/>
    <mergeCell ref="B5:D5"/>
    <mergeCell ref="E5:G5"/>
    <mergeCell ref="H5:J5"/>
    <mergeCell ref="K5:M5"/>
  </mergeCells>
  <conditionalFormatting sqref="J16:J21 D30:D34 G30:G34 M30:M34 D14:D18 G28 G20:G25 D28 J8:J9 J12:J13 G14:G16 M28 M20:M25 J33:J35 D8:D12 D20:D26 G18 G8:G12 J24:J31 M18 M8:M12 M14:M16">
    <cfRule type="cellIs" priority="2" dxfId="152" operator="greaterThan" stopIfTrue="1">
      <formula>0</formula>
    </cfRule>
  </conditionalFormatting>
  <conditionalFormatting sqref="J16:J21 D30:D34 G30:G34 M30:M34 D14:D18 G28 G20:G25 D28 J8:J9 J12:J13 G14:G16 M28 M20:M25 J33:J35 D8:D12 D20:D26 G18 G8:G12 J24:J31 M18 M8:M12 M14:M16">
    <cfRule type="cellIs" priority="1" dxfId="154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28" customWidth="1"/>
    <col min="2" max="3" width="10.8515625" style="28" customWidth="1"/>
    <col min="4" max="4" width="9.140625" style="28" customWidth="1"/>
    <col min="5" max="6" width="10.8515625" style="28" customWidth="1"/>
    <col min="7" max="7" width="9.140625" style="28" customWidth="1"/>
    <col min="8" max="9" width="10.8515625" style="28" customWidth="1"/>
    <col min="10" max="10" width="9.8515625" style="28" customWidth="1"/>
    <col min="11" max="13" width="10.8515625" style="28" customWidth="1"/>
    <col min="14" max="16384" width="9.140625" style="28" customWidth="1"/>
  </cols>
  <sheetData>
    <row r="1" spans="1:10" ht="18">
      <c r="A1" s="124" t="s">
        <v>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8">
      <c r="A2" s="124" t="s">
        <v>320</v>
      </c>
      <c r="B2" s="124"/>
      <c r="C2" s="124"/>
      <c r="D2" s="124"/>
      <c r="E2" s="124"/>
      <c r="F2" s="124"/>
      <c r="G2" s="124"/>
      <c r="H2" s="124"/>
      <c r="I2" s="124"/>
      <c r="J2" s="124"/>
    </row>
    <row r="4" spans="1:10" s="29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29" customFormat="1" ht="14.25">
      <c r="A5" s="122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29" customFormat="1" ht="14.25">
      <c r="A6" s="122"/>
      <c r="B6" s="67" t="s">
        <v>81</v>
      </c>
      <c r="C6" s="67" t="s">
        <v>49</v>
      </c>
      <c r="D6" s="67" t="s">
        <v>50</v>
      </c>
      <c r="E6" s="67" t="s">
        <v>81</v>
      </c>
      <c r="F6" s="67" t="s">
        <v>49</v>
      </c>
      <c r="G6" s="67" t="s">
        <v>50</v>
      </c>
      <c r="H6" s="67" t="s">
        <v>81</v>
      </c>
      <c r="I6" s="67" t="s">
        <v>49</v>
      </c>
      <c r="J6" s="67" t="s">
        <v>50</v>
      </c>
    </row>
    <row r="7" spans="1:10" ht="21" customHeight="1">
      <c r="A7" s="20" t="s">
        <v>82</v>
      </c>
      <c r="B7" s="21">
        <v>9085</v>
      </c>
      <c r="C7" s="21">
        <v>8158</v>
      </c>
      <c r="D7" s="26">
        <f>C7*100/B7-100</f>
        <v>-10.203632361034678</v>
      </c>
      <c r="E7" s="21">
        <v>850</v>
      </c>
      <c r="F7" s="21">
        <v>870</v>
      </c>
      <c r="G7" s="26">
        <f>F7*100/E7-100</f>
        <v>2.352941176470594</v>
      </c>
      <c r="H7" s="21">
        <v>14318</v>
      </c>
      <c r="I7" s="21">
        <v>13065</v>
      </c>
      <c r="J7" s="26">
        <f>I7*100/H7-100</f>
        <v>-8.751222237742695</v>
      </c>
    </row>
    <row r="8" spans="1:10" ht="21" customHeight="1">
      <c r="A8" s="20" t="s">
        <v>83</v>
      </c>
      <c r="B8" s="21">
        <v>1446</v>
      </c>
      <c r="C8" s="21">
        <v>1223</v>
      </c>
      <c r="D8" s="26">
        <f aca="true" t="shared" si="0" ref="D8:D14">C8*100/B8-100</f>
        <v>-15.421853388658363</v>
      </c>
      <c r="E8" s="21">
        <v>263</v>
      </c>
      <c r="F8" s="21">
        <v>249</v>
      </c>
      <c r="G8" s="26">
        <f aca="true" t="shared" si="1" ref="G8:G14">F8*100/E8-100</f>
        <v>-5.323193916349808</v>
      </c>
      <c r="H8" s="21">
        <v>2047</v>
      </c>
      <c r="I8" s="21">
        <v>1591</v>
      </c>
      <c r="J8" s="26">
        <f aca="true" t="shared" si="2" ref="J8:J14">I8*100/H8-100</f>
        <v>-22.27650219833903</v>
      </c>
    </row>
    <row r="9" spans="1:10" ht="28.5">
      <c r="A9" s="20" t="s">
        <v>84</v>
      </c>
      <c r="B9" s="21">
        <v>475</v>
      </c>
      <c r="C9" s="21">
        <v>456</v>
      </c>
      <c r="D9" s="26">
        <f t="shared" si="0"/>
        <v>-4</v>
      </c>
      <c r="E9" s="21">
        <v>53</v>
      </c>
      <c r="F9" s="21">
        <v>57</v>
      </c>
      <c r="G9" s="26">
        <f t="shared" si="1"/>
        <v>7.547169811320757</v>
      </c>
      <c r="H9" s="21">
        <v>651</v>
      </c>
      <c r="I9" s="21">
        <v>644</v>
      </c>
      <c r="J9" s="26">
        <f t="shared" si="2"/>
        <v>-1.0752688172043037</v>
      </c>
    </row>
    <row r="10" spans="1:10" ht="20.25" customHeight="1">
      <c r="A10" s="20" t="s">
        <v>85</v>
      </c>
      <c r="B10" s="21">
        <v>2268</v>
      </c>
      <c r="C10" s="21">
        <v>1969</v>
      </c>
      <c r="D10" s="26">
        <f t="shared" si="0"/>
        <v>-13.183421516754848</v>
      </c>
      <c r="E10" s="21">
        <v>395</v>
      </c>
      <c r="F10" s="21">
        <v>373</v>
      </c>
      <c r="G10" s="26">
        <f t="shared" si="1"/>
        <v>-5.569620253164558</v>
      </c>
      <c r="H10" s="21">
        <v>3074</v>
      </c>
      <c r="I10" s="21">
        <v>2593</v>
      </c>
      <c r="J10" s="26">
        <f t="shared" si="2"/>
        <v>-15.647364996746916</v>
      </c>
    </row>
    <row r="11" spans="1:10" ht="20.25" customHeight="1">
      <c r="A11" s="20" t="s">
        <v>86</v>
      </c>
      <c r="B11" s="21">
        <v>7058</v>
      </c>
      <c r="C11" s="21">
        <v>6357</v>
      </c>
      <c r="D11" s="26">
        <f t="shared" si="0"/>
        <v>-9.931992065741</v>
      </c>
      <c r="E11" s="21">
        <v>903</v>
      </c>
      <c r="F11" s="21">
        <v>902</v>
      </c>
      <c r="G11" s="26">
        <f t="shared" si="1"/>
        <v>-0.11074197120709073</v>
      </c>
      <c r="H11" s="21">
        <v>6710</v>
      </c>
      <c r="I11" s="21">
        <v>5976</v>
      </c>
      <c r="J11" s="26">
        <f t="shared" si="2"/>
        <v>-10.938897168405362</v>
      </c>
    </row>
    <row r="12" spans="1:10" ht="20.25" customHeight="1">
      <c r="A12" s="20" t="s">
        <v>87</v>
      </c>
      <c r="B12" s="21">
        <v>1424</v>
      </c>
      <c r="C12" s="21">
        <v>1331</v>
      </c>
      <c r="D12" s="26">
        <f t="shared" si="0"/>
        <v>-6.530898876404493</v>
      </c>
      <c r="E12" s="21">
        <v>194</v>
      </c>
      <c r="F12" s="21">
        <v>175</v>
      </c>
      <c r="G12" s="26">
        <f t="shared" si="1"/>
        <v>-9.793814432989691</v>
      </c>
      <c r="H12" s="21">
        <v>1294</v>
      </c>
      <c r="I12" s="21">
        <v>1224</v>
      </c>
      <c r="J12" s="26">
        <f t="shared" si="2"/>
        <v>-5.409582689335394</v>
      </c>
    </row>
    <row r="13" spans="1:10" ht="20.25" customHeight="1">
      <c r="A13" s="20" t="s">
        <v>88</v>
      </c>
      <c r="B13" s="21">
        <v>408</v>
      </c>
      <c r="C13" s="21">
        <v>421</v>
      </c>
      <c r="D13" s="26">
        <f t="shared" si="0"/>
        <v>3.1862745098039227</v>
      </c>
      <c r="E13" s="21">
        <v>25</v>
      </c>
      <c r="F13" s="21">
        <v>25</v>
      </c>
      <c r="G13" s="26">
        <f t="shared" si="1"/>
        <v>0</v>
      </c>
      <c r="H13" s="21">
        <v>428</v>
      </c>
      <c r="I13" s="21">
        <v>466</v>
      </c>
      <c r="J13" s="26">
        <f t="shared" si="2"/>
        <v>8.878504672897193</v>
      </c>
    </row>
    <row r="14" spans="1:10" ht="20.25" customHeight="1">
      <c r="A14" s="23" t="s">
        <v>78</v>
      </c>
      <c r="B14" s="62">
        <v>22164</v>
      </c>
      <c r="C14" s="62">
        <v>19915</v>
      </c>
      <c r="D14" s="37">
        <f t="shared" si="0"/>
        <v>-10.147085363652764</v>
      </c>
      <c r="E14" s="62">
        <v>2683</v>
      </c>
      <c r="F14" s="62">
        <v>2651</v>
      </c>
      <c r="G14" s="37">
        <f t="shared" si="1"/>
        <v>-1.1926947446887795</v>
      </c>
      <c r="H14" s="62">
        <v>28522</v>
      </c>
      <c r="I14" s="62">
        <v>25559</v>
      </c>
      <c r="J14" s="37">
        <f t="shared" si="2"/>
        <v>-10.388472056658017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4 G7:G14 J7:J14">
    <cfRule type="cellIs" priority="1" dxfId="152" operator="greaterThan" stopIfTrue="1">
      <formula>0</formula>
    </cfRule>
    <cfRule type="cellIs" priority="2" dxfId="153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V64"/>
  <sheetViews>
    <sheetView zoomScale="85" zoomScaleNormal="85" workbookViewId="0" topLeftCell="A1">
      <selection activeCell="B6" sqref="B6"/>
    </sheetView>
  </sheetViews>
  <sheetFormatPr defaultColWidth="9.140625" defaultRowHeight="15"/>
  <cols>
    <col min="1" max="1" width="21.140625" style="1" customWidth="1"/>
    <col min="2" max="22" width="8.8515625" style="1" customWidth="1"/>
    <col min="23" max="16384" width="9.140625" style="1" customWidth="1"/>
  </cols>
  <sheetData>
    <row r="1" spans="1:22" ht="18">
      <c r="A1" s="121" t="s">
        <v>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4" spans="1:22" s="14" customFormat="1" ht="14.25">
      <c r="A4" s="122" t="s">
        <v>42</v>
      </c>
      <c r="B4" s="122" t="s">
        <v>82</v>
      </c>
      <c r="C4" s="122"/>
      <c r="D4" s="122"/>
      <c r="E4" s="122" t="s">
        <v>83</v>
      </c>
      <c r="F4" s="122"/>
      <c r="G4" s="122"/>
      <c r="H4" s="122" t="s">
        <v>89</v>
      </c>
      <c r="I4" s="122"/>
      <c r="J4" s="122"/>
      <c r="K4" s="122" t="s">
        <v>85</v>
      </c>
      <c r="L4" s="122"/>
      <c r="M4" s="122"/>
      <c r="N4" s="122" t="s">
        <v>86</v>
      </c>
      <c r="O4" s="122"/>
      <c r="P4" s="122"/>
      <c r="Q4" s="122" t="s">
        <v>87</v>
      </c>
      <c r="R4" s="122"/>
      <c r="S4" s="122"/>
      <c r="T4" s="122" t="s">
        <v>90</v>
      </c>
      <c r="U4" s="122"/>
      <c r="V4" s="122"/>
    </row>
    <row r="5" spans="1:22" s="14" customFormat="1" ht="28.5">
      <c r="A5" s="122"/>
      <c r="B5" s="67" t="s">
        <v>91</v>
      </c>
      <c r="C5" s="67" t="s">
        <v>92</v>
      </c>
      <c r="D5" s="67" t="s">
        <v>93</v>
      </c>
      <c r="E5" s="67" t="s">
        <v>91</v>
      </c>
      <c r="F5" s="67" t="s">
        <v>92</v>
      </c>
      <c r="G5" s="67" t="s">
        <v>93</v>
      </c>
      <c r="H5" s="67" t="s">
        <v>91</v>
      </c>
      <c r="I5" s="67" t="s">
        <v>92</v>
      </c>
      <c r="J5" s="67" t="s">
        <v>93</v>
      </c>
      <c r="K5" s="67" t="s">
        <v>91</v>
      </c>
      <c r="L5" s="67" t="s">
        <v>92</v>
      </c>
      <c r="M5" s="67" t="s">
        <v>93</v>
      </c>
      <c r="N5" s="67" t="s">
        <v>91</v>
      </c>
      <c r="O5" s="67" t="s">
        <v>92</v>
      </c>
      <c r="P5" s="67" t="s">
        <v>93</v>
      </c>
      <c r="Q5" s="67" t="s">
        <v>91</v>
      </c>
      <c r="R5" s="67" t="s">
        <v>92</v>
      </c>
      <c r="S5" s="67" t="s">
        <v>93</v>
      </c>
      <c r="T5" s="67" t="s">
        <v>91</v>
      </c>
      <c r="U5" s="67" t="s">
        <v>92</v>
      </c>
      <c r="V5" s="67" t="s">
        <v>93</v>
      </c>
    </row>
    <row r="6" spans="1:22" ht="18.75" customHeight="1">
      <c r="A6" s="20" t="s">
        <v>51</v>
      </c>
      <c r="B6" s="19">
        <v>0</v>
      </c>
      <c r="C6" s="21"/>
      <c r="D6" s="21"/>
      <c r="E6" s="19">
        <v>0</v>
      </c>
      <c r="F6" s="21"/>
      <c r="G6" s="21"/>
      <c r="H6" s="19">
        <v>0</v>
      </c>
      <c r="I6" s="21"/>
      <c r="J6" s="21"/>
      <c r="K6" s="19">
        <v>0</v>
      </c>
      <c r="L6" s="21"/>
      <c r="M6" s="21"/>
      <c r="N6" s="19">
        <v>0</v>
      </c>
      <c r="O6" s="21"/>
      <c r="P6" s="21"/>
      <c r="Q6" s="19">
        <v>0</v>
      </c>
      <c r="R6" s="21"/>
      <c r="S6" s="21"/>
      <c r="T6" s="19">
        <v>0</v>
      </c>
      <c r="U6" s="21"/>
      <c r="V6" s="21"/>
    </row>
    <row r="7" spans="1:22" ht="18.75" customHeight="1">
      <c r="A7" s="20" t="s">
        <v>52</v>
      </c>
      <c r="B7" s="19">
        <v>222</v>
      </c>
      <c r="C7" s="26">
        <v>-26.73267326732673</v>
      </c>
      <c r="D7" s="26">
        <f>B7*100/'1.'!F8</f>
        <v>38.7434554973822</v>
      </c>
      <c r="E7" s="19">
        <v>40</v>
      </c>
      <c r="F7" s="35">
        <v>-23.07692307692308</v>
      </c>
      <c r="G7" s="26">
        <f>E7*100/'1.'!F8</f>
        <v>6.980802792321117</v>
      </c>
      <c r="H7" s="19">
        <v>13</v>
      </c>
      <c r="I7" s="35">
        <v>18.181818181818187</v>
      </c>
      <c r="J7" s="26">
        <f>H7*100/'1.'!F8</f>
        <v>2.268760907504363</v>
      </c>
      <c r="K7" s="19">
        <v>57</v>
      </c>
      <c r="L7" s="26">
        <v>-30.487804878048777</v>
      </c>
      <c r="M7" s="26">
        <f>K7*100/'1.'!F8</f>
        <v>9.947643979057592</v>
      </c>
      <c r="N7" s="19">
        <v>185</v>
      </c>
      <c r="O7" s="26">
        <v>-25.403225806451616</v>
      </c>
      <c r="P7" s="26">
        <f>N7*100/'1.'!F8</f>
        <v>32.28621291448517</v>
      </c>
      <c r="Q7" s="19">
        <v>44</v>
      </c>
      <c r="R7" s="26">
        <v>-6.38297872340425</v>
      </c>
      <c r="S7" s="26">
        <f>Q7*100/'1.'!F8</f>
        <v>7.678883071553229</v>
      </c>
      <c r="T7" s="19">
        <v>12</v>
      </c>
      <c r="U7" s="26">
        <v>9.090909090909093</v>
      </c>
      <c r="V7" s="26">
        <f>T7*100/'1.'!F8</f>
        <v>2.094240837696335</v>
      </c>
    </row>
    <row r="8" spans="1:22" ht="18.75" customHeight="1">
      <c r="A8" s="20" t="s">
        <v>53</v>
      </c>
      <c r="B8" s="19">
        <v>212</v>
      </c>
      <c r="C8" s="26">
        <v>-10.924369747899163</v>
      </c>
      <c r="D8" s="26">
        <f>B8*100/'1.'!F9</f>
        <v>35.5108877721943</v>
      </c>
      <c r="E8" s="19">
        <v>63</v>
      </c>
      <c r="F8" s="26">
        <v>1.6129032258064484</v>
      </c>
      <c r="G8" s="26">
        <f>E8*100/'1.'!F9</f>
        <v>10.552763819095478</v>
      </c>
      <c r="H8" s="19">
        <v>11</v>
      </c>
      <c r="I8" s="26">
        <v>22.22222222222223</v>
      </c>
      <c r="J8" s="26">
        <f>H8*100/'1.'!F9</f>
        <v>1.8425460636515913</v>
      </c>
      <c r="K8" s="19">
        <v>55</v>
      </c>
      <c r="L8" s="26">
        <v>0</v>
      </c>
      <c r="M8" s="26">
        <f>K8*100/'1.'!F9</f>
        <v>9.212730318257956</v>
      </c>
      <c r="N8" s="19">
        <v>178</v>
      </c>
      <c r="O8" s="26">
        <v>-11</v>
      </c>
      <c r="P8" s="26">
        <f>N8*100/'1.'!F9</f>
        <v>29.81574539363484</v>
      </c>
      <c r="Q8" s="19">
        <v>57</v>
      </c>
      <c r="R8" s="26">
        <v>5.555555555555557</v>
      </c>
      <c r="S8" s="26">
        <f>Q8*100/'1.'!F9</f>
        <v>9.547738693467336</v>
      </c>
      <c r="T8" s="19">
        <v>21</v>
      </c>
      <c r="U8" s="26">
        <v>75</v>
      </c>
      <c r="V8" s="26">
        <f>T8*100/'1.'!F9</f>
        <v>3.5175879396984926</v>
      </c>
    </row>
    <row r="9" spans="1:22" ht="18.75" customHeight="1">
      <c r="A9" s="20" t="s">
        <v>54</v>
      </c>
      <c r="B9" s="19">
        <v>662</v>
      </c>
      <c r="C9" s="26">
        <v>-13.802083333333329</v>
      </c>
      <c r="D9" s="26">
        <f>B9*100/'1.'!F10</f>
        <v>40.36585365853659</v>
      </c>
      <c r="E9" s="19">
        <v>63</v>
      </c>
      <c r="F9" s="26">
        <v>-32.97872340425532</v>
      </c>
      <c r="G9" s="26">
        <f>E9*100/'1.'!F10</f>
        <v>3.841463414634146</v>
      </c>
      <c r="H9" s="19">
        <v>36</v>
      </c>
      <c r="I9" s="26">
        <v>-34.54545454545455</v>
      </c>
      <c r="J9" s="26">
        <f>H9*100/'1.'!F10</f>
        <v>2.1951219512195124</v>
      </c>
      <c r="K9" s="19">
        <v>151</v>
      </c>
      <c r="L9" s="26">
        <v>-11.17647058823529</v>
      </c>
      <c r="M9" s="26">
        <f>K9*100/'1.'!F10</f>
        <v>9.207317073170731</v>
      </c>
      <c r="N9" s="19">
        <v>606</v>
      </c>
      <c r="O9" s="26">
        <v>5.025996533795492</v>
      </c>
      <c r="P9" s="26">
        <f>N9*100/'1.'!F10</f>
        <v>36.951219512195124</v>
      </c>
      <c r="Q9" s="19">
        <v>91</v>
      </c>
      <c r="R9" s="26">
        <v>-12.5</v>
      </c>
      <c r="S9" s="26">
        <f>Q9*100/'1.'!F10</f>
        <v>5.548780487804878</v>
      </c>
      <c r="T9" s="19">
        <v>31</v>
      </c>
      <c r="U9" s="26">
        <v>-20.51282051282051</v>
      </c>
      <c r="V9" s="26">
        <f>T9*100/'1.'!F10</f>
        <v>1.8902439024390243</v>
      </c>
    </row>
    <row r="10" spans="1:22" ht="18.75" customHeight="1">
      <c r="A10" s="20" t="s">
        <v>55</v>
      </c>
      <c r="B10" s="19">
        <v>266</v>
      </c>
      <c r="C10" s="26">
        <v>-9.523809523809518</v>
      </c>
      <c r="D10" s="26">
        <f>B10*100/'1.'!F11</f>
        <v>38.2183908045977</v>
      </c>
      <c r="E10" s="19">
        <v>40</v>
      </c>
      <c r="F10" s="26">
        <v>-23.07692307692308</v>
      </c>
      <c r="G10" s="26">
        <f>E10*100/'1.'!F11</f>
        <v>5.747126436781609</v>
      </c>
      <c r="H10" s="19">
        <v>14</v>
      </c>
      <c r="I10" s="35">
        <v>-26.315789473684205</v>
      </c>
      <c r="J10" s="26">
        <f>H10*100/'1.'!F11</f>
        <v>2.0114942528735633</v>
      </c>
      <c r="K10" s="19">
        <v>81</v>
      </c>
      <c r="L10" s="26">
        <v>-21.359223300970868</v>
      </c>
      <c r="M10" s="26">
        <f>K10*100/'1.'!F11</f>
        <v>11.637931034482758</v>
      </c>
      <c r="N10" s="19">
        <v>230</v>
      </c>
      <c r="O10" s="26">
        <v>3.1390134529147957</v>
      </c>
      <c r="P10" s="26">
        <f>N10*100/'1.'!F11</f>
        <v>33.04597701149425</v>
      </c>
      <c r="Q10" s="19">
        <v>54</v>
      </c>
      <c r="R10" s="35">
        <v>-11.47540983606558</v>
      </c>
      <c r="S10" s="26">
        <f>Q10*100/'1.'!F11</f>
        <v>7.758620689655173</v>
      </c>
      <c r="T10" s="19">
        <v>11</v>
      </c>
      <c r="U10" s="26">
        <v>-38.888888888888886</v>
      </c>
      <c r="V10" s="26">
        <f>T10*100/'1.'!F11</f>
        <v>1.5804597701149425</v>
      </c>
    </row>
    <row r="11" spans="1:22" ht="18.75" customHeight="1">
      <c r="A11" s="20" t="s">
        <v>56</v>
      </c>
      <c r="B11" s="19">
        <v>287</v>
      </c>
      <c r="C11" s="26">
        <v>-21.798365122615806</v>
      </c>
      <c r="D11" s="26">
        <f>B11*100/'1.'!F12</f>
        <v>38.16489361702128</v>
      </c>
      <c r="E11" s="19">
        <v>56</v>
      </c>
      <c r="F11" s="26">
        <v>-20</v>
      </c>
      <c r="G11" s="26">
        <f>E11*100/'1.'!F12</f>
        <v>7.446808510638298</v>
      </c>
      <c r="H11" s="19">
        <v>18</v>
      </c>
      <c r="I11" s="26">
        <v>-18.181818181818187</v>
      </c>
      <c r="J11" s="26">
        <f>H11*100/'1.'!F12</f>
        <v>2.393617021276596</v>
      </c>
      <c r="K11" s="19">
        <v>96</v>
      </c>
      <c r="L11" s="26">
        <v>-6.796116504854368</v>
      </c>
      <c r="M11" s="26">
        <f>K11*100/'1.'!F12</f>
        <v>12.76595744680851</v>
      </c>
      <c r="N11" s="19">
        <v>214</v>
      </c>
      <c r="O11" s="26">
        <v>-17.37451737451738</v>
      </c>
      <c r="P11" s="26">
        <f>N11*100/'1.'!F12</f>
        <v>28.45744680851064</v>
      </c>
      <c r="Q11" s="19">
        <v>59</v>
      </c>
      <c r="R11" s="26">
        <v>-22.368421052631575</v>
      </c>
      <c r="S11" s="26">
        <f>Q11*100/'1.'!F12</f>
        <v>7.845744680851064</v>
      </c>
      <c r="T11" s="19">
        <v>22</v>
      </c>
      <c r="U11" s="26">
        <v>0</v>
      </c>
      <c r="V11" s="26">
        <f>T11*100/'1.'!F12</f>
        <v>2.925531914893617</v>
      </c>
    </row>
    <row r="12" spans="1:22" ht="18.75" customHeight="1">
      <c r="A12" s="20" t="s">
        <v>57</v>
      </c>
      <c r="B12" s="19">
        <v>188</v>
      </c>
      <c r="C12" s="26">
        <v>1.6216216216216282</v>
      </c>
      <c r="D12" s="26">
        <f>B12*100/'1.'!F13</f>
        <v>41.964285714285715</v>
      </c>
      <c r="E12" s="19">
        <v>37</v>
      </c>
      <c r="F12" s="35">
        <v>-2.631578947368425</v>
      </c>
      <c r="G12" s="26">
        <f>E12*100/'1.'!F13</f>
        <v>8.258928571428571</v>
      </c>
      <c r="H12" s="19">
        <v>6</v>
      </c>
      <c r="I12" s="35">
        <v>-14.285714285714292</v>
      </c>
      <c r="J12" s="26">
        <f>H12*100/'1.'!F13</f>
        <v>1.3392857142857142</v>
      </c>
      <c r="K12" s="19">
        <v>67</v>
      </c>
      <c r="L12" s="26">
        <v>-24.719101123595507</v>
      </c>
      <c r="M12" s="26">
        <f>K12*100/'1.'!F13</f>
        <v>14.955357142857142</v>
      </c>
      <c r="N12" s="19">
        <v>104</v>
      </c>
      <c r="O12" s="26">
        <v>-26.241134751773046</v>
      </c>
      <c r="P12" s="26">
        <f>N12*100/'1.'!F13</f>
        <v>23.214285714285715</v>
      </c>
      <c r="Q12" s="19">
        <v>40</v>
      </c>
      <c r="R12" s="26">
        <v>-20</v>
      </c>
      <c r="S12" s="26">
        <f>Q12*100/'1.'!F13</f>
        <v>8.928571428571429</v>
      </c>
      <c r="T12" s="19">
        <v>6</v>
      </c>
      <c r="U12" s="26">
        <v>-25</v>
      </c>
      <c r="V12" s="26">
        <f>T12*100/'1.'!F13</f>
        <v>1.3392857142857142</v>
      </c>
    </row>
    <row r="13" spans="1:22" ht="18.75" customHeight="1">
      <c r="A13" s="20" t="s">
        <v>58</v>
      </c>
      <c r="B13" s="19">
        <v>370</v>
      </c>
      <c r="C13" s="26">
        <v>-7.5</v>
      </c>
      <c r="D13" s="26">
        <f>B13*100/'1.'!F14</f>
        <v>40</v>
      </c>
      <c r="E13" s="19">
        <v>48</v>
      </c>
      <c r="F13" s="26">
        <v>-14.285714285714292</v>
      </c>
      <c r="G13" s="26">
        <f>E13*100/'1.'!F14</f>
        <v>5.1891891891891895</v>
      </c>
      <c r="H13" s="19">
        <v>22</v>
      </c>
      <c r="I13" s="26">
        <v>-4.347826086956516</v>
      </c>
      <c r="J13" s="26">
        <f>H13*100/'1.'!F14</f>
        <v>2.3783783783783785</v>
      </c>
      <c r="K13" s="19">
        <v>92</v>
      </c>
      <c r="L13" s="26">
        <v>-9.803921568627445</v>
      </c>
      <c r="M13" s="26">
        <f>K13*100/'1.'!F14</f>
        <v>9.945945945945946</v>
      </c>
      <c r="N13" s="19">
        <v>338</v>
      </c>
      <c r="O13" s="26">
        <v>-0.8797653958944238</v>
      </c>
      <c r="P13" s="26">
        <f>N13*100/'1.'!F14</f>
        <v>36.54054054054054</v>
      </c>
      <c r="Q13" s="19">
        <v>39</v>
      </c>
      <c r="R13" s="26">
        <v>-23.529411764705884</v>
      </c>
      <c r="S13" s="26">
        <f>Q13*100/'1.'!F14</f>
        <v>4.216216216216216</v>
      </c>
      <c r="T13" s="19">
        <v>16</v>
      </c>
      <c r="U13" s="35">
        <v>14.285714285714292</v>
      </c>
      <c r="V13" s="26">
        <f>T13*100/'1.'!F14</f>
        <v>1.7297297297297298</v>
      </c>
    </row>
    <row r="14" spans="1:22" ht="18.75" customHeight="1">
      <c r="A14" s="20" t="s">
        <v>59</v>
      </c>
      <c r="B14" s="19">
        <v>198</v>
      </c>
      <c r="C14" s="26">
        <v>-14.285714285714292</v>
      </c>
      <c r="D14" s="26">
        <f>B14*100/'1.'!F15</f>
        <v>33.165829145728644</v>
      </c>
      <c r="E14" s="19">
        <v>36</v>
      </c>
      <c r="F14" s="26">
        <v>20</v>
      </c>
      <c r="G14" s="26">
        <f>E14*100/'1.'!F15</f>
        <v>6.030150753768845</v>
      </c>
      <c r="H14" s="19">
        <v>11</v>
      </c>
      <c r="I14" s="26">
        <v>0</v>
      </c>
      <c r="J14" s="26">
        <f>H14*100/'1.'!F15</f>
        <v>1.8425460636515913</v>
      </c>
      <c r="K14" s="19">
        <v>79</v>
      </c>
      <c r="L14" s="26">
        <v>23.4375</v>
      </c>
      <c r="M14" s="26">
        <f>K14*100/'1.'!F15</f>
        <v>13.23283082077052</v>
      </c>
      <c r="N14" s="19">
        <v>208</v>
      </c>
      <c r="O14" s="26">
        <v>6.666666666666671</v>
      </c>
      <c r="P14" s="26">
        <f>N14*100/'1.'!F15</f>
        <v>34.84087102177554</v>
      </c>
      <c r="Q14" s="19">
        <v>58</v>
      </c>
      <c r="R14" s="26">
        <v>3.5714285714285694</v>
      </c>
      <c r="S14" s="26">
        <f>Q14*100/'1.'!F15</f>
        <v>9.715242881072026</v>
      </c>
      <c r="T14" s="19">
        <v>7</v>
      </c>
      <c r="U14" s="35">
        <v>-12.5</v>
      </c>
      <c r="V14" s="26">
        <f>T14*100/'1.'!F15</f>
        <v>1.1725293132328307</v>
      </c>
    </row>
    <row r="15" spans="1:22" ht="18.75" customHeight="1">
      <c r="A15" s="20" t="s">
        <v>60</v>
      </c>
      <c r="B15" s="19">
        <v>628</v>
      </c>
      <c r="C15" s="26">
        <v>17.38317757009345</v>
      </c>
      <c r="D15" s="26">
        <f>B15*100/'1.'!F16</f>
        <v>47.147147147147145</v>
      </c>
      <c r="E15" s="19">
        <v>74</v>
      </c>
      <c r="F15" s="26">
        <v>23.33333333333333</v>
      </c>
      <c r="G15" s="26">
        <f>E15*100/'1.'!F16</f>
        <v>5.555555555555555</v>
      </c>
      <c r="H15" s="19">
        <v>38</v>
      </c>
      <c r="I15" s="26">
        <v>8.57142857142857</v>
      </c>
      <c r="J15" s="26">
        <f>H15*100/'1.'!F16</f>
        <v>2.8528528528528527</v>
      </c>
      <c r="K15" s="19">
        <v>158</v>
      </c>
      <c r="L15" s="26">
        <v>-6.508875739644964</v>
      </c>
      <c r="M15" s="26">
        <f>K15*100/'1.'!F16</f>
        <v>11.861861861861861</v>
      </c>
      <c r="N15" s="19">
        <v>314</v>
      </c>
      <c r="O15" s="26">
        <v>-4.559270516717319</v>
      </c>
      <c r="P15" s="26">
        <f>N15*100/'1.'!F16</f>
        <v>23.573573573573572</v>
      </c>
      <c r="Q15" s="19">
        <v>106</v>
      </c>
      <c r="R15" s="26">
        <v>29.26829268292684</v>
      </c>
      <c r="S15" s="26">
        <f>Q15*100/'1.'!F16</f>
        <v>7.957957957957958</v>
      </c>
      <c r="T15" s="19">
        <v>14</v>
      </c>
      <c r="U15" s="26">
        <v>100</v>
      </c>
      <c r="V15" s="26">
        <f>T15*100/'1.'!F16</f>
        <v>1.0510510510510511</v>
      </c>
    </row>
    <row r="16" spans="1:22" ht="18.75" customHeight="1">
      <c r="A16" s="20" t="s">
        <v>61</v>
      </c>
      <c r="B16" s="19">
        <v>744</v>
      </c>
      <c r="C16" s="26">
        <v>-10.898203592814369</v>
      </c>
      <c r="D16" s="26">
        <f>B16*100/'1.'!F17</f>
        <v>39.93558776167472</v>
      </c>
      <c r="E16" s="19">
        <v>23</v>
      </c>
      <c r="F16" s="35">
        <v>-17.85714285714286</v>
      </c>
      <c r="G16" s="26">
        <f>E16*100/'1.'!F17</f>
        <v>1.2345679012345678</v>
      </c>
      <c r="H16" s="19">
        <v>80</v>
      </c>
      <c r="I16" s="26">
        <v>50.9433962264151</v>
      </c>
      <c r="J16" s="26">
        <f>H16*100/'1.'!F17</f>
        <v>4.294149221685454</v>
      </c>
      <c r="K16" s="19">
        <v>134</v>
      </c>
      <c r="L16" s="26">
        <v>-11.258278145695371</v>
      </c>
      <c r="M16" s="26">
        <f>K16*100/'1.'!F17</f>
        <v>7.192699946323135</v>
      </c>
      <c r="N16" s="19">
        <v>743</v>
      </c>
      <c r="O16" s="26">
        <v>-15.279361459521098</v>
      </c>
      <c r="P16" s="26">
        <f>N16*100/'1.'!F17</f>
        <v>39.88191089640365</v>
      </c>
      <c r="Q16" s="19">
        <v>63</v>
      </c>
      <c r="R16" s="26">
        <v>-16</v>
      </c>
      <c r="S16" s="26">
        <f>Q16*100/'1.'!F17</f>
        <v>3.3816425120772946</v>
      </c>
      <c r="T16" s="19">
        <v>76</v>
      </c>
      <c r="U16" s="26">
        <v>94.87179487179486</v>
      </c>
      <c r="V16" s="26">
        <f>T16*100/'1.'!F17</f>
        <v>4.079441760601181</v>
      </c>
    </row>
    <row r="17" spans="1:22" ht="18.75" customHeight="1">
      <c r="A17" s="20" t="s">
        <v>62</v>
      </c>
      <c r="B17" s="19">
        <v>143</v>
      </c>
      <c r="C17" s="26">
        <v>-7.142857142857139</v>
      </c>
      <c r="D17" s="26">
        <f>B17*100/'1.'!F18</f>
        <v>44</v>
      </c>
      <c r="E17" s="19">
        <v>42</v>
      </c>
      <c r="F17" s="26">
        <v>-6.666666666666671</v>
      </c>
      <c r="G17" s="26">
        <f>E17*100/'1.'!F18</f>
        <v>12.923076923076923</v>
      </c>
      <c r="H17" s="19">
        <v>7</v>
      </c>
      <c r="I17" s="35">
        <v>0</v>
      </c>
      <c r="J17" s="26">
        <f>H17*100/'1.'!F18</f>
        <v>2.1538461538461537</v>
      </c>
      <c r="K17" s="19">
        <v>20</v>
      </c>
      <c r="L17" s="26">
        <v>-61.53846153846154</v>
      </c>
      <c r="M17" s="26">
        <f>K17*100/'1.'!F18</f>
        <v>6.153846153846154</v>
      </c>
      <c r="N17" s="19">
        <v>86</v>
      </c>
      <c r="O17" s="26">
        <v>-22.52252252252252</v>
      </c>
      <c r="P17" s="26">
        <f>N17*100/'1.'!F18</f>
        <v>26.46153846153846</v>
      </c>
      <c r="Q17" s="19">
        <v>22</v>
      </c>
      <c r="R17" s="26">
        <v>-4.347826086956516</v>
      </c>
      <c r="S17" s="26">
        <f>Q17*100/'1.'!F18</f>
        <v>6.769230769230769</v>
      </c>
      <c r="T17" s="19">
        <v>5</v>
      </c>
      <c r="U17" s="35">
        <v>-16.66666666666667</v>
      </c>
      <c r="V17" s="26">
        <f>T17*100/'1.'!F18</f>
        <v>1.5384615384615385</v>
      </c>
    </row>
    <row r="18" spans="1:22" ht="18.75" customHeight="1">
      <c r="A18" s="20" t="s">
        <v>63</v>
      </c>
      <c r="B18" s="19">
        <v>77</v>
      </c>
      <c r="C18" s="26">
        <v>-27.35849056603773</v>
      </c>
      <c r="D18" s="26">
        <f>B18*100/'1.'!F19</f>
        <v>36.15023474178404</v>
      </c>
      <c r="E18" s="19">
        <v>27</v>
      </c>
      <c r="F18" s="35">
        <v>-22.85714285714286</v>
      </c>
      <c r="G18" s="26">
        <f>E18*100/'1.'!F19</f>
        <v>12.67605633802817</v>
      </c>
      <c r="H18" s="19">
        <v>1</v>
      </c>
      <c r="I18" s="26">
        <v>-87.5</v>
      </c>
      <c r="J18" s="26">
        <f>H18*100/'1.'!F19</f>
        <v>0.4694835680751174</v>
      </c>
      <c r="K18" s="19">
        <v>26</v>
      </c>
      <c r="L18" s="26">
        <v>-16.129032258064512</v>
      </c>
      <c r="M18" s="26">
        <f>K18*100/'1.'!F19</f>
        <v>12.206572769953052</v>
      </c>
      <c r="N18" s="19">
        <v>48</v>
      </c>
      <c r="O18" s="26">
        <v>-5.882352941176464</v>
      </c>
      <c r="P18" s="26">
        <f>N18*100/'1.'!F19</f>
        <v>22.535211267605632</v>
      </c>
      <c r="Q18" s="19">
        <v>23</v>
      </c>
      <c r="R18" s="26">
        <v>-17.85714285714286</v>
      </c>
      <c r="S18" s="26">
        <f>Q18*100/'1.'!F19</f>
        <v>10.7981220657277</v>
      </c>
      <c r="T18" s="19">
        <v>11</v>
      </c>
      <c r="U18" s="19"/>
      <c r="V18" s="26">
        <f>T18*100/'1.'!F19</f>
        <v>5.164319248826291</v>
      </c>
    </row>
    <row r="19" spans="1:22" ht="18.75" customHeight="1">
      <c r="A19" s="20" t="s">
        <v>64</v>
      </c>
      <c r="B19" s="19">
        <v>742</v>
      </c>
      <c r="C19" s="26">
        <v>-5.477707006369428</v>
      </c>
      <c r="D19" s="26">
        <f>B19*100/'1.'!F20</f>
        <v>44.24567680381634</v>
      </c>
      <c r="E19" s="19">
        <v>65</v>
      </c>
      <c r="F19" s="26">
        <v>-49.6124031007752</v>
      </c>
      <c r="G19" s="26">
        <f>E19*100/'1.'!F20</f>
        <v>3.875968992248062</v>
      </c>
      <c r="H19" s="19">
        <v>12</v>
      </c>
      <c r="I19" s="26">
        <v>-58.62068965517241</v>
      </c>
      <c r="J19" s="26">
        <f>H19*100/'1.'!F20</f>
        <v>0.7155635062611807</v>
      </c>
      <c r="K19" s="19">
        <v>155</v>
      </c>
      <c r="L19" s="26">
        <v>-25.1207729468599</v>
      </c>
      <c r="M19" s="26">
        <f>K19*100/'1.'!F20</f>
        <v>9.242695289206917</v>
      </c>
      <c r="N19" s="19">
        <v>575</v>
      </c>
      <c r="O19" s="26">
        <v>-11.809815950920239</v>
      </c>
      <c r="P19" s="26">
        <f>N19*100/'1.'!F20</f>
        <v>34.28741800834824</v>
      </c>
      <c r="Q19" s="19">
        <v>92</v>
      </c>
      <c r="R19" s="35">
        <v>-22.689075630252105</v>
      </c>
      <c r="S19" s="26">
        <f>Q19*100/'1.'!F20</f>
        <v>5.485986881335719</v>
      </c>
      <c r="T19" s="19">
        <v>36</v>
      </c>
      <c r="U19" s="26">
        <v>-36.8421052631579</v>
      </c>
      <c r="V19" s="26">
        <f>T19*100/'1.'!F20</f>
        <v>2.146690518783542</v>
      </c>
    </row>
    <row r="20" spans="1:22" ht="18.75" customHeight="1">
      <c r="A20" s="20" t="s">
        <v>65</v>
      </c>
      <c r="B20" s="19">
        <v>346</v>
      </c>
      <c r="C20" s="26">
        <v>9.493670886075947</v>
      </c>
      <c r="D20" s="26">
        <f>B20*100/'1.'!F21</f>
        <v>43.1960049937578</v>
      </c>
      <c r="E20" s="19">
        <v>83</v>
      </c>
      <c r="F20" s="26">
        <v>45.61403508771929</v>
      </c>
      <c r="G20" s="26">
        <f>E20*100/'1.'!F21</f>
        <v>10.362047440699126</v>
      </c>
      <c r="H20" s="19">
        <v>12</v>
      </c>
      <c r="I20" s="26">
        <v>0</v>
      </c>
      <c r="J20" s="26">
        <f>H20*100/'1.'!F21</f>
        <v>1.4981273408239701</v>
      </c>
      <c r="K20" s="19">
        <v>63</v>
      </c>
      <c r="L20" s="26">
        <v>-25</v>
      </c>
      <c r="M20" s="26">
        <f>K20*100/'1.'!F21</f>
        <v>7.865168539325842</v>
      </c>
      <c r="N20" s="19">
        <v>230</v>
      </c>
      <c r="O20" s="26">
        <v>-6.122448979591837</v>
      </c>
      <c r="P20" s="26">
        <f>N20*100/'1.'!F21</f>
        <v>28.71410736579276</v>
      </c>
      <c r="Q20" s="19">
        <v>37</v>
      </c>
      <c r="R20" s="35">
        <v>5.714285714285708</v>
      </c>
      <c r="S20" s="26">
        <f>Q20*100/'1.'!F21</f>
        <v>4.619225967540574</v>
      </c>
      <c r="T20" s="19">
        <v>30</v>
      </c>
      <c r="U20" s="26">
        <v>114.28571428571428</v>
      </c>
      <c r="V20" s="26">
        <f>T20*100/'1.'!F21</f>
        <v>3.745318352059925</v>
      </c>
    </row>
    <row r="21" spans="1:22" ht="18.75" customHeight="1">
      <c r="A21" s="20" t="s">
        <v>66</v>
      </c>
      <c r="B21" s="19">
        <v>675</v>
      </c>
      <c r="C21" s="26">
        <v>-22.85714285714286</v>
      </c>
      <c r="D21" s="26">
        <f>B21*100/'1.'!F22</f>
        <v>41.795665634674926</v>
      </c>
      <c r="E21" s="19">
        <v>86</v>
      </c>
      <c r="F21" s="26">
        <v>-23.214285714285708</v>
      </c>
      <c r="G21" s="26">
        <f>E21*100/'1.'!F22</f>
        <v>5.325077399380805</v>
      </c>
      <c r="H21" s="19">
        <v>49</v>
      </c>
      <c r="I21" s="26">
        <v>75</v>
      </c>
      <c r="J21" s="26">
        <f>H21*100/'1.'!F22</f>
        <v>3.0340557275541795</v>
      </c>
      <c r="K21" s="19">
        <v>151</v>
      </c>
      <c r="L21" s="26">
        <v>-3.8216560509554114</v>
      </c>
      <c r="M21" s="26">
        <f>K21*100/'1.'!F22</f>
        <v>9.34984520123839</v>
      </c>
      <c r="N21" s="19">
        <v>554</v>
      </c>
      <c r="O21" s="26">
        <v>-0.7168458781361977</v>
      </c>
      <c r="P21" s="26">
        <f>N21*100/'1.'!F22</f>
        <v>34.303405572755416</v>
      </c>
      <c r="Q21" s="19">
        <v>74</v>
      </c>
      <c r="R21" s="26">
        <v>5.714285714285708</v>
      </c>
      <c r="S21" s="26">
        <f>Q21*100/'1.'!F22</f>
        <v>4.58204334365325</v>
      </c>
      <c r="T21" s="19">
        <v>26</v>
      </c>
      <c r="U21" s="35">
        <v>-7.142857142857139</v>
      </c>
      <c r="V21" s="26">
        <f>T21*100/'1.'!F22</f>
        <v>1.609907120743034</v>
      </c>
    </row>
    <row r="22" spans="1:22" ht="18.75" customHeight="1">
      <c r="A22" s="20" t="s">
        <v>67</v>
      </c>
      <c r="B22" s="19">
        <v>307</v>
      </c>
      <c r="C22" s="26">
        <v>-1.2861736334405123</v>
      </c>
      <c r="D22" s="26">
        <f>B22*100/'1.'!F23</f>
        <v>40.93333333333333</v>
      </c>
      <c r="E22" s="19">
        <v>50</v>
      </c>
      <c r="F22" s="26">
        <v>-16.66666666666667</v>
      </c>
      <c r="G22" s="26">
        <f>E22*100/'1.'!F23</f>
        <v>6.666666666666667</v>
      </c>
      <c r="H22" s="19">
        <v>18</v>
      </c>
      <c r="I22" s="35">
        <v>5.882352941176464</v>
      </c>
      <c r="J22" s="26">
        <f>H22*100/'1.'!F23</f>
        <v>2.4</v>
      </c>
      <c r="K22" s="19">
        <v>66</v>
      </c>
      <c r="L22" s="26">
        <v>-21.42857142857143</v>
      </c>
      <c r="M22" s="26">
        <f>K22*100/'1.'!F23</f>
        <v>8.8</v>
      </c>
      <c r="N22" s="19">
        <v>209</v>
      </c>
      <c r="O22" s="26">
        <v>-9.91379310344827</v>
      </c>
      <c r="P22" s="26">
        <f>N22*100/'1.'!F23</f>
        <v>27.866666666666667</v>
      </c>
      <c r="Q22" s="19">
        <v>80</v>
      </c>
      <c r="R22" s="26">
        <v>48.14814814814815</v>
      </c>
      <c r="S22" s="26">
        <f>Q22*100/'1.'!F23</f>
        <v>10.666666666666666</v>
      </c>
      <c r="T22" s="19">
        <v>20</v>
      </c>
      <c r="U22" s="26">
        <v>33.33333333333334</v>
      </c>
      <c r="V22" s="26">
        <f>T22*100/'1.'!F23</f>
        <v>2.6666666666666665</v>
      </c>
    </row>
    <row r="23" spans="1:22" ht="18.75" customHeight="1">
      <c r="A23" s="20" t="s">
        <v>68</v>
      </c>
      <c r="B23" s="19">
        <v>191</v>
      </c>
      <c r="C23" s="26">
        <v>-11.981566820276498</v>
      </c>
      <c r="D23" s="26">
        <f>B23*100/'1.'!F24</f>
        <v>41.16379310344828</v>
      </c>
      <c r="E23" s="19">
        <v>36</v>
      </c>
      <c r="F23" s="26">
        <v>-34.54545454545455</v>
      </c>
      <c r="G23" s="26">
        <f>E23*100/'1.'!F24</f>
        <v>7.758620689655173</v>
      </c>
      <c r="H23" s="19">
        <v>4</v>
      </c>
      <c r="I23" s="26">
        <v>-63.63636363636363</v>
      </c>
      <c r="J23" s="26">
        <f>H23*100/'1.'!F24</f>
        <v>0.8620689655172413</v>
      </c>
      <c r="K23" s="19">
        <v>61</v>
      </c>
      <c r="L23" s="26">
        <v>19.607843137254903</v>
      </c>
      <c r="M23" s="26">
        <f>K23*100/'1.'!F24</f>
        <v>13.14655172413793</v>
      </c>
      <c r="N23" s="19">
        <v>127</v>
      </c>
      <c r="O23" s="26">
        <v>-28.248587570621467</v>
      </c>
      <c r="P23" s="26">
        <f>N23*100/'1.'!F24</f>
        <v>27.370689655172413</v>
      </c>
      <c r="Q23" s="19">
        <v>40</v>
      </c>
      <c r="R23" s="26">
        <v>-6.976744186046517</v>
      </c>
      <c r="S23" s="26">
        <f>Q23*100/'1.'!F24</f>
        <v>8.620689655172415</v>
      </c>
      <c r="T23" s="19">
        <v>5</v>
      </c>
      <c r="U23" s="35">
        <v>-58.333333333333336</v>
      </c>
      <c r="V23" s="26">
        <f>T23*100/'1.'!F24</f>
        <v>1.0775862068965518</v>
      </c>
    </row>
    <row r="24" spans="1:22" ht="18.75" customHeight="1">
      <c r="A24" s="20" t="s">
        <v>69</v>
      </c>
      <c r="B24" s="19">
        <v>148</v>
      </c>
      <c r="C24" s="26">
        <v>-17.77777777777777</v>
      </c>
      <c r="D24" s="26">
        <f>B24*100/'1.'!F25</f>
        <v>33.333333333333336</v>
      </c>
      <c r="E24" s="19">
        <v>51</v>
      </c>
      <c r="F24" s="26">
        <v>-17.74193548387096</v>
      </c>
      <c r="G24" s="26">
        <f>E24*100/'1.'!F25</f>
        <v>11.486486486486486</v>
      </c>
      <c r="H24" s="19">
        <v>16</v>
      </c>
      <c r="I24" s="26">
        <v>33.33333333333334</v>
      </c>
      <c r="J24" s="26">
        <f>H24*100/'1.'!F25</f>
        <v>3.6036036036036037</v>
      </c>
      <c r="K24" s="19">
        <v>42</v>
      </c>
      <c r="L24" s="26">
        <v>-14.285714285714292</v>
      </c>
      <c r="M24" s="26">
        <f>K24*100/'1.'!F25</f>
        <v>9.45945945945946</v>
      </c>
      <c r="N24" s="19">
        <v>130</v>
      </c>
      <c r="O24" s="26">
        <v>-5.79710144927536</v>
      </c>
      <c r="P24" s="26">
        <f>N24*100/'1.'!F25</f>
        <v>29.27927927927928</v>
      </c>
      <c r="Q24" s="19">
        <v>48</v>
      </c>
      <c r="R24" s="26">
        <v>-5.882352941176464</v>
      </c>
      <c r="S24" s="26">
        <f>Q24*100/'1.'!F25</f>
        <v>10.81081081081081</v>
      </c>
      <c r="T24" s="19">
        <v>9</v>
      </c>
      <c r="U24" s="35">
        <v>-10</v>
      </c>
      <c r="V24" s="26">
        <f>T24*100/'1.'!F25</f>
        <v>2.027027027027027</v>
      </c>
    </row>
    <row r="25" spans="1:22" ht="18.75" customHeight="1">
      <c r="A25" s="20" t="s">
        <v>70</v>
      </c>
      <c r="B25" s="19">
        <v>121</v>
      </c>
      <c r="C25" s="26">
        <v>-40.39408866995074</v>
      </c>
      <c r="D25" s="26">
        <f>B25*100/'1.'!F26</f>
        <v>39.54248366013072</v>
      </c>
      <c r="E25" s="19">
        <v>37</v>
      </c>
      <c r="F25" s="26">
        <v>-13.95348837209302</v>
      </c>
      <c r="G25" s="26">
        <f>E25*100/'1.'!F26</f>
        <v>12.091503267973856</v>
      </c>
      <c r="H25" s="19">
        <v>4</v>
      </c>
      <c r="I25" s="26">
        <v>-20</v>
      </c>
      <c r="J25" s="26">
        <f>H25*100/'1.'!F26</f>
        <v>1.3071895424836601</v>
      </c>
      <c r="K25" s="19">
        <v>22</v>
      </c>
      <c r="L25" s="26">
        <v>-56</v>
      </c>
      <c r="M25" s="26">
        <f>K25*100/'1.'!F26</f>
        <v>7.189542483660131</v>
      </c>
      <c r="N25" s="19">
        <v>105</v>
      </c>
      <c r="O25" s="26">
        <v>-23.357664233576642</v>
      </c>
      <c r="P25" s="26">
        <f>N25*100/'1.'!F26</f>
        <v>34.31372549019608</v>
      </c>
      <c r="Q25" s="19">
        <v>12</v>
      </c>
      <c r="R25" s="35">
        <v>-36.8421052631579</v>
      </c>
      <c r="S25" s="26">
        <f>Q25*100/'1.'!F26</f>
        <v>3.9215686274509802</v>
      </c>
      <c r="T25" s="19">
        <v>5</v>
      </c>
      <c r="U25" s="26">
        <v>-44.44444444444444</v>
      </c>
      <c r="V25" s="26">
        <f>T25*100/'1.'!F26</f>
        <v>1.6339869281045751</v>
      </c>
    </row>
    <row r="26" spans="1:22" ht="18.75" customHeight="1">
      <c r="A26" s="20" t="s">
        <v>71</v>
      </c>
      <c r="B26" s="19">
        <v>562</v>
      </c>
      <c r="C26" s="26">
        <v>-9.50080515297907</v>
      </c>
      <c r="D26" s="26">
        <f>B26*100/'1.'!F27</f>
        <v>44.92406075139888</v>
      </c>
      <c r="E26" s="19">
        <v>70</v>
      </c>
      <c r="F26" s="35">
        <v>32.075471698113205</v>
      </c>
      <c r="G26" s="26">
        <f>E26*100/'1.'!F27</f>
        <v>5.595523581135092</v>
      </c>
      <c r="H26" s="19">
        <v>18</v>
      </c>
      <c r="I26" s="35">
        <v>-30.769230769230774</v>
      </c>
      <c r="J26" s="26">
        <f>H26*100/'1.'!F27</f>
        <v>1.4388489208633093</v>
      </c>
      <c r="K26" s="19">
        <v>76</v>
      </c>
      <c r="L26" s="26">
        <v>-10.588235294117652</v>
      </c>
      <c r="M26" s="26">
        <f>K26*100/'1.'!F27</f>
        <v>6.075139888089528</v>
      </c>
      <c r="N26" s="19">
        <v>451</v>
      </c>
      <c r="O26" s="26">
        <v>-8.888888888888886</v>
      </c>
      <c r="P26" s="26">
        <f>N26*100/'1.'!F27</f>
        <v>36.051159072741804</v>
      </c>
      <c r="Q26" s="19">
        <v>61</v>
      </c>
      <c r="R26" s="35">
        <v>0</v>
      </c>
      <c r="S26" s="26">
        <f>Q26*100/'1.'!F27</f>
        <v>4.876099120703437</v>
      </c>
      <c r="T26" s="19">
        <v>13</v>
      </c>
      <c r="U26" s="35">
        <v>-31.578947368421055</v>
      </c>
      <c r="V26" s="26">
        <f>T26*100/'1.'!F27</f>
        <v>1.0391686650679457</v>
      </c>
    </row>
    <row r="27" spans="1:22" ht="18.75" customHeight="1">
      <c r="A27" s="20" t="s">
        <v>72</v>
      </c>
      <c r="B27" s="19">
        <v>260</v>
      </c>
      <c r="C27" s="26">
        <v>-2.985074626865668</v>
      </c>
      <c r="D27" s="26">
        <f>B27*100/'1.'!F28</f>
        <v>42.13938411669368</v>
      </c>
      <c r="E27" s="19">
        <v>51</v>
      </c>
      <c r="F27" s="26">
        <v>-35.44303797468355</v>
      </c>
      <c r="G27" s="26">
        <f>E27*100/'1.'!F28</f>
        <v>8.26580226904376</v>
      </c>
      <c r="H27" s="19">
        <v>14</v>
      </c>
      <c r="I27" s="26">
        <v>-48.148148148148145</v>
      </c>
      <c r="J27" s="26">
        <f>H27*100/'1.'!F28</f>
        <v>2.2690437601296596</v>
      </c>
      <c r="K27" s="19">
        <v>69</v>
      </c>
      <c r="L27" s="26">
        <v>-12.658227848101262</v>
      </c>
      <c r="M27" s="26">
        <f>K27*100/'1.'!F28</f>
        <v>11.183144246353322</v>
      </c>
      <c r="N27" s="19">
        <v>178</v>
      </c>
      <c r="O27" s="26">
        <v>-9.64467005076142</v>
      </c>
      <c r="P27" s="26">
        <f>N27*100/'1.'!F28</f>
        <v>28.849270664505674</v>
      </c>
      <c r="Q27" s="19">
        <v>36</v>
      </c>
      <c r="R27" s="26">
        <v>16.129032258064512</v>
      </c>
      <c r="S27" s="26">
        <f>Q27*100/'1.'!F28</f>
        <v>5.834683954619125</v>
      </c>
      <c r="T27" s="19">
        <v>9</v>
      </c>
      <c r="U27" s="26">
        <v>-52.63157894736842</v>
      </c>
      <c r="V27" s="26">
        <f>T27*100/'1.'!F28</f>
        <v>1.4586709886547813</v>
      </c>
    </row>
    <row r="28" spans="1:22" ht="18.75" customHeight="1">
      <c r="A28" s="20" t="s">
        <v>73</v>
      </c>
      <c r="B28" s="19">
        <v>239</v>
      </c>
      <c r="C28" s="26">
        <v>-12.773722627737229</v>
      </c>
      <c r="D28" s="26">
        <f>B28*100/'1.'!F29</f>
        <v>42.52669039145908</v>
      </c>
      <c r="E28" s="19">
        <v>40</v>
      </c>
      <c r="F28" s="26">
        <v>-23.07692307692308</v>
      </c>
      <c r="G28" s="26">
        <f>E28*100/'1.'!F29</f>
        <v>7.117437722419929</v>
      </c>
      <c r="H28" s="19">
        <v>4</v>
      </c>
      <c r="I28" s="26">
        <v>-69.23076923076923</v>
      </c>
      <c r="J28" s="26">
        <f>H28*100/'1.'!F29</f>
        <v>0.7117437722419929</v>
      </c>
      <c r="K28" s="19">
        <v>59</v>
      </c>
      <c r="L28" s="26">
        <v>0</v>
      </c>
      <c r="M28" s="26">
        <f>K28*100/'1.'!F29</f>
        <v>10.498220640569395</v>
      </c>
      <c r="N28" s="19">
        <v>179</v>
      </c>
      <c r="O28" s="26">
        <v>-14.354066985645929</v>
      </c>
      <c r="P28" s="26">
        <f>N28*100/'1.'!F29</f>
        <v>31.85053380782918</v>
      </c>
      <c r="Q28" s="19">
        <v>26</v>
      </c>
      <c r="R28" s="26">
        <v>-48</v>
      </c>
      <c r="S28" s="26">
        <f>Q28*100/'1.'!F29</f>
        <v>4.6263345195729535</v>
      </c>
      <c r="T28" s="19">
        <v>15</v>
      </c>
      <c r="U28" s="26">
        <v>-11.764705882352942</v>
      </c>
      <c r="V28" s="26">
        <f>T28*100/'1.'!F29</f>
        <v>2.6690391459074734</v>
      </c>
    </row>
    <row r="29" spans="1:22" ht="18.75" customHeight="1">
      <c r="A29" s="20" t="s">
        <v>74</v>
      </c>
      <c r="B29" s="19">
        <v>299</v>
      </c>
      <c r="C29" s="26">
        <v>-1.6447368421052602</v>
      </c>
      <c r="D29" s="26">
        <f>B29*100/'1.'!F30</f>
        <v>45.440729483282674</v>
      </c>
      <c r="E29" s="19">
        <v>49</v>
      </c>
      <c r="F29" s="35">
        <v>-14.035087719298247</v>
      </c>
      <c r="G29" s="26">
        <f>E29*100/'1.'!F30</f>
        <v>7.446808510638298</v>
      </c>
      <c r="H29" s="19">
        <v>21</v>
      </c>
      <c r="I29" s="26">
        <v>-19.230769230769226</v>
      </c>
      <c r="J29" s="26">
        <f>H29*100/'1.'!F30</f>
        <v>3.1914893617021276</v>
      </c>
      <c r="K29" s="19">
        <v>75</v>
      </c>
      <c r="L29" s="26">
        <v>-26.470588235294116</v>
      </c>
      <c r="M29" s="26">
        <f>K29*100/'1.'!F30</f>
        <v>11.398176291793312</v>
      </c>
      <c r="N29" s="19">
        <v>147</v>
      </c>
      <c r="O29" s="26">
        <v>-33.78378378378379</v>
      </c>
      <c r="P29" s="26">
        <f>N29*100/'1.'!F30</f>
        <v>22.340425531914892</v>
      </c>
      <c r="Q29" s="19">
        <v>57</v>
      </c>
      <c r="R29" s="35">
        <v>-10.9375</v>
      </c>
      <c r="S29" s="26">
        <f>Q29*100/'1.'!F30</f>
        <v>8.662613981762918</v>
      </c>
      <c r="T29" s="19">
        <v>10</v>
      </c>
      <c r="U29" s="35">
        <v>-9.090909090909093</v>
      </c>
      <c r="V29" s="26">
        <f>T29*100/'1.'!F30</f>
        <v>1.5197568389057752</v>
      </c>
    </row>
    <row r="30" spans="1:22" ht="18.75" customHeight="1">
      <c r="A30" s="20" t="s">
        <v>75</v>
      </c>
      <c r="B30" s="19">
        <v>139</v>
      </c>
      <c r="C30" s="26">
        <v>-27.979274611398964</v>
      </c>
      <c r="D30" s="26">
        <f>B30*100/'1.'!F31</f>
        <v>27.91164658634538</v>
      </c>
      <c r="E30" s="19">
        <v>35</v>
      </c>
      <c r="F30" s="26">
        <v>-12.5</v>
      </c>
      <c r="G30" s="26">
        <f>E30*100/'1.'!F31</f>
        <v>7.028112449799197</v>
      </c>
      <c r="H30" s="19">
        <v>20</v>
      </c>
      <c r="I30" s="26">
        <v>400</v>
      </c>
      <c r="J30" s="26">
        <f>H30*100/'1.'!F31</f>
        <v>4.016064257028113</v>
      </c>
      <c r="K30" s="19">
        <v>79</v>
      </c>
      <c r="L30" s="26">
        <v>23.4375</v>
      </c>
      <c r="M30" s="26">
        <f>K30*100/'1.'!F31</f>
        <v>15.863453815261044</v>
      </c>
      <c r="N30" s="19">
        <v>132</v>
      </c>
      <c r="O30" s="26">
        <v>-15.923566878980893</v>
      </c>
      <c r="P30" s="26">
        <f>N30*100/'1.'!F31</f>
        <v>26.50602409638554</v>
      </c>
      <c r="Q30" s="19">
        <v>88</v>
      </c>
      <c r="R30" s="26">
        <v>-5.376344086021504</v>
      </c>
      <c r="S30" s="26">
        <f>Q30*100/'1.'!F31</f>
        <v>17.670682730923694</v>
      </c>
      <c r="T30" s="19">
        <v>5</v>
      </c>
      <c r="U30" s="26">
        <v>-50</v>
      </c>
      <c r="V30" s="26">
        <f>T30*100/'1.'!F31</f>
        <v>1.0040160642570282</v>
      </c>
    </row>
    <row r="31" spans="1:22" ht="18.75" customHeight="1">
      <c r="A31" s="20" t="s">
        <v>76</v>
      </c>
      <c r="B31" s="19">
        <v>132</v>
      </c>
      <c r="C31" s="26">
        <v>8.196721311475414</v>
      </c>
      <c r="D31" s="26">
        <f>B31*100/'1.'!F32</f>
        <v>42.443729903536976</v>
      </c>
      <c r="E31" s="19">
        <v>21</v>
      </c>
      <c r="F31" s="26">
        <v>-16</v>
      </c>
      <c r="G31" s="26">
        <f>E31*100/'1.'!F32</f>
        <v>6.752411575562701</v>
      </c>
      <c r="H31" s="19">
        <v>7</v>
      </c>
      <c r="I31" s="26">
        <v>40</v>
      </c>
      <c r="J31" s="26">
        <f>H31*100/'1.'!F32</f>
        <v>2.2508038585209005</v>
      </c>
      <c r="K31" s="19">
        <v>35</v>
      </c>
      <c r="L31" s="26">
        <v>34.61538461538461</v>
      </c>
      <c r="M31" s="26">
        <f>K31*100/'1.'!F32</f>
        <v>11.254019292604502</v>
      </c>
      <c r="N31" s="19">
        <v>86</v>
      </c>
      <c r="O31" s="26">
        <v>-1.1494252873563227</v>
      </c>
      <c r="P31" s="26">
        <f>N31*100/'1.'!F32</f>
        <v>27.65273311897106</v>
      </c>
      <c r="Q31" s="19">
        <v>24</v>
      </c>
      <c r="R31" s="26">
        <v>-11.111111111111114</v>
      </c>
      <c r="S31" s="26">
        <f>Q31*100/'1.'!F32</f>
        <v>7.717041800643087</v>
      </c>
      <c r="T31" s="19">
        <v>6</v>
      </c>
      <c r="U31" s="19">
        <v>100</v>
      </c>
      <c r="V31" s="26">
        <f>T31*100/'1.'!F32</f>
        <v>1.9292604501607717</v>
      </c>
    </row>
    <row r="32" spans="1:22" ht="18.75" customHeight="1">
      <c r="A32" s="20" t="s">
        <v>77</v>
      </c>
      <c r="B32" s="19">
        <v>0</v>
      </c>
      <c r="C32" s="26"/>
      <c r="D32" s="26"/>
      <c r="E32" s="19">
        <v>0</v>
      </c>
      <c r="F32" s="26"/>
      <c r="G32" s="26"/>
      <c r="H32" s="19">
        <v>0</v>
      </c>
      <c r="I32" s="26"/>
      <c r="J32" s="26"/>
      <c r="K32" s="19">
        <v>0</v>
      </c>
      <c r="L32" s="26"/>
      <c r="M32" s="26"/>
      <c r="N32" s="19">
        <v>0</v>
      </c>
      <c r="O32" s="26"/>
      <c r="P32" s="26"/>
      <c r="Q32" s="19">
        <v>0</v>
      </c>
      <c r="R32" s="26"/>
      <c r="S32" s="26"/>
      <c r="T32" s="19">
        <v>0</v>
      </c>
      <c r="U32" s="26"/>
      <c r="V32" s="26"/>
    </row>
    <row r="33" spans="1:22" ht="21.75" customHeight="1">
      <c r="A33" s="23" t="s">
        <v>78</v>
      </c>
      <c r="B33" s="36">
        <v>8158</v>
      </c>
      <c r="C33" s="37">
        <v>-10.203632361034678</v>
      </c>
      <c r="D33" s="37">
        <f>B33*100/'1.'!F34</f>
        <v>40.964097414009544</v>
      </c>
      <c r="E33" s="36">
        <v>1223</v>
      </c>
      <c r="F33" s="37">
        <v>-15.421853388658363</v>
      </c>
      <c r="G33" s="37">
        <f>E33*100/'1.'!F34</f>
        <v>6.141099673612855</v>
      </c>
      <c r="H33" s="36">
        <v>456</v>
      </c>
      <c r="I33" s="37">
        <v>-4</v>
      </c>
      <c r="J33" s="37">
        <f>H33*100/'1.'!F34</f>
        <v>2.289731358272659</v>
      </c>
      <c r="K33" s="36">
        <v>1969</v>
      </c>
      <c r="L33" s="37">
        <v>-13.183421516754848</v>
      </c>
      <c r="M33" s="37">
        <f>K33*100/'1.'!F34</f>
        <v>9.887019834295756</v>
      </c>
      <c r="N33" s="36">
        <v>6357</v>
      </c>
      <c r="O33" s="37">
        <v>-9.931992065741</v>
      </c>
      <c r="P33" s="37">
        <f>N33*100/'1.'!F34</f>
        <v>31.920662816972133</v>
      </c>
      <c r="Q33" s="36">
        <v>1331</v>
      </c>
      <c r="R33" s="37">
        <v>-6.530898876404493</v>
      </c>
      <c r="S33" s="37">
        <f>Q33*100/'1.'!F34</f>
        <v>6.6834044689932215</v>
      </c>
      <c r="T33" s="36">
        <v>421</v>
      </c>
      <c r="U33" s="37">
        <v>3.1862745098039227</v>
      </c>
      <c r="V33" s="37">
        <f>T33*100/'1.'!F34</f>
        <v>2.1139844338438363</v>
      </c>
    </row>
    <row r="34" spans="10:22" ht="14.25" hidden="1">
      <c r="J34" s="5"/>
      <c r="P34" s="5"/>
      <c r="S34" s="6"/>
      <c r="V34" s="6"/>
    </row>
    <row r="35" spans="1:22" ht="14.25" hidden="1">
      <c r="A35" s="7" t="s">
        <v>52</v>
      </c>
      <c r="B35" s="8">
        <v>303</v>
      </c>
      <c r="C35" s="9">
        <f>B7*100/B35-100</f>
        <v>-26.73267326732673</v>
      </c>
      <c r="D35" s="9"/>
      <c r="E35" s="8">
        <v>52</v>
      </c>
      <c r="F35" s="9">
        <f>E7*100/E35-100</f>
        <v>-23.07692307692308</v>
      </c>
      <c r="H35" s="4">
        <v>11</v>
      </c>
      <c r="I35" s="9">
        <f>H7*100/H35-100</f>
        <v>18.181818181818187</v>
      </c>
      <c r="J35" s="5"/>
      <c r="K35" s="4">
        <v>82</v>
      </c>
      <c r="L35" s="9">
        <f>K7*100/K35-100</f>
        <v>-30.487804878048777</v>
      </c>
      <c r="N35" s="4">
        <v>248</v>
      </c>
      <c r="O35" s="9">
        <f>N7*100/N35-100</f>
        <v>-25.403225806451616</v>
      </c>
      <c r="P35" s="5"/>
      <c r="Q35" s="4">
        <v>47</v>
      </c>
      <c r="R35" s="9">
        <f>Q7*100/Q35-100</f>
        <v>-6.38297872340425</v>
      </c>
      <c r="S35" s="10"/>
      <c r="T35" s="4">
        <v>11</v>
      </c>
      <c r="U35" s="9">
        <f>T7*100/T35-100</f>
        <v>9.090909090909093</v>
      </c>
      <c r="V35" s="10"/>
    </row>
    <row r="36" spans="1:22" ht="14.25" hidden="1">
      <c r="A36" s="7" t="s">
        <v>53</v>
      </c>
      <c r="B36" s="8">
        <v>238</v>
      </c>
      <c r="C36" s="9">
        <f aca="true" t="shared" si="0" ref="C36:C61">B8*100/B36-100</f>
        <v>-10.924369747899163</v>
      </c>
      <c r="D36" s="9"/>
      <c r="E36" s="8">
        <v>62</v>
      </c>
      <c r="F36" s="9">
        <f aca="true" t="shared" si="1" ref="F36:F61">E8*100/E36-100</f>
        <v>1.6129032258064484</v>
      </c>
      <c r="H36" s="4">
        <v>9</v>
      </c>
      <c r="I36" s="9">
        <f aca="true" t="shared" si="2" ref="I36:I61">H8*100/H36-100</f>
        <v>22.22222222222223</v>
      </c>
      <c r="J36" s="5"/>
      <c r="K36" s="4">
        <v>55</v>
      </c>
      <c r="L36" s="9">
        <f aca="true" t="shared" si="3" ref="L36:L61">K8*100/K36-100</f>
        <v>0</v>
      </c>
      <c r="N36" s="4">
        <v>200</v>
      </c>
      <c r="O36" s="9">
        <f aca="true" t="shared" si="4" ref="O36:O61">N8*100/N36-100</f>
        <v>-11</v>
      </c>
      <c r="P36" s="5"/>
      <c r="Q36" s="4">
        <v>54</v>
      </c>
      <c r="R36" s="9">
        <f aca="true" t="shared" si="5" ref="R36:R61">Q8*100/Q36-100</f>
        <v>5.555555555555557</v>
      </c>
      <c r="S36" s="10"/>
      <c r="T36" s="4">
        <v>12</v>
      </c>
      <c r="U36" s="9">
        <f aca="true" t="shared" si="6" ref="U36:U61">T8*100/T36-100</f>
        <v>75</v>
      </c>
      <c r="V36" s="10"/>
    </row>
    <row r="37" spans="1:22" ht="14.25" hidden="1">
      <c r="A37" s="7" t="s">
        <v>54</v>
      </c>
      <c r="B37" s="8">
        <v>768</v>
      </c>
      <c r="C37" s="9">
        <f t="shared" si="0"/>
        <v>-13.802083333333329</v>
      </c>
      <c r="D37" s="9"/>
      <c r="E37" s="8">
        <v>94</v>
      </c>
      <c r="F37" s="9">
        <f t="shared" si="1"/>
        <v>-32.97872340425532</v>
      </c>
      <c r="H37" s="4">
        <v>55</v>
      </c>
      <c r="I37" s="9">
        <f t="shared" si="2"/>
        <v>-34.54545454545455</v>
      </c>
      <c r="J37" s="5"/>
      <c r="K37" s="4">
        <v>170</v>
      </c>
      <c r="L37" s="9">
        <f t="shared" si="3"/>
        <v>-11.17647058823529</v>
      </c>
      <c r="N37" s="4">
        <v>577</v>
      </c>
      <c r="O37" s="9">
        <f t="shared" si="4"/>
        <v>5.025996533795492</v>
      </c>
      <c r="P37" s="5"/>
      <c r="Q37" s="4">
        <v>104</v>
      </c>
      <c r="R37" s="9">
        <f t="shared" si="5"/>
        <v>-12.5</v>
      </c>
      <c r="S37" s="10"/>
      <c r="T37" s="4">
        <v>39</v>
      </c>
      <c r="U37" s="9">
        <f t="shared" si="6"/>
        <v>-20.51282051282051</v>
      </c>
      <c r="V37" s="10"/>
    </row>
    <row r="38" spans="1:22" ht="14.25" hidden="1">
      <c r="A38" s="7" t="s">
        <v>55</v>
      </c>
      <c r="B38" s="8">
        <v>294</v>
      </c>
      <c r="C38" s="9">
        <f t="shared" si="0"/>
        <v>-9.523809523809518</v>
      </c>
      <c r="D38" s="9"/>
      <c r="E38" s="8">
        <v>52</v>
      </c>
      <c r="F38" s="9">
        <f t="shared" si="1"/>
        <v>-23.07692307692308</v>
      </c>
      <c r="H38" s="4">
        <v>19</v>
      </c>
      <c r="I38" s="9">
        <f t="shared" si="2"/>
        <v>-26.315789473684205</v>
      </c>
      <c r="J38" s="5"/>
      <c r="K38" s="4">
        <v>103</v>
      </c>
      <c r="L38" s="9">
        <f t="shared" si="3"/>
        <v>-21.359223300970868</v>
      </c>
      <c r="N38" s="4">
        <v>223</v>
      </c>
      <c r="O38" s="9">
        <f t="shared" si="4"/>
        <v>3.1390134529147957</v>
      </c>
      <c r="P38" s="5"/>
      <c r="Q38" s="4">
        <v>61</v>
      </c>
      <c r="R38" s="9">
        <f t="shared" si="5"/>
        <v>-11.47540983606558</v>
      </c>
      <c r="S38" s="10"/>
      <c r="T38" s="4">
        <v>18</v>
      </c>
      <c r="U38" s="9">
        <f t="shared" si="6"/>
        <v>-38.888888888888886</v>
      </c>
      <c r="V38" s="10"/>
    </row>
    <row r="39" spans="1:22" ht="14.25" hidden="1">
      <c r="A39" s="7" t="s">
        <v>56</v>
      </c>
      <c r="B39" s="8">
        <v>367</v>
      </c>
      <c r="C39" s="9">
        <f t="shared" si="0"/>
        <v>-21.798365122615806</v>
      </c>
      <c r="D39" s="9"/>
      <c r="E39" s="8">
        <v>70</v>
      </c>
      <c r="F39" s="9">
        <f t="shared" si="1"/>
        <v>-20</v>
      </c>
      <c r="H39" s="4">
        <v>22</v>
      </c>
      <c r="I39" s="9">
        <f t="shared" si="2"/>
        <v>-18.181818181818187</v>
      </c>
      <c r="J39" s="5"/>
      <c r="K39" s="4">
        <v>103</v>
      </c>
      <c r="L39" s="9">
        <f t="shared" si="3"/>
        <v>-6.796116504854368</v>
      </c>
      <c r="N39" s="4">
        <v>259</v>
      </c>
      <c r="O39" s="9">
        <f t="shared" si="4"/>
        <v>-17.37451737451738</v>
      </c>
      <c r="P39" s="5"/>
      <c r="Q39" s="4">
        <v>76</v>
      </c>
      <c r="R39" s="9">
        <f t="shared" si="5"/>
        <v>-22.368421052631575</v>
      </c>
      <c r="S39" s="10"/>
      <c r="T39" s="4">
        <v>22</v>
      </c>
      <c r="U39" s="9">
        <f t="shared" si="6"/>
        <v>0</v>
      </c>
      <c r="V39" s="10"/>
    </row>
    <row r="40" spans="1:22" ht="14.25" hidden="1">
      <c r="A40" s="7" t="s">
        <v>57</v>
      </c>
      <c r="B40" s="8">
        <v>185</v>
      </c>
      <c r="C40" s="9">
        <f t="shared" si="0"/>
        <v>1.6216216216216282</v>
      </c>
      <c r="D40" s="9"/>
      <c r="E40" s="8">
        <v>38</v>
      </c>
      <c r="F40" s="9">
        <f t="shared" si="1"/>
        <v>-2.631578947368425</v>
      </c>
      <c r="H40" s="4">
        <v>7</v>
      </c>
      <c r="I40" s="9">
        <f t="shared" si="2"/>
        <v>-14.285714285714292</v>
      </c>
      <c r="J40" s="5"/>
      <c r="K40" s="4">
        <v>89</v>
      </c>
      <c r="L40" s="9">
        <f t="shared" si="3"/>
        <v>-24.719101123595507</v>
      </c>
      <c r="N40" s="4">
        <v>141</v>
      </c>
      <c r="O40" s="9">
        <f t="shared" si="4"/>
        <v>-26.241134751773046</v>
      </c>
      <c r="P40" s="5"/>
      <c r="Q40" s="4">
        <v>50</v>
      </c>
      <c r="R40" s="9">
        <f t="shared" si="5"/>
        <v>-20</v>
      </c>
      <c r="S40" s="10"/>
      <c r="T40" s="4">
        <v>8</v>
      </c>
      <c r="U40" s="9">
        <f t="shared" si="6"/>
        <v>-25</v>
      </c>
      <c r="V40" s="10"/>
    </row>
    <row r="41" spans="1:22" ht="14.25" hidden="1">
      <c r="A41" s="7" t="s">
        <v>58</v>
      </c>
      <c r="B41" s="8">
        <v>400</v>
      </c>
      <c r="C41" s="9">
        <f t="shared" si="0"/>
        <v>-7.5</v>
      </c>
      <c r="D41" s="9"/>
      <c r="E41" s="8">
        <v>56</v>
      </c>
      <c r="F41" s="9">
        <f t="shared" si="1"/>
        <v>-14.285714285714292</v>
      </c>
      <c r="H41" s="4">
        <v>23</v>
      </c>
      <c r="I41" s="9">
        <f t="shared" si="2"/>
        <v>-4.347826086956516</v>
      </c>
      <c r="J41" s="5"/>
      <c r="K41" s="4">
        <v>102</v>
      </c>
      <c r="L41" s="9">
        <f t="shared" si="3"/>
        <v>-9.803921568627445</v>
      </c>
      <c r="N41" s="4">
        <v>341</v>
      </c>
      <c r="O41" s="9">
        <f t="shared" si="4"/>
        <v>-0.8797653958944238</v>
      </c>
      <c r="P41" s="5"/>
      <c r="Q41" s="4">
        <v>51</v>
      </c>
      <c r="R41" s="9">
        <f t="shared" si="5"/>
        <v>-23.529411764705884</v>
      </c>
      <c r="S41" s="10"/>
      <c r="T41" s="4">
        <v>14</v>
      </c>
      <c r="U41" s="9">
        <f t="shared" si="6"/>
        <v>14.285714285714292</v>
      </c>
      <c r="V41" s="10"/>
    </row>
    <row r="42" spans="1:22" ht="14.25" hidden="1">
      <c r="A42" s="7" t="s">
        <v>59</v>
      </c>
      <c r="B42" s="8">
        <v>231</v>
      </c>
      <c r="C42" s="9">
        <f t="shared" si="0"/>
        <v>-14.285714285714292</v>
      </c>
      <c r="D42" s="9"/>
      <c r="E42" s="8">
        <v>30</v>
      </c>
      <c r="F42" s="9">
        <f t="shared" si="1"/>
        <v>20</v>
      </c>
      <c r="H42" s="4">
        <v>11</v>
      </c>
      <c r="I42" s="9">
        <f t="shared" si="2"/>
        <v>0</v>
      </c>
      <c r="J42" s="5"/>
      <c r="K42" s="4">
        <v>64</v>
      </c>
      <c r="L42" s="9">
        <f t="shared" si="3"/>
        <v>23.4375</v>
      </c>
      <c r="N42" s="4">
        <v>195</v>
      </c>
      <c r="O42" s="9">
        <f t="shared" si="4"/>
        <v>6.666666666666671</v>
      </c>
      <c r="P42" s="5"/>
      <c r="Q42" s="4">
        <v>56</v>
      </c>
      <c r="R42" s="9">
        <f t="shared" si="5"/>
        <v>3.5714285714285694</v>
      </c>
      <c r="S42" s="10"/>
      <c r="T42" s="4">
        <v>8</v>
      </c>
      <c r="U42" s="9">
        <f t="shared" si="6"/>
        <v>-12.5</v>
      </c>
      <c r="V42" s="10"/>
    </row>
    <row r="43" spans="1:22" ht="14.25" hidden="1">
      <c r="A43" s="7" t="s">
        <v>60</v>
      </c>
      <c r="B43" s="8">
        <v>535</v>
      </c>
      <c r="C43" s="9">
        <f t="shared" si="0"/>
        <v>17.38317757009345</v>
      </c>
      <c r="D43" s="9"/>
      <c r="E43" s="8">
        <v>60</v>
      </c>
      <c r="F43" s="9">
        <f t="shared" si="1"/>
        <v>23.33333333333333</v>
      </c>
      <c r="H43" s="4">
        <v>35</v>
      </c>
      <c r="I43" s="9">
        <f t="shared" si="2"/>
        <v>8.57142857142857</v>
      </c>
      <c r="J43" s="5"/>
      <c r="K43" s="4">
        <v>169</v>
      </c>
      <c r="L43" s="9">
        <f t="shared" si="3"/>
        <v>-6.508875739644964</v>
      </c>
      <c r="N43" s="4">
        <v>329</v>
      </c>
      <c r="O43" s="9">
        <f t="shared" si="4"/>
        <v>-4.559270516717319</v>
      </c>
      <c r="P43" s="5"/>
      <c r="Q43" s="4">
        <v>82</v>
      </c>
      <c r="R43" s="9">
        <f t="shared" si="5"/>
        <v>29.26829268292684</v>
      </c>
      <c r="S43" s="10"/>
      <c r="T43" s="4">
        <v>7</v>
      </c>
      <c r="U43" s="9">
        <f t="shared" si="6"/>
        <v>100</v>
      </c>
      <c r="V43" s="10"/>
    </row>
    <row r="44" spans="1:22" ht="14.25" hidden="1">
      <c r="A44" s="7" t="s">
        <v>61</v>
      </c>
      <c r="B44" s="8">
        <v>835</v>
      </c>
      <c r="C44" s="9">
        <f t="shared" si="0"/>
        <v>-10.898203592814369</v>
      </c>
      <c r="D44" s="9"/>
      <c r="E44" s="8">
        <v>28</v>
      </c>
      <c r="F44" s="9">
        <f t="shared" si="1"/>
        <v>-17.85714285714286</v>
      </c>
      <c r="H44" s="4">
        <v>53</v>
      </c>
      <c r="I44" s="9">
        <f t="shared" si="2"/>
        <v>50.9433962264151</v>
      </c>
      <c r="J44" s="5"/>
      <c r="K44" s="4">
        <v>151</v>
      </c>
      <c r="L44" s="9">
        <f t="shared" si="3"/>
        <v>-11.258278145695371</v>
      </c>
      <c r="N44" s="4">
        <v>877</v>
      </c>
      <c r="O44" s="9">
        <f t="shared" si="4"/>
        <v>-15.279361459521098</v>
      </c>
      <c r="P44" s="5"/>
      <c r="Q44" s="4">
        <v>75</v>
      </c>
      <c r="R44" s="9">
        <f t="shared" si="5"/>
        <v>-16</v>
      </c>
      <c r="S44" s="10"/>
      <c r="T44" s="4">
        <v>39</v>
      </c>
      <c r="U44" s="9">
        <f t="shared" si="6"/>
        <v>94.87179487179486</v>
      </c>
      <c r="V44" s="10"/>
    </row>
    <row r="45" spans="1:22" ht="14.25" hidden="1">
      <c r="A45" s="7" t="s">
        <v>62</v>
      </c>
      <c r="B45" s="8">
        <v>154</v>
      </c>
      <c r="C45" s="9">
        <f t="shared" si="0"/>
        <v>-7.142857142857139</v>
      </c>
      <c r="D45" s="9"/>
      <c r="E45" s="8">
        <v>45</v>
      </c>
      <c r="F45" s="9">
        <f t="shared" si="1"/>
        <v>-6.666666666666671</v>
      </c>
      <c r="H45" s="4">
        <v>7</v>
      </c>
      <c r="I45" s="9">
        <f t="shared" si="2"/>
        <v>0</v>
      </c>
      <c r="J45" s="5"/>
      <c r="K45" s="4">
        <v>52</v>
      </c>
      <c r="L45" s="9">
        <f t="shared" si="3"/>
        <v>-61.53846153846154</v>
      </c>
      <c r="N45" s="4">
        <v>111</v>
      </c>
      <c r="O45" s="9">
        <f t="shared" si="4"/>
        <v>-22.52252252252252</v>
      </c>
      <c r="P45" s="5"/>
      <c r="Q45" s="4">
        <v>23</v>
      </c>
      <c r="R45" s="9">
        <f t="shared" si="5"/>
        <v>-4.347826086956516</v>
      </c>
      <c r="S45" s="10"/>
      <c r="T45" s="4">
        <v>6</v>
      </c>
      <c r="U45" s="9">
        <f t="shared" si="6"/>
        <v>-16.66666666666667</v>
      </c>
      <c r="V45" s="10"/>
    </row>
    <row r="46" spans="1:22" ht="14.25" hidden="1">
      <c r="A46" s="7" t="s">
        <v>63</v>
      </c>
      <c r="B46" s="8">
        <v>106</v>
      </c>
      <c r="C46" s="9">
        <f t="shared" si="0"/>
        <v>-27.35849056603773</v>
      </c>
      <c r="D46" s="9"/>
      <c r="E46" s="8">
        <v>35</v>
      </c>
      <c r="F46" s="9">
        <f t="shared" si="1"/>
        <v>-22.85714285714286</v>
      </c>
      <c r="H46" s="4">
        <v>8</v>
      </c>
      <c r="I46" s="9">
        <f t="shared" si="2"/>
        <v>-87.5</v>
      </c>
      <c r="J46" s="5"/>
      <c r="K46" s="4">
        <v>31</v>
      </c>
      <c r="L46" s="9">
        <f t="shared" si="3"/>
        <v>-16.129032258064512</v>
      </c>
      <c r="N46" s="4">
        <v>51</v>
      </c>
      <c r="O46" s="9">
        <f t="shared" si="4"/>
        <v>-5.882352941176464</v>
      </c>
      <c r="P46" s="5"/>
      <c r="Q46" s="4">
        <v>28</v>
      </c>
      <c r="R46" s="9">
        <f t="shared" si="5"/>
        <v>-17.85714285714286</v>
      </c>
      <c r="S46" s="10"/>
      <c r="T46" s="4">
        <v>0</v>
      </c>
      <c r="U46" s="9" t="e">
        <f t="shared" si="6"/>
        <v>#DIV/0!</v>
      </c>
      <c r="V46" s="10"/>
    </row>
    <row r="47" spans="1:22" ht="14.25" hidden="1">
      <c r="A47" s="7" t="s">
        <v>64</v>
      </c>
      <c r="B47" s="8">
        <v>785</v>
      </c>
      <c r="C47" s="9">
        <f t="shared" si="0"/>
        <v>-5.477707006369428</v>
      </c>
      <c r="D47" s="9"/>
      <c r="E47" s="8">
        <v>129</v>
      </c>
      <c r="F47" s="9">
        <f t="shared" si="1"/>
        <v>-49.6124031007752</v>
      </c>
      <c r="H47" s="4">
        <v>29</v>
      </c>
      <c r="I47" s="9">
        <f t="shared" si="2"/>
        <v>-58.62068965517241</v>
      </c>
      <c r="J47" s="5"/>
      <c r="K47" s="4">
        <v>207</v>
      </c>
      <c r="L47" s="9">
        <f t="shared" si="3"/>
        <v>-25.1207729468599</v>
      </c>
      <c r="N47" s="4">
        <v>652</v>
      </c>
      <c r="O47" s="9">
        <f t="shared" si="4"/>
        <v>-11.809815950920239</v>
      </c>
      <c r="P47" s="5"/>
      <c r="Q47" s="4">
        <v>119</v>
      </c>
      <c r="R47" s="9">
        <f t="shared" si="5"/>
        <v>-22.689075630252105</v>
      </c>
      <c r="S47" s="10"/>
      <c r="T47" s="4">
        <v>57</v>
      </c>
      <c r="U47" s="9">
        <f t="shared" si="6"/>
        <v>-36.8421052631579</v>
      </c>
      <c r="V47" s="10"/>
    </row>
    <row r="48" spans="1:22" ht="14.25" hidden="1">
      <c r="A48" s="7" t="s">
        <v>65</v>
      </c>
      <c r="B48" s="8">
        <v>316</v>
      </c>
      <c r="C48" s="9">
        <f t="shared" si="0"/>
        <v>9.493670886075947</v>
      </c>
      <c r="D48" s="9"/>
      <c r="E48" s="8">
        <v>57</v>
      </c>
      <c r="F48" s="9">
        <f t="shared" si="1"/>
        <v>45.61403508771929</v>
      </c>
      <c r="H48" s="4">
        <v>12</v>
      </c>
      <c r="I48" s="9">
        <f t="shared" si="2"/>
        <v>0</v>
      </c>
      <c r="J48" s="5"/>
      <c r="K48" s="4">
        <v>84</v>
      </c>
      <c r="L48" s="9">
        <f t="shared" si="3"/>
        <v>-25</v>
      </c>
      <c r="N48" s="4">
        <v>245</v>
      </c>
      <c r="O48" s="9">
        <f t="shared" si="4"/>
        <v>-6.122448979591837</v>
      </c>
      <c r="P48" s="5"/>
      <c r="Q48" s="4">
        <v>35</v>
      </c>
      <c r="R48" s="9">
        <f t="shared" si="5"/>
        <v>5.714285714285708</v>
      </c>
      <c r="S48" s="10"/>
      <c r="T48" s="4">
        <v>14</v>
      </c>
      <c r="U48" s="9">
        <f t="shared" si="6"/>
        <v>114.28571428571428</v>
      </c>
      <c r="V48" s="10"/>
    </row>
    <row r="49" spans="1:22" ht="14.25" hidden="1">
      <c r="A49" s="7" t="s">
        <v>66</v>
      </c>
      <c r="B49" s="8">
        <v>875</v>
      </c>
      <c r="C49" s="9">
        <f t="shared" si="0"/>
        <v>-22.85714285714286</v>
      </c>
      <c r="D49" s="9"/>
      <c r="E49" s="8">
        <v>112</v>
      </c>
      <c r="F49" s="9">
        <f t="shared" si="1"/>
        <v>-23.214285714285708</v>
      </c>
      <c r="H49" s="4">
        <v>28</v>
      </c>
      <c r="I49" s="9">
        <f t="shared" si="2"/>
        <v>75</v>
      </c>
      <c r="J49" s="5"/>
      <c r="K49" s="4">
        <v>157</v>
      </c>
      <c r="L49" s="9">
        <f t="shared" si="3"/>
        <v>-3.8216560509554114</v>
      </c>
      <c r="N49" s="4">
        <v>558</v>
      </c>
      <c r="O49" s="9">
        <f t="shared" si="4"/>
        <v>-0.7168458781361977</v>
      </c>
      <c r="P49" s="5"/>
      <c r="Q49" s="4">
        <v>70</v>
      </c>
      <c r="R49" s="9">
        <f t="shared" si="5"/>
        <v>5.714285714285708</v>
      </c>
      <c r="S49" s="10"/>
      <c r="T49" s="4">
        <v>28</v>
      </c>
      <c r="U49" s="9">
        <f t="shared" si="6"/>
        <v>-7.142857142857139</v>
      </c>
      <c r="V49" s="10"/>
    </row>
    <row r="50" spans="1:22" ht="14.25" hidden="1">
      <c r="A50" s="7" t="s">
        <v>67</v>
      </c>
      <c r="B50" s="8">
        <v>311</v>
      </c>
      <c r="C50" s="9">
        <f t="shared" si="0"/>
        <v>-1.2861736334405123</v>
      </c>
      <c r="D50" s="9"/>
      <c r="E50" s="8">
        <v>60</v>
      </c>
      <c r="F50" s="9">
        <f t="shared" si="1"/>
        <v>-16.66666666666667</v>
      </c>
      <c r="H50" s="4">
        <v>17</v>
      </c>
      <c r="I50" s="9">
        <f t="shared" si="2"/>
        <v>5.882352941176464</v>
      </c>
      <c r="J50" s="5"/>
      <c r="K50" s="4">
        <v>84</v>
      </c>
      <c r="L50" s="9">
        <f t="shared" si="3"/>
        <v>-21.42857142857143</v>
      </c>
      <c r="N50" s="4">
        <v>232</v>
      </c>
      <c r="O50" s="9">
        <f t="shared" si="4"/>
        <v>-9.91379310344827</v>
      </c>
      <c r="P50" s="5"/>
      <c r="Q50" s="4">
        <v>54</v>
      </c>
      <c r="R50" s="9">
        <f t="shared" si="5"/>
        <v>48.14814814814815</v>
      </c>
      <c r="S50" s="10"/>
      <c r="T50" s="4">
        <v>15</v>
      </c>
      <c r="U50" s="9">
        <f t="shared" si="6"/>
        <v>33.33333333333334</v>
      </c>
      <c r="V50" s="10"/>
    </row>
    <row r="51" spans="1:22" ht="14.25" hidden="1">
      <c r="A51" s="7" t="s">
        <v>68</v>
      </c>
      <c r="B51" s="8">
        <v>217</v>
      </c>
      <c r="C51" s="9">
        <f t="shared" si="0"/>
        <v>-11.981566820276498</v>
      </c>
      <c r="D51" s="9"/>
      <c r="E51" s="8">
        <v>55</v>
      </c>
      <c r="F51" s="9">
        <f t="shared" si="1"/>
        <v>-34.54545454545455</v>
      </c>
      <c r="H51" s="4">
        <v>11</v>
      </c>
      <c r="I51" s="9">
        <f t="shared" si="2"/>
        <v>-63.63636363636363</v>
      </c>
      <c r="J51" s="5"/>
      <c r="K51" s="4">
        <v>51</v>
      </c>
      <c r="L51" s="9">
        <f t="shared" si="3"/>
        <v>19.607843137254903</v>
      </c>
      <c r="N51" s="4">
        <v>177</v>
      </c>
      <c r="O51" s="9">
        <f t="shared" si="4"/>
        <v>-28.248587570621467</v>
      </c>
      <c r="P51" s="5"/>
      <c r="Q51" s="4">
        <v>43</v>
      </c>
      <c r="R51" s="9">
        <f t="shared" si="5"/>
        <v>-6.976744186046517</v>
      </c>
      <c r="S51" s="10"/>
      <c r="T51" s="4">
        <v>12</v>
      </c>
      <c r="U51" s="9">
        <f t="shared" si="6"/>
        <v>-58.333333333333336</v>
      </c>
      <c r="V51" s="10"/>
    </row>
    <row r="52" spans="1:22" ht="14.25" hidden="1">
      <c r="A52" s="7" t="s">
        <v>69</v>
      </c>
      <c r="B52" s="8">
        <v>180</v>
      </c>
      <c r="C52" s="9">
        <f t="shared" si="0"/>
        <v>-17.77777777777777</v>
      </c>
      <c r="D52" s="9"/>
      <c r="E52" s="8">
        <v>62</v>
      </c>
      <c r="F52" s="9">
        <f t="shared" si="1"/>
        <v>-17.74193548387096</v>
      </c>
      <c r="H52" s="4">
        <v>12</v>
      </c>
      <c r="I52" s="9">
        <f t="shared" si="2"/>
        <v>33.33333333333334</v>
      </c>
      <c r="J52" s="5"/>
      <c r="K52" s="4">
        <v>49</v>
      </c>
      <c r="L52" s="9">
        <f t="shared" si="3"/>
        <v>-14.285714285714292</v>
      </c>
      <c r="N52" s="4">
        <v>138</v>
      </c>
      <c r="O52" s="9">
        <f t="shared" si="4"/>
        <v>-5.79710144927536</v>
      </c>
      <c r="P52" s="5"/>
      <c r="Q52" s="4">
        <v>51</v>
      </c>
      <c r="R52" s="9">
        <f t="shared" si="5"/>
        <v>-5.882352941176464</v>
      </c>
      <c r="S52" s="10"/>
      <c r="T52" s="4">
        <v>10</v>
      </c>
      <c r="U52" s="9">
        <f t="shared" si="6"/>
        <v>-10</v>
      </c>
      <c r="V52" s="10"/>
    </row>
    <row r="53" spans="1:22" ht="14.25" hidden="1">
      <c r="A53" s="7" t="s">
        <v>70</v>
      </c>
      <c r="B53" s="8">
        <v>203</v>
      </c>
      <c r="C53" s="9">
        <f t="shared" si="0"/>
        <v>-40.39408866995074</v>
      </c>
      <c r="D53" s="9"/>
      <c r="E53" s="8">
        <v>43</v>
      </c>
      <c r="F53" s="9">
        <f t="shared" si="1"/>
        <v>-13.95348837209302</v>
      </c>
      <c r="H53" s="4">
        <v>5</v>
      </c>
      <c r="I53" s="9">
        <f t="shared" si="2"/>
        <v>-20</v>
      </c>
      <c r="J53" s="5"/>
      <c r="K53" s="4">
        <v>50</v>
      </c>
      <c r="L53" s="9">
        <f t="shared" si="3"/>
        <v>-56</v>
      </c>
      <c r="N53" s="4">
        <v>137</v>
      </c>
      <c r="O53" s="9">
        <f t="shared" si="4"/>
        <v>-23.357664233576642</v>
      </c>
      <c r="P53" s="5"/>
      <c r="Q53" s="4">
        <v>19</v>
      </c>
      <c r="R53" s="9">
        <f t="shared" si="5"/>
        <v>-36.8421052631579</v>
      </c>
      <c r="S53" s="10"/>
      <c r="T53" s="4">
        <v>9</v>
      </c>
      <c r="U53" s="9">
        <f t="shared" si="6"/>
        <v>-44.44444444444444</v>
      </c>
      <c r="V53" s="10"/>
    </row>
    <row r="54" spans="1:22" ht="14.25" hidden="1">
      <c r="A54" s="7" t="s">
        <v>71</v>
      </c>
      <c r="B54" s="8">
        <v>621</v>
      </c>
      <c r="C54" s="9">
        <f t="shared" si="0"/>
        <v>-9.50080515297907</v>
      </c>
      <c r="D54" s="9"/>
      <c r="E54" s="8">
        <v>53</v>
      </c>
      <c r="F54" s="9">
        <f t="shared" si="1"/>
        <v>32.075471698113205</v>
      </c>
      <c r="H54" s="4">
        <v>26</v>
      </c>
      <c r="I54" s="9">
        <f t="shared" si="2"/>
        <v>-30.769230769230774</v>
      </c>
      <c r="J54" s="5"/>
      <c r="K54" s="4">
        <v>85</v>
      </c>
      <c r="L54" s="9">
        <f t="shared" si="3"/>
        <v>-10.588235294117652</v>
      </c>
      <c r="N54" s="4">
        <v>495</v>
      </c>
      <c r="O54" s="9">
        <f t="shared" si="4"/>
        <v>-8.888888888888886</v>
      </c>
      <c r="P54" s="5"/>
      <c r="Q54" s="4">
        <v>61</v>
      </c>
      <c r="R54" s="9">
        <f t="shared" si="5"/>
        <v>0</v>
      </c>
      <c r="S54" s="10"/>
      <c r="T54" s="4">
        <v>19</v>
      </c>
      <c r="U54" s="9">
        <f t="shared" si="6"/>
        <v>-31.578947368421055</v>
      </c>
      <c r="V54" s="10"/>
    </row>
    <row r="55" spans="1:22" ht="14.25" hidden="1">
      <c r="A55" s="7" t="s">
        <v>72</v>
      </c>
      <c r="B55" s="8">
        <v>268</v>
      </c>
      <c r="C55" s="9">
        <f t="shared" si="0"/>
        <v>-2.985074626865668</v>
      </c>
      <c r="D55" s="9"/>
      <c r="E55" s="8">
        <v>79</v>
      </c>
      <c r="F55" s="9">
        <f t="shared" si="1"/>
        <v>-35.44303797468355</v>
      </c>
      <c r="H55" s="4">
        <v>27</v>
      </c>
      <c r="I55" s="9">
        <f t="shared" si="2"/>
        <v>-48.148148148148145</v>
      </c>
      <c r="J55" s="5"/>
      <c r="K55" s="4">
        <v>79</v>
      </c>
      <c r="L55" s="9">
        <f t="shared" si="3"/>
        <v>-12.658227848101262</v>
      </c>
      <c r="N55" s="4">
        <v>197</v>
      </c>
      <c r="O55" s="9">
        <f t="shared" si="4"/>
        <v>-9.64467005076142</v>
      </c>
      <c r="P55" s="5"/>
      <c r="Q55" s="4">
        <v>31</v>
      </c>
      <c r="R55" s="9">
        <f t="shared" si="5"/>
        <v>16.129032258064512</v>
      </c>
      <c r="S55" s="10"/>
      <c r="T55" s="4">
        <v>19</v>
      </c>
      <c r="U55" s="9">
        <f t="shared" si="6"/>
        <v>-52.63157894736842</v>
      </c>
      <c r="V55" s="10"/>
    </row>
    <row r="56" spans="1:22" ht="14.25" hidden="1">
      <c r="A56" s="7" t="s">
        <v>73</v>
      </c>
      <c r="B56" s="8">
        <v>274</v>
      </c>
      <c r="C56" s="9">
        <f t="shared" si="0"/>
        <v>-12.773722627737229</v>
      </c>
      <c r="D56" s="9"/>
      <c r="E56" s="8">
        <v>52</v>
      </c>
      <c r="F56" s="9">
        <f t="shared" si="1"/>
        <v>-23.07692307692308</v>
      </c>
      <c r="H56" s="4">
        <v>13</v>
      </c>
      <c r="I56" s="9">
        <f t="shared" si="2"/>
        <v>-69.23076923076923</v>
      </c>
      <c r="J56" s="5"/>
      <c r="K56" s="4">
        <v>59</v>
      </c>
      <c r="L56" s="9">
        <f t="shared" si="3"/>
        <v>0</v>
      </c>
      <c r="N56" s="4">
        <v>209</v>
      </c>
      <c r="O56" s="9">
        <f t="shared" si="4"/>
        <v>-14.354066985645929</v>
      </c>
      <c r="P56" s="5"/>
      <c r="Q56" s="4">
        <v>50</v>
      </c>
      <c r="R56" s="9">
        <f t="shared" si="5"/>
        <v>-48</v>
      </c>
      <c r="S56" s="10"/>
      <c r="T56" s="4">
        <v>17</v>
      </c>
      <c r="U56" s="9">
        <f t="shared" si="6"/>
        <v>-11.764705882352942</v>
      </c>
      <c r="V56" s="10"/>
    </row>
    <row r="57" spans="1:22" ht="14.25" hidden="1">
      <c r="A57" s="7" t="s">
        <v>74</v>
      </c>
      <c r="B57" s="8">
        <v>304</v>
      </c>
      <c r="C57" s="9">
        <f t="shared" si="0"/>
        <v>-1.6447368421052602</v>
      </c>
      <c r="D57" s="9"/>
      <c r="E57" s="8">
        <v>57</v>
      </c>
      <c r="F57" s="9">
        <f t="shared" si="1"/>
        <v>-14.035087719298247</v>
      </c>
      <c r="H57" s="4">
        <v>26</v>
      </c>
      <c r="I57" s="9">
        <f t="shared" si="2"/>
        <v>-19.230769230769226</v>
      </c>
      <c r="J57" s="5"/>
      <c r="K57" s="4">
        <v>102</v>
      </c>
      <c r="L57" s="9">
        <f t="shared" si="3"/>
        <v>-26.470588235294116</v>
      </c>
      <c r="N57" s="4">
        <v>222</v>
      </c>
      <c r="O57" s="9">
        <f t="shared" si="4"/>
        <v>-33.78378378378379</v>
      </c>
      <c r="P57" s="5"/>
      <c r="Q57" s="4">
        <v>64</v>
      </c>
      <c r="R57" s="9">
        <f t="shared" si="5"/>
        <v>-10.9375</v>
      </c>
      <c r="S57" s="10"/>
      <c r="T57" s="4">
        <v>11</v>
      </c>
      <c r="U57" s="9">
        <f t="shared" si="6"/>
        <v>-9.090909090909093</v>
      </c>
      <c r="V57" s="10"/>
    </row>
    <row r="58" spans="1:22" ht="14.25" hidden="1">
      <c r="A58" s="7" t="s">
        <v>75</v>
      </c>
      <c r="B58" s="8">
        <v>193</v>
      </c>
      <c r="C58" s="9">
        <f t="shared" si="0"/>
        <v>-27.979274611398964</v>
      </c>
      <c r="D58" s="9"/>
      <c r="E58" s="8">
        <v>40</v>
      </c>
      <c r="F58" s="9">
        <f t="shared" si="1"/>
        <v>-12.5</v>
      </c>
      <c r="H58" s="4">
        <v>4</v>
      </c>
      <c r="I58" s="9">
        <f t="shared" si="2"/>
        <v>400</v>
      </c>
      <c r="J58" s="5"/>
      <c r="K58" s="4">
        <v>64</v>
      </c>
      <c r="L58" s="9">
        <f t="shared" si="3"/>
        <v>23.4375</v>
      </c>
      <c r="N58" s="4">
        <v>157</v>
      </c>
      <c r="O58" s="9">
        <f t="shared" si="4"/>
        <v>-15.923566878980893</v>
      </c>
      <c r="P58" s="5"/>
      <c r="Q58" s="4">
        <v>93</v>
      </c>
      <c r="R58" s="9">
        <f t="shared" si="5"/>
        <v>-5.376344086021504</v>
      </c>
      <c r="S58" s="10"/>
      <c r="T58" s="4">
        <v>10</v>
      </c>
      <c r="U58" s="9">
        <f t="shared" si="6"/>
        <v>-50</v>
      </c>
      <c r="V58" s="10"/>
    </row>
    <row r="59" spans="1:22" ht="14.25" hidden="1">
      <c r="A59" s="7" t="s">
        <v>76</v>
      </c>
      <c r="B59" s="8">
        <v>122</v>
      </c>
      <c r="C59" s="9">
        <f t="shared" si="0"/>
        <v>8.196721311475414</v>
      </c>
      <c r="D59" s="9"/>
      <c r="E59" s="8">
        <v>25</v>
      </c>
      <c r="F59" s="9">
        <f t="shared" si="1"/>
        <v>-16</v>
      </c>
      <c r="H59" s="4">
        <v>5</v>
      </c>
      <c r="I59" s="9">
        <f t="shared" si="2"/>
        <v>40</v>
      </c>
      <c r="J59" s="5"/>
      <c r="K59" s="4">
        <v>26</v>
      </c>
      <c r="L59" s="9">
        <f t="shared" si="3"/>
        <v>34.61538461538461</v>
      </c>
      <c r="N59" s="4">
        <v>87</v>
      </c>
      <c r="O59" s="9">
        <f t="shared" si="4"/>
        <v>-1.1494252873563227</v>
      </c>
      <c r="P59" s="5"/>
      <c r="Q59" s="4">
        <v>27</v>
      </c>
      <c r="R59" s="9">
        <f t="shared" si="5"/>
        <v>-11.111111111111114</v>
      </c>
      <c r="S59" s="10"/>
      <c r="T59" s="4">
        <v>3</v>
      </c>
      <c r="U59" s="9">
        <f t="shared" si="6"/>
        <v>100</v>
      </c>
      <c r="V59" s="10"/>
    </row>
    <row r="60" spans="1:22" ht="14.25" hidden="1">
      <c r="A60" s="7" t="s">
        <v>77</v>
      </c>
      <c r="B60" s="8">
        <v>0</v>
      </c>
      <c r="C60" s="9" t="e">
        <f t="shared" si="0"/>
        <v>#DIV/0!</v>
      </c>
      <c r="D60" s="9"/>
      <c r="E60" s="8">
        <v>0</v>
      </c>
      <c r="F60" s="9" t="e">
        <f t="shared" si="1"/>
        <v>#DIV/0!</v>
      </c>
      <c r="H60" s="4">
        <v>0</v>
      </c>
      <c r="I60" s="9" t="e">
        <f t="shared" si="2"/>
        <v>#DIV/0!</v>
      </c>
      <c r="J60" s="5"/>
      <c r="K60" s="4">
        <v>0</v>
      </c>
      <c r="L60" s="9" t="e">
        <f t="shared" si="3"/>
        <v>#DIV/0!</v>
      </c>
      <c r="N60" s="4">
        <v>0</v>
      </c>
      <c r="O60" s="9" t="e">
        <f t="shared" si="4"/>
        <v>#DIV/0!</v>
      </c>
      <c r="P60" s="5"/>
      <c r="Q60" s="4">
        <v>0</v>
      </c>
      <c r="R60" s="9" t="e">
        <f t="shared" si="5"/>
        <v>#DIV/0!</v>
      </c>
      <c r="S60" s="10"/>
      <c r="T60" s="4">
        <v>0</v>
      </c>
      <c r="U60" s="9" t="e">
        <f t="shared" si="6"/>
        <v>#DIV/0!</v>
      </c>
      <c r="V60" s="10"/>
    </row>
    <row r="61" spans="1:22" ht="15" hidden="1">
      <c r="A61" s="11" t="s">
        <v>78</v>
      </c>
      <c r="B61" s="3">
        <v>9085</v>
      </c>
      <c r="C61" s="9">
        <f t="shared" si="0"/>
        <v>-10.203632361034678</v>
      </c>
      <c r="D61" s="9"/>
      <c r="E61" s="3">
        <v>1446</v>
      </c>
      <c r="F61" s="9">
        <f t="shared" si="1"/>
        <v>-15.421853388658363</v>
      </c>
      <c r="H61" s="11">
        <v>475</v>
      </c>
      <c r="I61" s="9">
        <f t="shared" si="2"/>
        <v>-4</v>
      </c>
      <c r="J61" s="5"/>
      <c r="K61" s="11">
        <v>2268</v>
      </c>
      <c r="L61" s="9">
        <f t="shared" si="3"/>
        <v>-13.183421516754848</v>
      </c>
      <c r="N61" s="11">
        <v>7058</v>
      </c>
      <c r="O61" s="9">
        <f t="shared" si="4"/>
        <v>-9.931992065741</v>
      </c>
      <c r="P61" s="5"/>
      <c r="Q61" s="11">
        <v>1424</v>
      </c>
      <c r="R61" s="9">
        <f t="shared" si="5"/>
        <v>-6.530898876404493</v>
      </c>
      <c r="S61" s="10"/>
      <c r="T61" s="11">
        <v>408</v>
      </c>
      <c r="U61" s="9">
        <f t="shared" si="6"/>
        <v>3.1862745098039227</v>
      </c>
      <c r="V61" s="10"/>
    </row>
    <row r="63" spans="3:5" ht="14.25">
      <c r="C63" s="9"/>
      <c r="D63" s="9"/>
      <c r="E63" s="9"/>
    </row>
    <row r="64" spans="4:5" ht="14.25">
      <c r="D64" s="9"/>
      <c r="E64" s="9"/>
    </row>
  </sheetData>
  <sheetProtection formatCells="0" formatColumns="0" formatRows="0" insertColumns="0" insertRows="0" insertHyperlinks="0" deleteColumns="0" deleteRows="0" sort="0" autoFilter="0" pivotTables="0"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conditionalFormatting sqref="C35:C61 F35:F61 I35:I61 L35:L61 O35:O61 R35:R61 U35:U61">
    <cfRule type="cellIs" priority="5" dxfId="152" operator="greaterThan" stopIfTrue="1">
      <formula>0</formula>
    </cfRule>
    <cfRule type="cellIs" priority="6" dxfId="153" operator="lessThanOrEqual" stopIfTrue="1">
      <formula>0</formula>
    </cfRule>
  </conditionalFormatting>
  <conditionalFormatting sqref="C6:C33 F6:F33 I6:I33 L6:L33 O6:O33 R6:R33 U6:U33">
    <cfRule type="cellIs" priority="2" dxfId="152" operator="greaterThan" stopIfTrue="1">
      <formula>0</formula>
    </cfRule>
  </conditionalFormatting>
  <conditionalFormatting sqref="C6:C33 F6:F33 I6:I33 L6:L33 O6:O33 R6:R33 U6:U33">
    <cfRule type="cellIs" priority="1" dxfId="155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00390625" style="1" customWidth="1"/>
    <col min="11" max="13" width="10.8515625" style="1" customWidth="1"/>
    <col min="14" max="16384" width="9.140625" style="1" customWidth="1"/>
  </cols>
  <sheetData>
    <row r="1" spans="1:10" ht="18">
      <c r="A1" s="121" t="s">
        <v>5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4.25">
      <c r="A5" s="122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 t="s">
        <v>51</v>
      </c>
      <c r="B7" s="21">
        <v>0</v>
      </c>
      <c r="C7" s="21">
        <v>0</v>
      </c>
      <c r="D7" s="26"/>
      <c r="E7" s="21">
        <v>0</v>
      </c>
      <c r="F7" s="21">
        <v>0</v>
      </c>
      <c r="G7" s="26"/>
      <c r="H7" s="21">
        <v>0</v>
      </c>
      <c r="I7" s="21">
        <v>0</v>
      </c>
      <c r="J7" s="26"/>
    </row>
    <row r="8" spans="1:10" ht="14.25">
      <c r="A8" s="20" t="s">
        <v>52</v>
      </c>
      <c r="B8" s="21">
        <v>317</v>
      </c>
      <c r="C8" s="21">
        <v>234</v>
      </c>
      <c r="D8" s="26">
        <f>C8*100/B8-100</f>
        <v>-26.18296529968454</v>
      </c>
      <c r="E8" s="21">
        <v>44</v>
      </c>
      <c r="F8" s="21">
        <v>34</v>
      </c>
      <c r="G8" s="26">
        <f>F8*100/E8-100</f>
        <v>-22.727272727272734</v>
      </c>
      <c r="H8" s="21">
        <v>430</v>
      </c>
      <c r="I8" s="21">
        <v>344</v>
      </c>
      <c r="J8" s="26">
        <f>I8*100/H8-100</f>
        <v>-20</v>
      </c>
    </row>
    <row r="9" spans="1:10" ht="14.25">
      <c r="A9" s="20" t="s">
        <v>53</v>
      </c>
      <c r="B9" s="21">
        <v>324</v>
      </c>
      <c r="C9" s="21">
        <v>357</v>
      </c>
      <c r="D9" s="26">
        <f aca="true" t="shared" si="0" ref="D9:D34">C9*100/B9-100</f>
        <v>10.18518518518519</v>
      </c>
      <c r="E9" s="21">
        <v>20</v>
      </c>
      <c r="F9" s="21">
        <v>38</v>
      </c>
      <c r="G9" s="26">
        <f aca="true" t="shared" si="1" ref="G9:G34">F9*100/E9-100</f>
        <v>90</v>
      </c>
      <c r="H9" s="21">
        <v>478</v>
      </c>
      <c r="I9" s="21">
        <v>460</v>
      </c>
      <c r="J9" s="26">
        <f aca="true" t="shared" si="2" ref="J9:J34">I9*100/H9-100</f>
        <v>-3.76569037656904</v>
      </c>
    </row>
    <row r="10" spans="1:10" ht="14.25">
      <c r="A10" s="20" t="s">
        <v>54</v>
      </c>
      <c r="B10" s="21">
        <v>1238</v>
      </c>
      <c r="C10" s="21">
        <v>938</v>
      </c>
      <c r="D10" s="26">
        <f t="shared" si="0"/>
        <v>-24.23263327948304</v>
      </c>
      <c r="E10" s="21">
        <v>90</v>
      </c>
      <c r="F10" s="21">
        <v>57</v>
      </c>
      <c r="G10" s="26">
        <f t="shared" si="1"/>
        <v>-36.666666666666664</v>
      </c>
      <c r="H10" s="21">
        <v>1699</v>
      </c>
      <c r="I10" s="21">
        <v>1303</v>
      </c>
      <c r="J10" s="26">
        <f t="shared" si="2"/>
        <v>-23.307828134196583</v>
      </c>
    </row>
    <row r="11" spans="1:10" ht="14.25">
      <c r="A11" s="20" t="s">
        <v>55</v>
      </c>
      <c r="B11" s="21">
        <v>478</v>
      </c>
      <c r="C11" s="21">
        <v>405</v>
      </c>
      <c r="D11" s="26">
        <f t="shared" si="0"/>
        <v>-15.271966527196653</v>
      </c>
      <c r="E11" s="21">
        <v>43</v>
      </c>
      <c r="F11" s="21">
        <v>37</v>
      </c>
      <c r="G11" s="26">
        <f t="shared" si="1"/>
        <v>-13.95348837209302</v>
      </c>
      <c r="H11" s="21">
        <v>661</v>
      </c>
      <c r="I11" s="21">
        <v>549</v>
      </c>
      <c r="J11" s="26">
        <f t="shared" si="2"/>
        <v>-16.94402420574886</v>
      </c>
    </row>
    <row r="12" spans="1:10" ht="14.25">
      <c r="A12" s="20" t="s">
        <v>56</v>
      </c>
      <c r="B12" s="21">
        <v>341</v>
      </c>
      <c r="C12" s="21">
        <v>325</v>
      </c>
      <c r="D12" s="26">
        <f t="shared" si="0"/>
        <v>-4.692082111436946</v>
      </c>
      <c r="E12" s="21">
        <v>34</v>
      </c>
      <c r="F12" s="21">
        <v>27</v>
      </c>
      <c r="G12" s="26">
        <f t="shared" si="1"/>
        <v>-20.588235294117652</v>
      </c>
      <c r="H12" s="21">
        <v>441</v>
      </c>
      <c r="I12" s="21">
        <v>427</v>
      </c>
      <c r="J12" s="26">
        <f t="shared" si="2"/>
        <v>-3.1746031746031775</v>
      </c>
    </row>
    <row r="13" spans="1:10" ht="14.25">
      <c r="A13" s="20" t="s">
        <v>57</v>
      </c>
      <c r="B13" s="21">
        <v>163</v>
      </c>
      <c r="C13" s="21">
        <v>128</v>
      </c>
      <c r="D13" s="26">
        <f t="shared" si="0"/>
        <v>-21.47239263803681</v>
      </c>
      <c r="E13" s="21">
        <v>21</v>
      </c>
      <c r="F13" s="21">
        <v>16</v>
      </c>
      <c r="G13" s="26">
        <f t="shared" si="1"/>
        <v>-23.80952380952381</v>
      </c>
      <c r="H13" s="21">
        <v>210</v>
      </c>
      <c r="I13" s="21">
        <v>155</v>
      </c>
      <c r="J13" s="26">
        <f t="shared" si="2"/>
        <v>-26.19047619047619</v>
      </c>
    </row>
    <row r="14" spans="1:10" ht="14.25">
      <c r="A14" s="20" t="s">
        <v>58</v>
      </c>
      <c r="B14" s="21">
        <v>533</v>
      </c>
      <c r="C14" s="21">
        <v>510</v>
      </c>
      <c r="D14" s="26">
        <f t="shared" si="0"/>
        <v>-4.315196998123824</v>
      </c>
      <c r="E14" s="21">
        <v>38</v>
      </c>
      <c r="F14" s="21">
        <v>32</v>
      </c>
      <c r="G14" s="26">
        <f t="shared" si="1"/>
        <v>-15.78947368421052</v>
      </c>
      <c r="H14" s="21">
        <v>787</v>
      </c>
      <c r="I14" s="21">
        <v>730</v>
      </c>
      <c r="J14" s="26">
        <f t="shared" si="2"/>
        <v>-7.242693773824655</v>
      </c>
    </row>
    <row r="15" spans="1:10" ht="14.25">
      <c r="A15" s="20" t="s">
        <v>59</v>
      </c>
      <c r="B15" s="21">
        <v>344</v>
      </c>
      <c r="C15" s="21">
        <v>365</v>
      </c>
      <c r="D15" s="26">
        <f t="shared" si="0"/>
        <v>6.104651162790702</v>
      </c>
      <c r="E15" s="21">
        <v>48</v>
      </c>
      <c r="F15" s="21">
        <v>45</v>
      </c>
      <c r="G15" s="26">
        <f t="shared" si="1"/>
        <v>-6.25</v>
      </c>
      <c r="H15" s="21">
        <v>490</v>
      </c>
      <c r="I15" s="21">
        <v>515</v>
      </c>
      <c r="J15" s="26">
        <f t="shared" si="2"/>
        <v>5.102040816326536</v>
      </c>
    </row>
    <row r="16" spans="1:10" ht="14.25">
      <c r="A16" s="20" t="s">
        <v>60</v>
      </c>
      <c r="B16" s="21">
        <v>431</v>
      </c>
      <c r="C16" s="21">
        <v>586</v>
      </c>
      <c r="D16" s="26">
        <f t="shared" si="0"/>
        <v>35.96287703016242</v>
      </c>
      <c r="E16" s="21">
        <v>24</v>
      </c>
      <c r="F16" s="21">
        <v>27</v>
      </c>
      <c r="G16" s="26">
        <f t="shared" si="1"/>
        <v>12.5</v>
      </c>
      <c r="H16" s="21">
        <v>574</v>
      </c>
      <c r="I16" s="21">
        <v>819</v>
      </c>
      <c r="J16" s="26">
        <f t="shared" si="2"/>
        <v>42.6829268292683</v>
      </c>
    </row>
    <row r="17" spans="1:10" ht="14.25">
      <c r="A17" s="20" t="s">
        <v>61</v>
      </c>
      <c r="B17" s="21">
        <v>796</v>
      </c>
      <c r="C17" s="21">
        <v>668</v>
      </c>
      <c r="D17" s="26">
        <f t="shared" si="0"/>
        <v>-16.08040201005025</v>
      </c>
      <c r="E17" s="21">
        <v>3</v>
      </c>
      <c r="F17" s="21">
        <v>6</v>
      </c>
      <c r="G17" s="26">
        <f t="shared" si="1"/>
        <v>100</v>
      </c>
      <c r="H17" s="21">
        <v>990</v>
      </c>
      <c r="I17" s="21">
        <v>813</v>
      </c>
      <c r="J17" s="26">
        <f t="shared" si="2"/>
        <v>-17.878787878787875</v>
      </c>
    </row>
    <row r="18" spans="1:10" ht="14.25">
      <c r="A18" s="20" t="s">
        <v>62</v>
      </c>
      <c r="B18" s="21">
        <v>135</v>
      </c>
      <c r="C18" s="21">
        <v>179</v>
      </c>
      <c r="D18" s="26">
        <f t="shared" si="0"/>
        <v>32.59259259259258</v>
      </c>
      <c r="E18" s="21">
        <v>13</v>
      </c>
      <c r="F18" s="21">
        <v>22</v>
      </c>
      <c r="G18" s="26">
        <f t="shared" si="1"/>
        <v>69.23076923076923</v>
      </c>
      <c r="H18" s="21">
        <v>161</v>
      </c>
      <c r="I18" s="21">
        <v>234</v>
      </c>
      <c r="J18" s="26">
        <f t="shared" si="2"/>
        <v>45.34161490683229</v>
      </c>
    </row>
    <row r="19" spans="1:10" ht="14.25">
      <c r="A19" s="20" t="s">
        <v>63</v>
      </c>
      <c r="B19" s="21">
        <v>227</v>
      </c>
      <c r="C19" s="21">
        <v>126</v>
      </c>
      <c r="D19" s="26">
        <f t="shared" si="0"/>
        <v>-44.49339207048458</v>
      </c>
      <c r="E19" s="21">
        <v>21</v>
      </c>
      <c r="F19" s="21">
        <v>8</v>
      </c>
      <c r="G19" s="26">
        <f t="shared" si="1"/>
        <v>-61.904761904761905</v>
      </c>
      <c r="H19" s="21">
        <v>357</v>
      </c>
      <c r="I19" s="21">
        <v>175</v>
      </c>
      <c r="J19" s="26">
        <f t="shared" si="2"/>
        <v>-50.98039215686274</v>
      </c>
    </row>
    <row r="20" spans="1:10" ht="14.25">
      <c r="A20" s="20" t="s">
        <v>64</v>
      </c>
      <c r="B20" s="21">
        <v>849</v>
      </c>
      <c r="C20" s="21">
        <v>699</v>
      </c>
      <c r="D20" s="26">
        <f t="shared" si="0"/>
        <v>-17.667844522968196</v>
      </c>
      <c r="E20" s="21">
        <v>79</v>
      </c>
      <c r="F20" s="21">
        <v>88</v>
      </c>
      <c r="G20" s="26">
        <f t="shared" si="1"/>
        <v>11.392405063291136</v>
      </c>
      <c r="H20" s="21">
        <v>1182</v>
      </c>
      <c r="I20" s="21">
        <v>956</v>
      </c>
      <c r="J20" s="26">
        <f t="shared" si="2"/>
        <v>-19.120135363790183</v>
      </c>
    </row>
    <row r="21" spans="1:10" ht="14.25">
      <c r="A21" s="20" t="s">
        <v>65</v>
      </c>
      <c r="B21" s="21">
        <v>361</v>
      </c>
      <c r="C21" s="21">
        <v>416</v>
      </c>
      <c r="D21" s="26">
        <f t="shared" si="0"/>
        <v>15.235457063711905</v>
      </c>
      <c r="E21" s="21">
        <v>16</v>
      </c>
      <c r="F21" s="21">
        <v>33</v>
      </c>
      <c r="G21" s="26">
        <f t="shared" si="1"/>
        <v>106.25</v>
      </c>
      <c r="H21" s="21">
        <v>469</v>
      </c>
      <c r="I21" s="21">
        <v>588</v>
      </c>
      <c r="J21" s="26">
        <f t="shared" si="2"/>
        <v>25.373134328358205</v>
      </c>
    </row>
    <row r="22" spans="1:10" ht="14.25">
      <c r="A22" s="20" t="s">
        <v>66</v>
      </c>
      <c r="B22" s="21">
        <v>819</v>
      </c>
      <c r="C22" s="21">
        <v>840</v>
      </c>
      <c r="D22" s="26">
        <f t="shared" si="0"/>
        <v>2.564102564102569</v>
      </c>
      <c r="E22" s="21">
        <v>58</v>
      </c>
      <c r="F22" s="21">
        <v>52</v>
      </c>
      <c r="G22" s="26">
        <f t="shared" si="1"/>
        <v>-10.34482758620689</v>
      </c>
      <c r="H22" s="21">
        <v>1033</v>
      </c>
      <c r="I22" s="21">
        <v>1026</v>
      </c>
      <c r="J22" s="26">
        <f t="shared" si="2"/>
        <v>-0.6776379477250742</v>
      </c>
    </row>
    <row r="23" spans="1:10" ht="14.25">
      <c r="A23" s="20" t="s">
        <v>67</v>
      </c>
      <c r="B23" s="21">
        <v>583</v>
      </c>
      <c r="C23" s="21">
        <v>521</v>
      </c>
      <c r="D23" s="26">
        <f t="shared" si="0"/>
        <v>-10.63464837049743</v>
      </c>
      <c r="E23" s="21">
        <v>55</v>
      </c>
      <c r="F23" s="21">
        <v>72</v>
      </c>
      <c r="G23" s="26">
        <f t="shared" si="1"/>
        <v>30.909090909090907</v>
      </c>
      <c r="H23" s="21">
        <v>844</v>
      </c>
      <c r="I23" s="21">
        <v>687</v>
      </c>
      <c r="J23" s="26">
        <f t="shared" si="2"/>
        <v>-18.60189573459715</v>
      </c>
    </row>
    <row r="24" spans="1:10" ht="14.25">
      <c r="A24" s="20" t="s">
        <v>68</v>
      </c>
      <c r="B24" s="21">
        <v>111</v>
      </c>
      <c r="C24" s="21">
        <v>171</v>
      </c>
      <c r="D24" s="26">
        <f t="shared" si="0"/>
        <v>54.05405405405406</v>
      </c>
      <c r="E24" s="21">
        <v>10</v>
      </c>
      <c r="F24" s="21">
        <v>30</v>
      </c>
      <c r="G24" s="26">
        <f t="shared" si="1"/>
        <v>200</v>
      </c>
      <c r="H24" s="21">
        <v>144</v>
      </c>
      <c r="I24" s="21">
        <v>222</v>
      </c>
      <c r="J24" s="26">
        <f t="shared" si="2"/>
        <v>54.16666666666666</v>
      </c>
    </row>
    <row r="25" spans="1:10" ht="14.25">
      <c r="A25" s="20" t="s">
        <v>69</v>
      </c>
      <c r="B25" s="21">
        <v>268</v>
      </c>
      <c r="C25" s="21">
        <v>249</v>
      </c>
      <c r="D25" s="26">
        <f t="shared" si="0"/>
        <v>-7.089552238805965</v>
      </c>
      <c r="E25" s="21">
        <v>24</v>
      </c>
      <c r="F25" s="21">
        <v>17</v>
      </c>
      <c r="G25" s="26">
        <f t="shared" si="1"/>
        <v>-29.16666666666667</v>
      </c>
      <c r="H25" s="21">
        <v>330</v>
      </c>
      <c r="I25" s="21">
        <v>330</v>
      </c>
      <c r="J25" s="26">
        <f t="shared" si="2"/>
        <v>0</v>
      </c>
    </row>
    <row r="26" spans="1:10" ht="14.25">
      <c r="A26" s="20" t="s">
        <v>70</v>
      </c>
      <c r="B26" s="21">
        <v>165</v>
      </c>
      <c r="C26" s="21">
        <v>93</v>
      </c>
      <c r="D26" s="26">
        <f t="shared" si="0"/>
        <v>-43.63636363636363</v>
      </c>
      <c r="E26" s="21">
        <v>8</v>
      </c>
      <c r="F26" s="21">
        <v>13</v>
      </c>
      <c r="G26" s="26">
        <f t="shared" si="1"/>
        <v>62.5</v>
      </c>
      <c r="H26" s="21">
        <v>246</v>
      </c>
      <c r="I26" s="21">
        <v>127</v>
      </c>
      <c r="J26" s="26">
        <f t="shared" si="2"/>
        <v>-48.3739837398374</v>
      </c>
    </row>
    <row r="27" spans="1:10" ht="14.25">
      <c r="A27" s="20" t="s">
        <v>71</v>
      </c>
      <c r="B27" s="21">
        <v>216</v>
      </c>
      <c r="C27" s="21">
        <v>383</v>
      </c>
      <c r="D27" s="26">
        <f t="shared" si="0"/>
        <v>77.31481481481481</v>
      </c>
      <c r="E27" s="21">
        <v>4</v>
      </c>
      <c r="F27" s="21">
        <v>8</v>
      </c>
      <c r="G27" s="26">
        <f t="shared" si="1"/>
        <v>100</v>
      </c>
      <c r="H27" s="21">
        <v>302</v>
      </c>
      <c r="I27" s="21">
        <v>484</v>
      </c>
      <c r="J27" s="26">
        <f t="shared" si="2"/>
        <v>60.26490066225165</v>
      </c>
    </row>
    <row r="28" spans="1:10" ht="14.25">
      <c r="A28" s="20" t="s">
        <v>72</v>
      </c>
      <c r="B28" s="21">
        <v>286</v>
      </c>
      <c r="C28" s="21">
        <v>295</v>
      </c>
      <c r="D28" s="26">
        <f t="shared" si="0"/>
        <v>3.1468531468531467</v>
      </c>
      <c r="E28" s="21">
        <v>43</v>
      </c>
      <c r="F28" s="21">
        <v>33</v>
      </c>
      <c r="G28" s="26">
        <f t="shared" si="1"/>
        <v>-23.25581395348837</v>
      </c>
      <c r="H28" s="21">
        <v>394</v>
      </c>
      <c r="I28" s="21">
        <v>388</v>
      </c>
      <c r="J28" s="26">
        <f t="shared" si="2"/>
        <v>-1.5228426395939039</v>
      </c>
    </row>
    <row r="29" spans="1:10" ht="14.25">
      <c r="A29" s="20" t="s">
        <v>73</v>
      </c>
      <c r="B29" s="21">
        <v>210</v>
      </c>
      <c r="C29" s="21">
        <v>261</v>
      </c>
      <c r="D29" s="26">
        <f t="shared" si="0"/>
        <v>24.285714285714292</v>
      </c>
      <c r="E29" s="21">
        <v>19</v>
      </c>
      <c r="F29" s="21">
        <v>11</v>
      </c>
      <c r="G29" s="26">
        <f t="shared" si="1"/>
        <v>-42.10526315789474</v>
      </c>
      <c r="H29" s="21">
        <v>309</v>
      </c>
      <c r="I29" s="21">
        <v>364</v>
      </c>
      <c r="J29" s="26">
        <f t="shared" si="2"/>
        <v>17.799352750809064</v>
      </c>
    </row>
    <row r="30" spans="1:10" ht="14.25">
      <c r="A30" s="20" t="s">
        <v>74</v>
      </c>
      <c r="B30" s="21">
        <v>575</v>
      </c>
      <c r="C30" s="21">
        <v>441</v>
      </c>
      <c r="D30" s="26">
        <f t="shared" si="0"/>
        <v>-23.304347826086953</v>
      </c>
      <c r="E30" s="21">
        <v>66</v>
      </c>
      <c r="F30" s="21">
        <v>54</v>
      </c>
      <c r="G30" s="26">
        <f t="shared" si="1"/>
        <v>-18.181818181818187</v>
      </c>
      <c r="H30" s="21">
        <v>770</v>
      </c>
      <c r="I30" s="21">
        <v>589</v>
      </c>
      <c r="J30" s="26">
        <f t="shared" si="2"/>
        <v>-23.506493506493513</v>
      </c>
    </row>
    <row r="31" spans="1:10" ht="14.25">
      <c r="A31" s="20" t="s">
        <v>75</v>
      </c>
      <c r="B31" s="21">
        <v>356</v>
      </c>
      <c r="C31" s="21">
        <v>329</v>
      </c>
      <c r="D31" s="26">
        <f t="shared" si="0"/>
        <v>-7.5842696629213435</v>
      </c>
      <c r="E31" s="21">
        <v>66</v>
      </c>
      <c r="F31" s="21">
        <v>58</v>
      </c>
      <c r="G31" s="26">
        <f t="shared" si="1"/>
        <v>-12.121212121212125</v>
      </c>
      <c r="H31" s="21">
        <v>477</v>
      </c>
      <c r="I31" s="21">
        <v>454</v>
      </c>
      <c r="J31" s="26">
        <f t="shared" si="2"/>
        <v>-4.821802935010481</v>
      </c>
    </row>
    <row r="32" spans="1:10" ht="14.25">
      <c r="A32" s="20" t="s">
        <v>76</v>
      </c>
      <c r="B32" s="21">
        <v>109</v>
      </c>
      <c r="C32" s="21">
        <v>172</v>
      </c>
      <c r="D32" s="26">
        <f t="shared" si="0"/>
        <v>57.79816513761469</v>
      </c>
      <c r="E32" s="21">
        <v>9</v>
      </c>
      <c r="F32" s="21">
        <v>25</v>
      </c>
      <c r="G32" s="26">
        <f t="shared" si="1"/>
        <v>177.77777777777777</v>
      </c>
      <c r="H32" s="21">
        <v>128</v>
      </c>
      <c r="I32" s="21">
        <v>227</v>
      </c>
      <c r="J32" s="26">
        <f t="shared" si="2"/>
        <v>77.34375</v>
      </c>
    </row>
    <row r="33" spans="1:10" ht="14.25">
      <c r="A33" s="20" t="s">
        <v>77</v>
      </c>
      <c r="B33" s="21">
        <v>0</v>
      </c>
      <c r="C33" s="21">
        <v>0</v>
      </c>
      <c r="D33" s="26"/>
      <c r="E33" s="21">
        <v>0</v>
      </c>
      <c r="F33" s="21">
        <v>0</v>
      </c>
      <c r="G33" s="26"/>
      <c r="H33" s="21">
        <v>0</v>
      </c>
      <c r="I33" s="21">
        <v>0</v>
      </c>
      <c r="J33" s="26"/>
    </row>
    <row r="34" spans="1:11" ht="15.75" customHeight="1">
      <c r="A34" s="23" t="s">
        <v>78</v>
      </c>
      <c r="B34" s="62">
        <v>10235</v>
      </c>
      <c r="C34" s="62">
        <v>9691</v>
      </c>
      <c r="D34" s="37">
        <f t="shared" si="0"/>
        <v>-5.315095261358081</v>
      </c>
      <c r="E34" s="62">
        <v>856</v>
      </c>
      <c r="F34" s="62">
        <v>843</v>
      </c>
      <c r="G34" s="37">
        <f t="shared" si="1"/>
        <v>-1.518691588785046</v>
      </c>
      <c r="H34" s="62">
        <v>13906</v>
      </c>
      <c r="I34" s="62">
        <v>12966</v>
      </c>
      <c r="J34" s="37">
        <f t="shared" si="2"/>
        <v>-6.759672083992527</v>
      </c>
      <c r="K34" s="85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G8:G34 J8:J34">
    <cfRule type="cellIs" priority="2" dxfId="152" operator="greaterThan" stopIfTrue="1">
      <formula>0</formula>
    </cfRule>
    <cfRule type="cellIs" priority="3" dxfId="153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2.421875" style="1" customWidth="1"/>
    <col min="11" max="13" width="10.8515625" style="1" customWidth="1"/>
    <col min="14" max="16384" width="9.140625" style="1" customWidth="1"/>
  </cols>
  <sheetData>
    <row r="1" spans="1:10" ht="18">
      <c r="A1" s="121" t="s">
        <v>6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25" t="s">
        <v>42</v>
      </c>
      <c r="B4" s="127" t="s">
        <v>44</v>
      </c>
      <c r="C4" s="127"/>
      <c r="D4" s="127"/>
      <c r="E4" s="127"/>
      <c r="F4" s="127"/>
      <c r="G4" s="127"/>
      <c r="H4" s="127"/>
      <c r="I4" s="127"/>
      <c r="J4" s="128"/>
    </row>
    <row r="5" spans="1:10" s="14" customFormat="1" ht="14.25">
      <c r="A5" s="126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9"/>
    </row>
    <row r="6" spans="1:10" s="14" customFormat="1" ht="14.25">
      <c r="A6" s="126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71" t="s">
        <v>50</v>
      </c>
    </row>
    <row r="7" spans="1:10" ht="14.25">
      <c r="A7" s="38" t="s">
        <v>51</v>
      </c>
      <c r="B7" s="17">
        <v>0</v>
      </c>
      <c r="C7" s="17">
        <v>0</v>
      </c>
      <c r="D7" s="26"/>
      <c r="E7" s="17">
        <v>0</v>
      </c>
      <c r="F7" s="17">
        <v>0</v>
      </c>
      <c r="G7" s="26"/>
      <c r="H7" s="17">
        <v>0</v>
      </c>
      <c r="I7" s="17">
        <v>0</v>
      </c>
      <c r="J7" s="26"/>
    </row>
    <row r="8" spans="1:10" ht="14.25">
      <c r="A8" s="38" t="s">
        <v>52</v>
      </c>
      <c r="B8" s="17">
        <v>0</v>
      </c>
      <c r="C8" s="17">
        <v>0</v>
      </c>
      <c r="D8" s="26"/>
      <c r="E8" s="17">
        <v>0</v>
      </c>
      <c r="F8" s="17">
        <v>0</v>
      </c>
      <c r="G8" s="26"/>
      <c r="H8" s="17">
        <v>0</v>
      </c>
      <c r="I8" s="17">
        <v>0</v>
      </c>
      <c r="J8" s="26"/>
    </row>
    <row r="9" spans="1:10" ht="14.25">
      <c r="A9" s="38" t="s">
        <v>53</v>
      </c>
      <c r="B9" s="17">
        <v>0</v>
      </c>
      <c r="C9" s="17">
        <v>0</v>
      </c>
      <c r="D9" s="26"/>
      <c r="E9" s="17">
        <v>0</v>
      </c>
      <c r="F9" s="17">
        <v>0</v>
      </c>
      <c r="G9" s="26"/>
      <c r="H9" s="17">
        <v>0</v>
      </c>
      <c r="I9" s="17">
        <v>0</v>
      </c>
      <c r="J9" s="26"/>
    </row>
    <row r="10" spans="1:10" ht="14.25">
      <c r="A10" s="38" t="s">
        <v>54</v>
      </c>
      <c r="B10" s="17">
        <v>0</v>
      </c>
      <c r="C10" s="17">
        <v>0</v>
      </c>
      <c r="D10" s="26"/>
      <c r="E10" s="17">
        <v>0</v>
      </c>
      <c r="F10" s="17">
        <v>0</v>
      </c>
      <c r="G10" s="26"/>
      <c r="H10" s="17">
        <v>0</v>
      </c>
      <c r="I10" s="17">
        <v>0</v>
      </c>
      <c r="J10" s="26"/>
    </row>
    <row r="11" spans="1:10" ht="14.25">
      <c r="A11" s="38" t="s">
        <v>55</v>
      </c>
      <c r="B11" s="17">
        <v>0</v>
      </c>
      <c r="C11" s="17">
        <v>0</v>
      </c>
      <c r="D11" s="26"/>
      <c r="E11" s="17">
        <v>0</v>
      </c>
      <c r="F11" s="17">
        <v>0</v>
      </c>
      <c r="G11" s="26"/>
      <c r="H11" s="17">
        <v>0</v>
      </c>
      <c r="I11" s="17">
        <v>0</v>
      </c>
      <c r="J11" s="26"/>
    </row>
    <row r="12" spans="1:10" ht="14.25">
      <c r="A12" s="38" t="s">
        <v>56</v>
      </c>
      <c r="B12" s="17">
        <v>0</v>
      </c>
      <c r="C12" s="17">
        <v>0</v>
      </c>
      <c r="D12" s="26"/>
      <c r="E12" s="17">
        <v>0</v>
      </c>
      <c r="F12" s="17">
        <v>0</v>
      </c>
      <c r="G12" s="26"/>
      <c r="H12" s="17">
        <v>0</v>
      </c>
      <c r="I12" s="17">
        <v>0</v>
      </c>
      <c r="J12" s="26"/>
    </row>
    <row r="13" spans="1:10" ht="14.25">
      <c r="A13" s="38" t="s">
        <v>57</v>
      </c>
      <c r="B13" s="17">
        <v>0</v>
      </c>
      <c r="C13" s="17">
        <v>0</v>
      </c>
      <c r="D13" s="26"/>
      <c r="E13" s="17">
        <v>0</v>
      </c>
      <c r="F13" s="17">
        <v>0</v>
      </c>
      <c r="G13" s="26"/>
      <c r="H13" s="17">
        <v>0</v>
      </c>
      <c r="I13" s="17">
        <v>0</v>
      </c>
      <c r="J13" s="26"/>
    </row>
    <row r="14" spans="1:10" ht="14.25">
      <c r="A14" s="38" t="s">
        <v>58</v>
      </c>
      <c r="B14" s="17">
        <v>0</v>
      </c>
      <c r="C14" s="17">
        <v>0</v>
      </c>
      <c r="D14" s="26"/>
      <c r="E14" s="17">
        <v>0</v>
      </c>
      <c r="F14" s="17">
        <v>0</v>
      </c>
      <c r="G14" s="26"/>
      <c r="H14" s="17">
        <v>0</v>
      </c>
      <c r="I14" s="17">
        <v>0</v>
      </c>
      <c r="J14" s="26"/>
    </row>
    <row r="15" spans="1:10" ht="14.25">
      <c r="A15" s="38" t="s">
        <v>59</v>
      </c>
      <c r="B15" s="17">
        <v>0</v>
      </c>
      <c r="C15" s="17">
        <v>0</v>
      </c>
      <c r="D15" s="26"/>
      <c r="E15" s="17">
        <v>0</v>
      </c>
      <c r="F15" s="17">
        <v>0</v>
      </c>
      <c r="G15" s="26"/>
      <c r="H15" s="17">
        <v>0</v>
      </c>
      <c r="I15" s="17">
        <v>0</v>
      </c>
      <c r="J15" s="26"/>
    </row>
    <row r="16" spans="1:10" ht="14.25">
      <c r="A16" s="38" t="s">
        <v>60</v>
      </c>
      <c r="B16" s="17">
        <v>0</v>
      </c>
      <c r="C16" s="17">
        <v>0</v>
      </c>
      <c r="D16" s="26"/>
      <c r="E16" s="17">
        <v>0</v>
      </c>
      <c r="F16" s="17">
        <v>0</v>
      </c>
      <c r="G16" s="26"/>
      <c r="H16" s="17">
        <v>0</v>
      </c>
      <c r="I16" s="17">
        <v>0</v>
      </c>
      <c r="J16" s="26"/>
    </row>
    <row r="17" spans="1:10" ht="14.25">
      <c r="A17" s="38" t="s">
        <v>61</v>
      </c>
      <c r="B17" s="17">
        <v>0</v>
      </c>
      <c r="C17" s="17">
        <v>0</v>
      </c>
      <c r="D17" s="26"/>
      <c r="E17" s="17">
        <v>0</v>
      </c>
      <c r="F17" s="17">
        <v>0</v>
      </c>
      <c r="G17" s="26"/>
      <c r="H17" s="17">
        <v>0</v>
      </c>
      <c r="I17" s="17">
        <v>0</v>
      </c>
      <c r="J17" s="26"/>
    </row>
    <row r="18" spans="1:10" ht="14.25">
      <c r="A18" s="38" t="s">
        <v>62</v>
      </c>
      <c r="B18" s="17">
        <v>0</v>
      </c>
      <c r="C18" s="17">
        <v>0</v>
      </c>
      <c r="D18" s="26"/>
      <c r="E18" s="17">
        <v>0</v>
      </c>
      <c r="F18" s="17">
        <v>0</v>
      </c>
      <c r="G18" s="26"/>
      <c r="H18" s="17">
        <v>0</v>
      </c>
      <c r="I18" s="17">
        <v>0</v>
      </c>
      <c r="J18" s="26"/>
    </row>
    <row r="19" spans="1:10" ht="14.25">
      <c r="A19" s="38" t="s">
        <v>63</v>
      </c>
      <c r="B19" s="17">
        <v>0</v>
      </c>
      <c r="C19" s="17">
        <v>0</v>
      </c>
      <c r="D19" s="26"/>
      <c r="E19" s="17">
        <v>0</v>
      </c>
      <c r="F19" s="17">
        <v>0</v>
      </c>
      <c r="G19" s="26"/>
      <c r="H19" s="17">
        <v>0</v>
      </c>
      <c r="I19" s="17">
        <v>0</v>
      </c>
      <c r="J19" s="26"/>
    </row>
    <row r="20" spans="1:10" ht="14.25">
      <c r="A20" s="38" t="s">
        <v>64</v>
      </c>
      <c r="B20" s="17">
        <v>0</v>
      </c>
      <c r="C20" s="17">
        <v>1</v>
      </c>
      <c r="D20" s="26"/>
      <c r="E20" s="17">
        <v>0</v>
      </c>
      <c r="F20" s="17">
        <v>0</v>
      </c>
      <c r="G20" s="26"/>
      <c r="H20" s="17">
        <v>0</v>
      </c>
      <c r="I20" s="17">
        <v>1</v>
      </c>
      <c r="J20" s="26"/>
    </row>
    <row r="21" spans="1:10" ht="14.25">
      <c r="A21" s="38" t="s">
        <v>65</v>
      </c>
      <c r="B21" s="17">
        <v>0</v>
      </c>
      <c r="C21" s="17">
        <v>0</v>
      </c>
      <c r="D21" s="26"/>
      <c r="E21" s="17">
        <v>0</v>
      </c>
      <c r="F21" s="17">
        <v>0</v>
      </c>
      <c r="G21" s="26"/>
      <c r="H21" s="17">
        <v>0</v>
      </c>
      <c r="I21" s="17">
        <v>0</v>
      </c>
      <c r="J21" s="26"/>
    </row>
    <row r="22" spans="1:10" ht="14.25">
      <c r="A22" s="38" t="s">
        <v>66</v>
      </c>
      <c r="B22" s="17">
        <v>1</v>
      </c>
      <c r="C22" s="17">
        <v>0</v>
      </c>
      <c r="D22" s="113" t="s">
        <v>322</v>
      </c>
      <c r="E22" s="17">
        <v>0</v>
      </c>
      <c r="F22" s="17">
        <v>0</v>
      </c>
      <c r="G22" s="26"/>
      <c r="H22" s="17">
        <v>1</v>
      </c>
      <c r="I22" s="17">
        <v>0</v>
      </c>
      <c r="J22" s="113" t="s">
        <v>322</v>
      </c>
    </row>
    <row r="23" spans="1:10" ht="14.25">
      <c r="A23" s="38" t="s">
        <v>67</v>
      </c>
      <c r="B23" s="17">
        <v>0</v>
      </c>
      <c r="C23" s="17">
        <v>0</v>
      </c>
      <c r="D23" s="26"/>
      <c r="E23" s="17">
        <v>0</v>
      </c>
      <c r="F23" s="17">
        <v>0</v>
      </c>
      <c r="G23" s="26"/>
      <c r="H23" s="17">
        <v>0</v>
      </c>
      <c r="I23" s="17">
        <v>0</v>
      </c>
      <c r="J23" s="26"/>
    </row>
    <row r="24" spans="1:10" ht="14.25">
      <c r="A24" s="38" t="s">
        <v>68</v>
      </c>
      <c r="B24" s="17">
        <v>0</v>
      </c>
      <c r="C24" s="17">
        <v>0</v>
      </c>
      <c r="D24" s="26"/>
      <c r="E24" s="17">
        <v>0</v>
      </c>
      <c r="F24" s="17">
        <v>0</v>
      </c>
      <c r="G24" s="26"/>
      <c r="H24" s="17">
        <v>0</v>
      </c>
      <c r="I24" s="17">
        <v>0</v>
      </c>
      <c r="J24" s="26"/>
    </row>
    <row r="25" spans="1:10" ht="14.25">
      <c r="A25" s="38" t="s">
        <v>69</v>
      </c>
      <c r="B25" s="17">
        <v>0</v>
      </c>
      <c r="C25" s="17">
        <v>0</v>
      </c>
      <c r="D25" s="26"/>
      <c r="E25" s="17">
        <v>0</v>
      </c>
      <c r="F25" s="17">
        <v>0</v>
      </c>
      <c r="G25" s="26"/>
      <c r="H25" s="17">
        <v>0</v>
      </c>
      <c r="I25" s="17">
        <v>0</v>
      </c>
      <c r="J25" s="26"/>
    </row>
    <row r="26" spans="1:10" ht="14.25">
      <c r="A26" s="38" t="s">
        <v>70</v>
      </c>
      <c r="B26" s="17">
        <v>0</v>
      </c>
      <c r="C26" s="17">
        <v>0</v>
      </c>
      <c r="D26" s="26"/>
      <c r="E26" s="17">
        <v>0</v>
      </c>
      <c r="F26" s="17">
        <v>0</v>
      </c>
      <c r="G26" s="26"/>
      <c r="H26" s="17">
        <v>0</v>
      </c>
      <c r="I26" s="17">
        <v>0</v>
      </c>
      <c r="J26" s="26"/>
    </row>
    <row r="27" spans="1:10" ht="14.25">
      <c r="A27" s="38" t="s">
        <v>71</v>
      </c>
      <c r="B27" s="17">
        <v>0</v>
      </c>
      <c r="C27" s="17">
        <v>0</v>
      </c>
      <c r="D27" s="26"/>
      <c r="E27" s="17">
        <v>0</v>
      </c>
      <c r="F27" s="17">
        <v>0</v>
      </c>
      <c r="G27" s="26"/>
      <c r="H27" s="17">
        <v>0</v>
      </c>
      <c r="I27" s="17">
        <v>0</v>
      </c>
      <c r="J27" s="26"/>
    </row>
    <row r="28" spans="1:10" ht="14.25">
      <c r="A28" s="38" t="s">
        <v>72</v>
      </c>
      <c r="B28" s="17">
        <v>0</v>
      </c>
      <c r="C28" s="17">
        <v>0</v>
      </c>
      <c r="D28" s="26"/>
      <c r="E28" s="17">
        <v>0</v>
      </c>
      <c r="F28" s="17">
        <v>0</v>
      </c>
      <c r="G28" s="26"/>
      <c r="H28" s="17">
        <v>0</v>
      </c>
      <c r="I28" s="17">
        <v>0</v>
      </c>
      <c r="J28" s="26"/>
    </row>
    <row r="29" spans="1:10" ht="14.25">
      <c r="A29" s="38" t="s">
        <v>73</v>
      </c>
      <c r="B29" s="17">
        <v>0</v>
      </c>
      <c r="C29" s="17">
        <v>0</v>
      </c>
      <c r="D29" s="26"/>
      <c r="E29" s="17">
        <v>0</v>
      </c>
      <c r="F29" s="17">
        <v>0</v>
      </c>
      <c r="G29" s="26"/>
      <c r="H29" s="17">
        <v>0</v>
      </c>
      <c r="I29" s="17">
        <v>0</v>
      </c>
      <c r="J29" s="26"/>
    </row>
    <row r="30" spans="1:10" ht="14.25">
      <c r="A30" s="38" t="s">
        <v>74</v>
      </c>
      <c r="B30" s="17">
        <v>0</v>
      </c>
      <c r="C30" s="17">
        <v>0</v>
      </c>
      <c r="D30" s="26"/>
      <c r="E30" s="17">
        <v>0</v>
      </c>
      <c r="F30" s="17">
        <v>0</v>
      </c>
      <c r="G30" s="26"/>
      <c r="H30" s="17">
        <v>0</v>
      </c>
      <c r="I30" s="17">
        <v>0</v>
      </c>
      <c r="J30" s="26"/>
    </row>
    <row r="31" spans="1:10" ht="14.25">
      <c r="A31" s="38" t="s">
        <v>75</v>
      </c>
      <c r="B31" s="17">
        <v>0</v>
      </c>
      <c r="C31" s="17">
        <v>0</v>
      </c>
      <c r="D31" s="26"/>
      <c r="E31" s="17">
        <v>0</v>
      </c>
      <c r="F31" s="17">
        <v>0</v>
      </c>
      <c r="G31" s="26"/>
      <c r="H31" s="17">
        <v>0</v>
      </c>
      <c r="I31" s="17">
        <v>0</v>
      </c>
      <c r="J31" s="26"/>
    </row>
    <row r="32" spans="1:10" ht="14.25">
      <c r="A32" s="38" t="s">
        <v>76</v>
      </c>
      <c r="B32" s="17">
        <v>0</v>
      </c>
      <c r="C32" s="17">
        <v>0</v>
      </c>
      <c r="D32" s="26"/>
      <c r="E32" s="17">
        <v>0</v>
      </c>
      <c r="F32" s="17">
        <v>0</v>
      </c>
      <c r="G32" s="26"/>
      <c r="H32" s="17">
        <v>0</v>
      </c>
      <c r="I32" s="17">
        <v>0</v>
      </c>
      <c r="J32" s="26"/>
    </row>
    <row r="33" spans="1:10" ht="14.25">
      <c r="A33" s="38" t="s">
        <v>77</v>
      </c>
      <c r="B33" s="17">
        <v>0</v>
      </c>
      <c r="C33" s="17">
        <v>0</v>
      </c>
      <c r="D33" s="26"/>
      <c r="E33" s="17">
        <v>0</v>
      </c>
      <c r="F33" s="17">
        <v>0</v>
      </c>
      <c r="G33" s="26"/>
      <c r="H33" s="17">
        <v>0</v>
      </c>
      <c r="I33" s="17">
        <v>0</v>
      </c>
      <c r="J33" s="26"/>
    </row>
    <row r="34" spans="1:10" ht="16.5" customHeight="1">
      <c r="A34" s="39" t="s">
        <v>78</v>
      </c>
      <c r="B34" s="24">
        <v>1</v>
      </c>
      <c r="C34" s="24">
        <v>1</v>
      </c>
      <c r="D34" s="37">
        <f>C34*100/B34-100</f>
        <v>0</v>
      </c>
      <c r="E34" s="24">
        <v>0</v>
      </c>
      <c r="F34" s="24">
        <v>0</v>
      </c>
      <c r="G34" s="37"/>
      <c r="H34" s="24">
        <v>1</v>
      </c>
      <c r="I34" s="24">
        <v>1</v>
      </c>
      <c r="J34" s="37">
        <f>I34*100/H34-100</f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23:D34 G7:G34 D7:D21 J7:J21 J23:J34">
    <cfRule type="cellIs" priority="7" dxfId="154" operator="lessThanOrEqual" stopIfTrue="1">
      <formula>0</formula>
    </cfRule>
    <cfRule type="cellIs" priority="8" dxfId="152" operator="greaterThan" stopIfTrue="1">
      <formula>0</formula>
    </cfRule>
  </conditionalFormatting>
  <conditionalFormatting sqref="D8:D21 D23:D34">
    <cfRule type="cellIs" priority="5" dxfId="152" operator="greaterThan" stopIfTrue="1">
      <formula>0</formula>
    </cfRule>
    <cfRule type="cellIs" priority="6" dxfId="153" operator="lessThanOrEqual" stopIfTrue="1">
      <formula>0</formula>
    </cfRule>
  </conditionalFormatting>
  <conditionalFormatting sqref="G8:G34">
    <cfRule type="cellIs" priority="3" dxfId="152" operator="greaterThan" stopIfTrue="1">
      <formula>0</formula>
    </cfRule>
    <cfRule type="cellIs" priority="4" dxfId="153" operator="lessThanOrEqual" stopIfTrue="1">
      <formula>0</formula>
    </cfRule>
  </conditionalFormatting>
  <conditionalFormatting sqref="J8:J21 J23:J34">
    <cfRule type="cellIs" priority="1" dxfId="152" operator="greaterThan" stopIfTrue="1">
      <formula>0</formula>
    </cfRule>
    <cfRule type="cellIs" priority="2" dxfId="153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8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>
      <c r="A2" s="121" t="s">
        <v>320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0" s="14" customFormat="1" ht="14.25">
      <c r="A4" s="122" t="s">
        <v>42</v>
      </c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s="14" customFormat="1" ht="14.25">
      <c r="A5" s="122"/>
      <c r="B5" s="122" t="s">
        <v>45</v>
      </c>
      <c r="C5" s="122"/>
      <c r="D5" s="122"/>
      <c r="E5" s="122" t="s">
        <v>46</v>
      </c>
      <c r="F5" s="122"/>
      <c r="G5" s="122"/>
      <c r="H5" s="122" t="s">
        <v>47</v>
      </c>
      <c r="I5" s="122"/>
      <c r="J5" s="122"/>
    </row>
    <row r="6" spans="1:10" s="14" customFormat="1" ht="14.25">
      <c r="A6" s="122"/>
      <c r="B6" s="67" t="s">
        <v>48</v>
      </c>
      <c r="C6" s="67" t="s">
        <v>49</v>
      </c>
      <c r="D6" s="67" t="s">
        <v>50</v>
      </c>
      <c r="E6" s="67" t="s">
        <v>48</v>
      </c>
      <c r="F6" s="67" t="s">
        <v>49</v>
      </c>
      <c r="G6" s="67" t="s">
        <v>50</v>
      </c>
      <c r="H6" s="67" t="s">
        <v>48</v>
      </c>
      <c r="I6" s="67" t="s">
        <v>49</v>
      </c>
      <c r="J6" s="67" t="s">
        <v>50</v>
      </c>
    </row>
    <row r="7" spans="1:10" ht="14.25">
      <c r="A7" s="20" t="s">
        <v>51</v>
      </c>
      <c r="B7" s="17">
        <v>0</v>
      </c>
      <c r="C7" s="17">
        <v>0</v>
      </c>
      <c r="D7" s="31"/>
      <c r="E7" s="17">
        <v>0</v>
      </c>
      <c r="F7" s="17">
        <v>0</v>
      </c>
      <c r="G7" s="31"/>
      <c r="H7" s="17">
        <v>0</v>
      </c>
      <c r="I7" s="17">
        <v>0</v>
      </c>
      <c r="J7" s="31"/>
    </row>
    <row r="8" spans="1:10" ht="14.25">
      <c r="A8" s="20" t="s">
        <v>52</v>
      </c>
      <c r="B8" s="17">
        <v>31</v>
      </c>
      <c r="C8" s="17">
        <v>17</v>
      </c>
      <c r="D8" s="31">
        <f aca="true" t="shared" si="0" ref="D8:D34">C8*100/B8-100</f>
        <v>-45.16129032258065</v>
      </c>
      <c r="E8" s="17">
        <v>3</v>
      </c>
      <c r="F8" s="17">
        <v>4</v>
      </c>
      <c r="G8" s="31">
        <f>F8*100/E8-100</f>
        <v>33.33333333333334</v>
      </c>
      <c r="H8" s="17">
        <v>30</v>
      </c>
      <c r="I8" s="17">
        <v>14</v>
      </c>
      <c r="J8" s="31">
        <f>I8*100/H8-100</f>
        <v>-53.333333333333336</v>
      </c>
    </row>
    <row r="9" spans="1:10" ht="14.25">
      <c r="A9" s="20" t="s">
        <v>53</v>
      </c>
      <c r="B9" s="17">
        <v>23</v>
      </c>
      <c r="C9" s="17">
        <v>20</v>
      </c>
      <c r="D9" s="31">
        <f t="shared" si="0"/>
        <v>-13.043478260869563</v>
      </c>
      <c r="E9" s="17">
        <v>2</v>
      </c>
      <c r="F9" s="17">
        <v>3</v>
      </c>
      <c r="G9" s="31">
        <f aca="true" t="shared" si="1" ref="G9:G34">F9*100/E9-100</f>
        <v>50</v>
      </c>
      <c r="H9" s="17">
        <v>21</v>
      </c>
      <c r="I9" s="17">
        <v>19</v>
      </c>
      <c r="J9" s="31">
        <f aca="true" t="shared" si="2" ref="J9:J34">I9*100/H9-100</f>
        <v>-9.523809523809518</v>
      </c>
    </row>
    <row r="10" spans="1:10" ht="14.25">
      <c r="A10" s="20" t="s">
        <v>54</v>
      </c>
      <c r="B10" s="17">
        <v>165</v>
      </c>
      <c r="C10" s="17">
        <v>84</v>
      </c>
      <c r="D10" s="31">
        <f t="shared" si="0"/>
        <v>-49.09090909090909</v>
      </c>
      <c r="E10" s="17">
        <v>21</v>
      </c>
      <c r="F10" s="17">
        <v>5</v>
      </c>
      <c r="G10" s="31">
        <f t="shared" si="1"/>
        <v>-76.19047619047619</v>
      </c>
      <c r="H10" s="17">
        <v>153</v>
      </c>
      <c r="I10" s="17">
        <v>82</v>
      </c>
      <c r="J10" s="31">
        <f t="shared" si="2"/>
        <v>-46.40522875816993</v>
      </c>
    </row>
    <row r="11" spans="1:10" ht="14.25">
      <c r="A11" s="20" t="s">
        <v>55</v>
      </c>
      <c r="B11" s="17">
        <v>47</v>
      </c>
      <c r="C11" s="17">
        <v>26</v>
      </c>
      <c r="D11" s="31">
        <f t="shared" si="0"/>
        <v>-44.680851063829785</v>
      </c>
      <c r="E11" s="17">
        <v>6</v>
      </c>
      <c r="F11" s="17">
        <v>5</v>
      </c>
      <c r="G11" s="31">
        <f t="shared" si="1"/>
        <v>-16.66666666666667</v>
      </c>
      <c r="H11" s="17">
        <v>43</v>
      </c>
      <c r="I11" s="17">
        <v>21</v>
      </c>
      <c r="J11" s="31">
        <f t="shared" si="2"/>
        <v>-51.16279069767442</v>
      </c>
    </row>
    <row r="12" spans="1:10" ht="14.25">
      <c r="A12" s="20" t="s">
        <v>56</v>
      </c>
      <c r="B12" s="17">
        <v>4</v>
      </c>
      <c r="C12" s="17">
        <v>13</v>
      </c>
      <c r="D12" s="31">
        <f t="shared" si="0"/>
        <v>225</v>
      </c>
      <c r="E12" s="17">
        <v>0</v>
      </c>
      <c r="F12" s="17">
        <v>4</v>
      </c>
      <c r="G12" s="111" t="s">
        <v>321</v>
      </c>
      <c r="H12" s="17">
        <v>4</v>
      </c>
      <c r="I12" s="17">
        <v>9</v>
      </c>
      <c r="J12" s="31">
        <f t="shared" si="2"/>
        <v>125</v>
      </c>
    </row>
    <row r="13" spans="1:12" ht="14.25">
      <c r="A13" s="20" t="s">
        <v>57</v>
      </c>
      <c r="B13" s="17">
        <v>2</v>
      </c>
      <c r="C13" s="17">
        <v>0</v>
      </c>
      <c r="D13" s="113" t="s">
        <v>322</v>
      </c>
      <c r="E13" s="17">
        <v>0</v>
      </c>
      <c r="F13" s="17">
        <v>0</v>
      </c>
      <c r="G13" s="31"/>
      <c r="H13" s="17">
        <v>2</v>
      </c>
      <c r="I13" s="17">
        <v>0</v>
      </c>
      <c r="J13" s="113" t="s">
        <v>322</v>
      </c>
      <c r="L13" s="97"/>
    </row>
    <row r="14" spans="1:10" ht="14.25">
      <c r="A14" s="20" t="s">
        <v>58</v>
      </c>
      <c r="B14" s="17">
        <v>39</v>
      </c>
      <c r="C14" s="17">
        <v>26</v>
      </c>
      <c r="D14" s="31">
        <f t="shared" si="0"/>
        <v>-33.33333333333333</v>
      </c>
      <c r="E14" s="17">
        <v>7</v>
      </c>
      <c r="F14" s="17">
        <v>0</v>
      </c>
      <c r="G14" s="113" t="s">
        <v>322</v>
      </c>
      <c r="H14" s="17">
        <v>33</v>
      </c>
      <c r="I14" s="17">
        <v>27</v>
      </c>
      <c r="J14" s="31">
        <f t="shared" si="2"/>
        <v>-18.181818181818187</v>
      </c>
    </row>
    <row r="15" spans="1:10" ht="14.25">
      <c r="A15" s="20" t="s">
        <v>59</v>
      </c>
      <c r="B15" s="17">
        <v>35</v>
      </c>
      <c r="C15" s="17">
        <v>57</v>
      </c>
      <c r="D15" s="31">
        <f t="shared" si="0"/>
        <v>62.85714285714286</v>
      </c>
      <c r="E15" s="17">
        <v>2</v>
      </c>
      <c r="F15" s="17">
        <v>11</v>
      </c>
      <c r="G15" s="31">
        <f t="shared" si="1"/>
        <v>450</v>
      </c>
      <c r="H15" s="17">
        <v>33</v>
      </c>
      <c r="I15" s="17">
        <v>46</v>
      </c>
      <c r="J15" s="31">
        <f t="shared" si="2"/>
        <v>39.393939393939405</v>
      </c>
    </row>
    <row r="16" spans="1:10" ht="14.25">
      <c r="A16" s="20" t="s">
        <v>60</v>
      </c>
      <c r="B16" s="17">
        <v>12</v>
      </c>
      <c r="C16" s="17">
        <v>28</v>
      </c>
      <c r="D16" s="31">
        <f t="shared" si="0"/>
        <v>133.33333333333334</v>
      </c>
      <c r="E16" s="17">
        <v>2</v>
      </c>
      <c r="F16" s="17">
        <v>5</v>
      </c>
      <c r="G16" s="31">
        <f t="shared" si="1"/>
        <v>150</v>
      </c>
      <c r="H16" s="17">
        <v>10</v>
      </c>
      <c r="I16" s="17">
        <v>25</v>
      </c>
      <c r="J16" s="31">
        <f t="shared" si="2"/>
        <v>150</v>
      </c>
    </row>
    <row r="17" spans="1:10" ht="14.25">
      <c r="A17" s="20" t="s">
        <v>61</v>
      </c>
      <c r="B17" s="17">
        <v>45</v>
      </c>
      <c r="C17" s="17">
        <v>35</v>
      </c>
      <c r="D17" s="31">
        <f t="shared" si="0"/>
        <v>-22.22222222222223</v>
      </c>
      <c r="E17" s="17">
        <v>0</v>
      </c>
      <c r="F17" s="17">
        <v>0</v>
      </c>
      <c r="G17" s="31"/>
      <c r="H17" s="17">
        <v>46</v>
      </c>
      <c r="I17" s="17">
        <v>36</v>
      </c>
      <c r="J17" s="31">
        <f t="shared" si="2"/>
        <v>-21.73913043478261</v>
      </c>
    </row>
    <row r="18" spans="1:10" ht="14.25">
      <c r="A18" s="20" t="s">
        <v>62</v>
      </c>
      <c r="B18" s="17">
        <v>5</v>
      </c>
      <c r="C18" s="17">
        <v>15</v>
      </c>
      <c r="D18" s="31">
        <f t="shared" si="0"/>
        <v>200</v>
      </c>
      <c r="E18" s="17">
        <v>1</v>
      </c>
      <c r="F18" s="17">
        <v>3</v>
      </c>
      <c r="G18" s="31">
        <f t="shared" si="1"/>
        <v>200</v>
      </c>
      <c r="H18" s="17">
        <v>4</v>
      </c>
      <c r="I18" s="17">
        <v>12</v>
      </c>
      <c r="J18" s="31">
        <f t="shared" si="2"/>
        <v>200</v>
      </c>
    </row>
    <row r="19" spans="1:10" ht="14.25">
      <c r="A19" s="20" t="s">
        <v>63</v>
      </c>
      <c r="B19" s="17">
        <v>17</v>
      </c>
      <c r="C19" s="17">
        <v>2</v>
      </c>
      <c r="D19" s="31">
        <f t="shared" si="0"/>
        <v>-88.23529411764706</v>
      </c>
      <c r="E19" s="17">
        <v>2</v>
      </c>
      <c r="F19" s="17">
        <v>0</v>
      </c>
      <c r="G19" s="113" t="s">
        <v>322</v>
      </c>
      <c r="H19" s="17">
        <v>17</v>
      </c>
      <c r="I19" s="17">
        <v>2</v>
      </c>
      <c r="J19" s="31">
        <f t="shared" si="2"/>
        <v>-88.23529411764706</v>
      </c>
    </row>
    <row r="20" spans="1:10" ht="14.25">
      <c r="A20" s="20" t="s">
        <v>64</v>
      </c>
      <c r="B20" s="17">
        <v>46</v>
      </c>
      <c r="C20" s="17">
        <v>34</v>
      </c>
      <c r="D20" s="31">
        <f t="shared" si="0"/>
        <v>-26.086956521739125</v>
      </c>
      <c r="E20" s="17">
        <v>7</v>
      </c>
      <c r="F20" s="17">
        <v>6</v>
      </c>
      <c r="G20" s="31">
        <f t="shared" si="1"/>
        <v>-14.285714285714292</v>
      </c>
      <c r="H20" s="17">
        <v>39</v>
      </c>
      <c r="I20" s="17">
        <v>29</v>
      </c>
      <c r="J20" s="31">
        <f t="shared" si="2"/>
        <v>-25.641025641025635</v>
      </c>
    </row>
    <row r="21" spans="1:10" ht="14.25">
      <c r="A21" s="20" t="s">
        <v>65</v>
      </c>
      <c r="B21" s="17">
        <v>19</v>
      </c>
      <c r="C21" s="17">
        <v>27</v>
      </c>
      <c r="D21" s="31">
        <f t="shared" si="0"/>
        <v>42.10526315789474</v>
      </c>
      <c r="E21" s="17">
        <v>0</v>
      </c>
      <c r="F21" s="17">
        <v>3</v>
      </c>
      <c r="G21" s="111" t="s">
        <v>321</v>
      </c>
      <c r="H21" s="17">
        <v>19</v>
      </c>
      <c r="I21" s="17">
        <v>24</v>
      </c>
      <c r="J21" s="31">
        <f t="shared" si="2"/>
        <v>26.315789473684205</v>
      </c>
    </row>
    <row r="22" spans="1:10" ht="14.25">
      <c r="A22" s="20" t="s">
        <v>66</v>
      </c>
      <c r="B22" s="17">
        <v>47</v>
      </c>
      <c r="C22" s="17">
        <v>38</v>
      </c>
      <c r="D22" s="31">
        <f t="shared" si="0"/>
        <v>-19.148936170212764</v>
      </c>
      <c r="E22" s="17">
        <v>5</v>
      </c>
      <c r="F22" s="17">
        <v>3</v>
      </c>
      <c r="G22" s="31">
        <f t="shared" si="1"/>
        <v>-40</v>
      </c>
      <c r="H22" s="17">
        <v>46</v>
      </c>
      <c r="I22" s="17">
        <v>39</v>
      </c>
      <c r="J22" s="31">
        <f t="shared" si="2"/>
        <v>-15.217391304347828</v>
      </c>
    </row>
    <row r="23" spans="1:10" ht="14.25">
      <c r="A23" s="20" t="s">
        <v>67</v>
      </c>
      <c r="B23" s="17">
        <v>67</v>
      </c>
      <c r="C23" s="17">
        <v>62</v>
      </c>
      <c r="D23" s="31">
        <f t="shared" si="0"/>
        <v>-7.462686567164184</v>
      </c>
      <c r="E23" s="17">
        <v>12</v>
      </c>
      <c r="F23" s="17">
        <v>14</v>
      </c>
      <c r="G23" s="31">
        <f t="shared" si="1"/>
        <v>16.66666666666667</v>
      </c>
      <c r="H23" s="17">
        <v>62</v>
      </c>
      <c r="I23" s="17">
        <v>50</v>
      </c>
      <c r="J23" s="31">
        <f t="shared" si="2"/>
        <v>-19.354838709677423</v>
      </c>
    </row>
    <row r="24" spans="1:10" ht="14.25">
      <c r="A24" s="20" t="s">
        <v>68</v>
      </c>
      <c r="B24" s="17">
        <v>7</v>
      </c>
      <c r="C24" s="17">
        <v>7</v>
      </c>
      <c r="D24" s="31">
        <f t="shared" si="0"/>
        <v>0</v>
      </c>
      <c r="E24" s="17">
        <v>3</v>
      </c>
      <c r="F24" s="17">
        <v>0</v>
      </c>
      <c r="G24" s="113" t="s">
        <v>322</v>
      </c>
      <c r="H24" s="17">
        <v>4</v>
      </c>
      <c r="I24" s="17">
        <v>7</v>
      </c>
      <c r="J24" s="31">
        <f t="shared" si="2"/>
        <v>75</v>
      </c>
    </row>
    <row r="25" spans="1:10" ht="14.25">
      <c r="A25" s="20" t="s">
        <v>69</v>
      </c>
      <c r="B25" s="17">
        <v>14</v>
      </c>
      <c r="C25" s="17">
        <v>16</v>
      </c>
      <c r="D25" s="31">
        <f t="shared" si="0"/>
        <v>14.285714285714292</v>
      </c>
      <c r="E25" s="17">
        <v>0</v>
      </c>
      <c r="F25" s="17">
        <v>3</v>
      </c>
      <c r="G25" s="111" t="s">
        <v>321</v>
      </c>
      <c r="H25" s="17">
        <v>14</v>
      </c>
      <c r="I25" s="17">
        <v>14</v>
      </c>
      <c r="J25" s="31">
        <f t="shared" si="2"/>
        <v>0</v>
      </c>
    </row>
    <row r="26" spans="1:10" ht="14.25">
      <c r="A26" s="20" t="s">
        <v>70</v>
      </c>
      <c r="B26" s="17">
        <v>9</v>
      </c>
      <c r="C26" s="17">
        <v>5</v>
      </c>
      <c r="D26" s="31">
        <f t="shared" si="0"/>
        <v>-44.44444444444444</v>
      </c>
      <c r="E26" s="17">
        <v>2</v>
      </c>
      <c r="F26" s="17">
        <v>0</v>
      </c>
      <c r="G26" s="113" t="s">
        <v>322</v>
      </c>
      <c r="H26" s="17">
        <v>7</v>
      </c>
      <c r="I26" s="17">
        <v>5</v>
      </c>
      <c r="J26" s="31">
        <f t="shared" si="2"/>
        <v>-28.57142857142857</v>
      </c>
    </row>
    <row r="27" spans="1:10" ht="14.25">
      <c r="A27" s="20" t="s">
        <v>71</v>
      </c>
      <c r="B27" s="17">
        <v>2</v>
      </c>
      <c r="C27" s="17">
        <v>9</v>
      </c>
      <c r="D27" s="31">
        <f t="shared" si="0"/>
        <v>350</v>
      </c>
      <c r="E27" s="17">
        <v>0</v>
      </c>
      <c r="F27" s="17">
        <v>0</v>
      </c>
      <c r="G27" s="31"/>
      <c r="H27" s="17">
        <v>2</v>
      </c>
      <c r="I27" s="17">
        <v>10</v>
      </c>
      <c r="J27" s="31">
        <f t="shared" si="2"/>
        <v>400</v>
      </c>
    </row>
    <row r="28" spans="1:10" ht="14.25">
      <c r="A28" s="20" t="s">
        <v>72</v>
      </c>
      <c r="B28" s="17">
        <v>14</v>
      </c>
      <c r="C28" s="17">
        <v>19</v>
      </c>
      <c r="D28" s="31">
        <f t="shared" si="0"/>
        <v>35.71428571428572</v>
      </c>
      <c r="E28" s="17">
        <v>4</v>
      </c>
      <c r="F28" s="17">
        <v>1</v>
      </c>
      <c r="G28" s="31">
        <f t="shared" si="1"/>
        <v>-75</v>
      </c>
      <c r="H28" s="17">
        <v>10</v>
      </c>
      <c r="I28" s="17">
        <v>19</v>
      </c>
      <c r="J28" s="31">
        <f t="shared" si="2"/>
        <v>90</v>
      </c>
    </row>
    <row r="29" spans="1:10" ht="14.25">
      <c r="A29" s="20" t="s">
        <v>73</v>
      </c>
      <c r="B29" s="17">
        <v>9</v>
      </c>
      <c r="C29" s="17">
        <v>9</v>
      </c>
      <c r="D29" s="31">
        <f t="shared" si="0"/>
        <v>0</v>
      </c>
      <c r="E29" s="17">
        <v>0</v>
      </c>
      <c r="F29" s="17">
        <v>2</v>
      </c>
      <c r="G29" s="111" t="s">
        <v>321</v>
      </c>
      <c r="H29" s="17">
        <v>9</v>
      </c>
      <c r="I29" s="17">
        <v>7</v>
      </c>
      <c r="J29" s="31">
        <f t="shared" si="2"/>
        <v>-22.22222222222223</v>
      </c>
    </row>
    <row r="30" spans="1:10" ht="14.25">
      <c r="A30" s="20" t="s">
        <v>74</v>
      </c>
      <c r="B30" s="17">
        <v>23</v>
      </c>
      <c r="C30" s="17">
        <v>18</v>
      </c>
      <c r="D30" s="31">
        <f t="shared" si="0"/>
        <v>-21.73913043478261</v>
      </c>
      <c r="E30" s="17">
        <v>1</v>
      </c>
      <c r="F30" s="17">
        <v>5</v>
      </c>
      <c r="G30" s="31">
        <f t="shared" si="1"/>
        <v>400</v>
      </c>
      <c r="H30" s="17">
        <v>22</v>
      </c>
      <c r="I30" s="17">
        <v>14</v>
      </c>
      <c r="J30" s="31">
        <f t="shared" si="2"/>
        <v>-36.36363636363637</v>
      </c>
    </row>
    <row r="31" spans="1:10" ht="14.25">
      <c r="A31" s="20" t="s">
        <v>75</v>
      </c>
      <c r="B31" s="17">
        <v>42</v>
      </c>
      <c r="C31" s="17">
        <v>23</v>
      </c>
      <c r="D31" s="31">
        <f t="shared" si="0"/>
        <v>-45.23809523809524</v>
      </c>
      <c r="E31" s="17">
        <v>16</v>
      </c>
      <c r="F31" s="17">
        <v>7</v>
      </c>
      <c r="G31" s="31">
        <f t="shared" si="1"/>
        <v>-56.25</v>
      </c>
      <c r="H31" s="17">
        <v>30</v>
      </c>
      <c r="I31" s="17">
        <v>16</v>
      </c>
      <c r="J31" s="31">
        <f t="shared" si="2"/>
        <v>-46.666666666666664</v>
      </c>
    </row>
    <row r="32" spans="1:10" ht="14.25">
      <c r="A32" s="20" t="s">
        <v>76</v>
      </c>
      <c r="B32" s="17">
        <v>4</v>
      </c>
      <c r="C32" s="17">
        <v>3</v>
      </c>
      <c r="D32" s="31">
        <f t="shared" si="0"/>
        <v>-25</v>
      </c>
      <c r="E32" s="17">
        <v>0</v>
      </c>
      <c r="F32" s="17">
        <v>1</v>
      </c>
      <c r="G32" s="111" t="s">
        <v>321</v>
      </c>
      <c r="H32" s="17">
        <v>4</v>
      </c>
      <c r="I32" s="17">
        <v>2</v>
      </c>
      <c r="J32" s="31">
        <f t="shared" si="2"/>
        <v>-50</v>
      </c>
    </row>
    <row r="33" spans="1:10" ht="14.25">
      <c r="A33" s="20" t="s">
        <v>77</v>
      </c>
      <c r="B33" s="17">
        <v>0</v>
      </c>
      <c r="C33" s="17">
        <v>0</v>
      </c>
      <c r="D33" s="31"/>
      <c r="E33" s="17">
        <v>0</v>
      </c>
      <c r="F33" s="17">
        <v>0</v>
      </c>
      <c r="G33" s="31"/>
      <c r="H33" s="17">
        <v>0</v>
      </c>
      <c r="I33" s="17">
        <v>0</v>
      </c>
      <c r="J33" s="31"/>
    </row>
    <row r="34" spans="1:10" ht="14.25" customHeight="1">
      <c r="A34" s="23" t="s">
        <v>78</v>
      </c>
      <c r="B34" s="24">
        <v>728</v>
      </c>
      <c r="C34" s="24">
        <v>593</v>
      </c>
      <c r="D34" s="33">
        <f t="shared" si="0"/>
        <v>-18.543956043956044</v>
      </c>
      <c r="E34" s="24">
        <v>96</v>
      </c>
      <c r="F34" s="24">
        <v>85</v>
      </c>
      <c r="G34" s="33">
        <f t="shared" si="1"/>
        <v>-11.458333333333329</v>
      </c>
      <c r="H34" s="24">
        <v>664</v>
      </c>
      <c r="I34" s="24">
        <v>529</v>
      </c>
      <c r="J34" s="33">
        <f t="shared" si="2"/>
        <v>-20.331325301204814</v>
      </c>
    </row>
    <row r="37" ht="14.25">
      <c r="D37" s="87"/>
    </row>
    <row r="38" spans="4:5" ht="14.25">
      <c r="D38" s="84"/>
      <c r="E38" s="86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E40:E41 G20 D14:D34 D8:D12 J14:J34 G15:G18 G13 G22:G23 J8:J12 G8:G11 G27:G28 G30:G31 G33:G34">
    <cfRule type="cellIs" priority="13" dxfId="152" operator="greaterThan" stopIfTrue="1">
      <formula>0</formula>
    </cfRule>
    <cfRule type="cellIs" priority="14" dxfId="153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2018-11-22T14:30:23Z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