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640" activeTab="1"/>
  </bookViews>
  <sheets>
    <sheet name="Зміст" sheetId="1" r:id="rId1"/>
    <sheet name="1." sheetId="2" r:id="rId2"/>
    <sheet name="2." sheetId="3" r:id="rId3"/>
    <sheet name="3." sheetId="4" r:id="rId4"/>
    <sheet name="4." sheetId="5" r:id="rId5"/>
    <sheet name="4.1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9.1" sheetId="12" r:id="rId12"/>
    <sheet name="10." sheetId="13" r:id="rId13"/>
    <sheet name="10.1" sheetId="14" r:id="rId14"/>
    <sheet name="11." sheetId="15" r:id="rId15"/>
    <sheet name="12." sheetId="16" r:id="rId16"/>
    <sheet name="13." sheetId="17" r:id="rId17"/>
    <sheet name="14." sheetId="18" r:id="rId18"/>
    <sheet name="14.1" sheetId="19" r:id="rId19"/>
    <sheet name="14.2" sheetId="20" r:id="rId20"/>
    <sheet name="14.3" sheetId="21" r:id="rId21"/>
    <sheet name="14.4" sheetId="22" r:id="rId22"/>
    <sheet name="14.5" sheetId="23" r:id="rId23"/>
    <sheet name="14.6" sheetId="24" r:id="rId24"/>
    <sheet name="14.7" sheetId="25" r:id="rId25"/>
    <sheet name="14.8" sheetId="26" r:id="rId26"/>
    <sheet name="14.9" sheetId="27" r:id="rId27"/>
    <sheet name="14.10." sheetId="28" r:id="rId28"/>
    <sheet name="14.11" sheetId="29" r:id="rId29"/>
    <sheet name="14.12" sheetId="30" r:id="rId30"/>
    <sheet name="14.13" sheetId="31" r:id="rId31"/>
    <sheet name="14.14" sheetId="32" r:id="rId32"/>
    <sheet name="16." sheetId="33" r:id="rId33"/>
    <sheet name="17.1" sheetId="34" r:id="rId34"/>
    <sheet name="17.2" sheetId="35" r:id="rId35"/>
    <sheet name="18.1" sheetId="36" r:id="rId36"/>
    <sheet name="18.1.1" sheetId="37" r:id="rId37"/>
    <sheet name="18.2" sheetId="38" r:id="rId38"/>
    <sheet name="18.2.1" sheetId="39" r:id="rId39"/>
    <sheet name="19.1" sheetId="40" r:id="rId40"/>
    <sheet name="19.2" sheetId="41" r:id="rId41"/>
    <sheet name="20." sheetId="42" r:id="rId42"/>
    <sheet name="20.1" sheetId="43" r:id="rId43"/>
    <sheet name="20.2" sheetId="44" r:id="rId44"/>
  </sheets>
  <definedNames>
    <definedName name="_xlnm.Print_Titles" localSheetId="1">'1.'!$4:$6</definedName>
    <definedName name="_xlnm.Print_Titles" localSheetId="12">'10.'!$4:$6</definedName>
    <definedName name="_xlnm.Print_Titles" localSheetId="13">'10.1'!$4:$5</definedName>
    <definedName name="_xlnm.Print_Titles" localSheetId="14">'11.'!$4:$6</definedName>
    <definedName name="_xlnm.Print_Titles" localSheetId="15">'12.'!$4:$5</definedName>
    <definedName name="_xlnm.Print_Titles" localSheetId="16">'13.'!$4:$5</definedName>
    <definedName name="_xlnm.Print_Titles" localSheetId="18">'14.1'!$4:$6</definedName>
    <definedName name="_xlnm.Print_Titles" localSheetId="27">'14.10.'!$4:$6</definedName>
    <definedName name="_xlnm.Print_Titles" localSheetId="28">'14.11'!$4:$6</definedName>
    <definedName name="_xlnm.Print_Titles" localSheetId="29">'14.12'!$4:$6</definedName>
    <definedName name="_xlnm.Print_Titles" localSheetId="30">'14.13'!$4:$6</definedName>
    <definedName name="_xlnm.Print_Titles" localSheetId="31">'14.14'!$4:$6</definedName>
    <definedName name="_xlnm.Print_Titles" localSheetId="19">'14.2'!$4:$6</definedName>
    <definedName name="_xlnm.Print_Titles" localSheetId="20">'14.3'!$4:$6</definedName>
    <definedName name="_xlnm.Print_Titles" localSheetId="21">'14.4'!$4:$6</definedName>
    <definedName name="_xlnm.Print_Titles" localSheetId="22">'14.5'!$4:$6</definedName>
    <definedName name="_xlnm.Print_Titles" localSheetId="23">'14.6'!$4:$6</definedName>
    <definedName name="_xlnm.Print_Titles" localSheetId="24">'14.7'!$4:$6</definedName>
    <definedName name="_xlnm.Print_Titles" localSheetId="25">'14.8'!$4:$6</definedName>
    <definedName name="_xlnm.Print_Titles" localSheetId="26">'14.9'!$4:$6</definedName>
    <definedName name="_xlnm.Print_Titles" localSheetId="32">'16.'!$1:$6</definedName>
    <definedName name="_xlnm.Print_Titles" localSheetId="33">'17.1'!$4:$6</definedName>
    <definedName name="_xlnm.Print_Titles" localSheetId="34">'17.2'!$4:$6</definedName>
    <definedName name="_xlnm.Print_Titles" localSheetId="36">'18.1.1'!$4:$6</definedName>
    <definedName name="_xlnm.Print_Titles" localSheetId="38">'18.2.1'!$4:$6</definedName>
    <definedName name="_xlnm.Print_Titles" localSheetId="39">'19.1'!$4:$6</definedName>
    <definedName name="_xlnm.Print_Titles" localSheetId="40">'19.2'!$4:$6</definedName>
    <definedName name="_xlnm.Print_Titles" localSheetId="2">'2.'!$4:$6</definedName>
    <definedName name="_xlnm.Print_Titles" localSheetId="41">'20.'!$4:$6</definedName>
    <definedName name="_xlnm.Print_Titles" localSheetId="42">'20.1'!$4:$6</definedName>
    <definedName name="_xlnm.Print_Titles" localSheetId="43">'20.2'!$4:$6</definedName>
    <definedName name="_xlnm.Print_Titles" localSheetId="3">'3.'!$4:$6</definedName>
    <definedName name="_xlnm.Print_Titles" localSheetId="4">'4.'!$4:$6</definedName>
    <definedName name="_xlnm.Print_Titles" localSheetId="5">'4.1'!$4:$5</definedName>
    <definedName name="_xlnm.Print_Titles" localSheetId="6">'5.'!$4:$6</definedName>
    <definedName name="_xlnm.Print_Titles" localSheetId="7">'6.'!$4:$6</definedName>
    <definedName name="_xlnm.Print_Titles" localSheetId="8">'7.'!$4:$6</definedName>
    <definedName name="_xlnm.Print_Titles" localSheetId="9">'8.'!$4:$6</definedName>
    <definedName name="_xlnm.Print_Titles" localSheetId="10">'9.'!$4:$6</definedName>
    <definedName name="_xlnm.Print_Titles" localSheetId="11">'9.1'!$4:$5</definedName>
  </definedNames>
  <calcPr fullCalcOnLoad="1"/>
</workbook>
</file>

<file path=xl/sharedStrings.xml><?xml version="1.0" encoding="utf-8"?>
<sst xmlns="http://schemas.openxmlformats.org/spreadsheetml/2006/main" count="2797" uniqueCount="316">
  <si>
    <t>1. Дорожньо-транспортнi пригоди (за звітний період)</t>
  </si>
  <si>
    <t>2. Дорожньо-транспортнi пригоди за місяць</t>
  </si>
  <si>
    <t>3. Дорожньо-транспортнi пригоди з тяжкими наслідками</t>
  </si>
  <si>
    <t>4. Дорожньо-транспортнi пригоди з постраждалими за видами</t>
  </si>
  <si>
    <t>4.1. Дорожньо-транспортнi пригоди з постраждалими по регіонах за видами</t>
  </si>
  <si>
    <t>5. ДТП з постраждалими, скоєнi з вини водіїв</t>
  </si>
  <si>
    <t>6. ДТП з постраждалими, скоєнi з вини власників вулично-шляхової мережі</t>
  </si>
  <si>
    <t>7. ДТП з постраждалими, скоєнi з вини пішоходів</t>
  </si>
  <si>
    <t>8.  ДТП з постраждалими, скоєнi з вини дітей</t>
  </si>
  <si>
    <t>9. ДТП з постраждалими, скоєні за умов незадовільного стану доріг</t>
  </si>
  <si>
    <t>10. ДТП з постраждалими, скоєні за умов незадовільного стану вулиць</t>
  </si>
  <si>
    <t>10.1 Дорожньо-транспортнi пригоди, скоєні за умов незадовільного стану вулиць</t>
  </si>
  <si>
    <t>11. ДТП з постраждалими, скоєнi з вини водіїв автобусів</t>
  </si>
  <si>
    <t>12. ДТП з постраждалими у населених пунктах</t>
  </si>
  <si>
    <t>13. Дорожньо-транспортні пригоди з постраждалими на дорогах</t>
  </si>
  <si>
    <t>14. ДТП з постраждалими за причинами скоєння</t>
  </si>
  <si>
    <t>14.1 Керування автомототранспортними засобами у нетверезому стані</t>
  </si>
  <si>
    <t>14.2 Перевищення встановленої швидкості руху</t>
  </si>
  <si>
    <t>14.3 Перевищення безпечної швидкості руху</t>
  </si>
  <si>
    <t>14.4 Невиконання вимог сигналів регулювання</t>
  </si>
  <si>
    <t>14.5 Порушення правил перевезення пасажирів</t>
  </si>
  <si>
    <t>14.6 Порушення правил маневрування</t>
  </si>
  <si>
    <t>14.7 Порушення правил проїзду пішохідних переходів</t>
  </si>
  <si>
    <t>14.8 Порушення правил зупинки і стоянки транспортного засобу</t>
  </si>
  <si>
    <t>14.9 Порушення правил проїзду залізничних переїздів</t>
  </si>
  <si>
    <t>14.10 Порушення правил обгону</t>
  </si>
  <si>
    <t>14.11 Виїзд на смугу зустрічного руху</t>
  </si>
  <si>
    <t>14.12 Порушення правил проїзду перехресть</t>
  </si>
  <si>
    <t>14.13 Керування несправним транспортним засобом</t>
  </si>
  <si>
    <t>14.14 Недодержання безпечної дистанції</t>
  </si>
  <si>
    <t>16. ДТП  з постраждалими  на автодорогах державного значення</t>
  </si>
  <si>
    <t>17.1 ДТП з вини ліцензованого транспорту</t>
  </si>
  <si>
    <t>17.2 ДТП за участю ліцензованого транспорту</t>
  </si>
  <si>
    <t>18.1 Кількість автобусів за місцем реєстрації ТЗ по регіонах скоєння ДТП з вини їх водіїв</t>
  </si>
  <si>
    <t>18.1.1 ДТП з вини водіїв автобусів по приналежності (за місцем реєстрації ТЗ)</t>
  </si>
  <si>
    <t>18.2 Кількість автобусів за місцем реєстрації ТЗ по регіонах скоєння ДТП</t>
  </si>
  <si>
    <t>18.2.1 ДТП за участю водіїв автобусів по приналежності (за місцем реєстрації ТЗ)</t>
  </si>
  <si>
    <t>19.1 ДТП з вини водіїв автотранспорту супутніми причинами скоєння яких є технічні несправності ТЗ</t>
  </si>
  <si>
    <t>19.2 ДТП за участю водіїв автотранспорту супутніми причинами скоєння яких є технічні несправності ТЗ</t>
  </si>
  <si>
    <t xml:space="preserve">20.  ДТП, скоєнi за учаcтю дітей віком до 18 років (потерпілі в ДТП діти віком до 18 років) </t>
  </si>
  <si>
    <t xml:space="preserve">20.1  ДТП, скоєнi з вини дітей (потерпілі в ДТП діти віком до 18 років) </t>
  </si>
  <si>
    <t xml:space="preserve">20.2  ДТП, скоєнi з вини дітей пішоходів віком до 18 років (потерпілі в ДТП діти віком до 18 років) </t>
  </si>
  <si>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</si>
  <si>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</si>
  <si>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</si>
  <si>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</si>
  <si>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</si>
  <si>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</si>
  <si>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м.п.</t>
  </si>
  <si>
    <t>п.п.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</si>
  <si>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</si>
  <si>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</si>
  <si>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</si>
  <si>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</si>
  <si>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</si>
  <si>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</si>
  <si>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</si>
  <si>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</si>
  <si>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</si>
  <si>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</si>
  <si>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</si>
  <si>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</si>
  <si>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</si>
  <si>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</si>
  <si>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</si>
  <si>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</si>
  <si>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</si>
  <si>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</si>
  <si>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</si>
  <si>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</si>
  <si>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</si>
  <si>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</si>
  <si>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</si>
  <si>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</si>
  <si>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</si>
  <si>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</si>
  <si>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</si>
  <si>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</si>
  <si>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</si>
  <si>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</si>
  <si>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 xml:space="preserve">
</t>
  </si>
  <si>
    <t>м.п</t>
  </si>
  <si>
    <t>Зіткнення</t>
  </si>
  <si>
    <t>Перекидання</t>
  </si>
  <si>
    <t>Наїзд на транспортний засіб, що стоїть</t>
  </si>
  <si>
    <t>Наїзд на перешкоду</t>
  </si>
  <si>
    <t>Наїзд на пішохода</t>
  </si>
  <si>
    <t>Наїзд на велосипедиста</t>
  </si>
  <si>
    <t>Інші ДТП</t>
  </si>
  <si>
    <t>Наїзд на ТЗ що стоїть</t>
  </si>
  <si>
    <t>Інші види ДТП</t>
  </si>
  <si>
    <t>кільк</t>
  </si>
  <si>
    <t>% до м.п.</t>
  </si>
  <si>
    <t>% від всіх</t>
  </si>
  <si>
    <t>ДТП з потерпілими з вини дітей</t>
  </si>
  <si>
    <t>усього ДТП з потерпілими з вини дітей</t>
  </si>
  <si>
    <t>загинуло дітей</t>
  </si>
  <si>
    <t>травмовано дітей</t>
  </si>
  <si>
    <t>9.1 ДТП, скоєні за умов незадовільного стану доріг за категоріями доріг</t>
  </si>
  <si>
    <t>Міжнародні</t>
  </si>
  <si>
    <t>Національні</t>
  </si>
  <si>
    <t>Регіональні</t>
  </si>
  <si>
    <t>Територіальні</t>
  </si>
  <si>
    <t>Обласні</t>
  </si>
  <si>
    <t>Районні</t>
  </si>
  <si>
    <t>кiльк</t>
  </si>
  <si>
    <t>питома вага</t>
  </si>
  <si>
    <t>Столиця</t>
  </si>
  <si>
    <t>Обласний центр</t>
  </si>
  <si>
    <t>Районний центр</t>
  </si>
  <si>
    <t>Інші міста</t>
  </si>
  <si>
    <t>Інші нас. пункти</t>
  </si>
  <si>
    <t>кiльк.</t>
  </si>
  <si>
    <t>Інші нас.пункти</t>
  </si>
  <si>
    <t>% вiд всiх</t>
  </si>
  <si>
    <t xml:space="preserve"> </t>
  </si>
  <si>
    <t>Причини скоєння ДТП</t>
  </si>
  <si>
    <t>ДТП</t>
  </si>
  <si>
    <t>Керування транспортним засобом у нетверезому стані</t>
  </si>
  <si>
    <t>Перевищення встановленої швидкості</t>
  </si>
  <si>
    <t>Перевищення безпечної швидкості</t>
  </si>
  <si>
    <t>Невиконання вимог сигналів регулювання</t>
  </si>
  <si>
    <t>Порушення правил перевезення пасажирів</t>
  </si>
  <si>
    <t>Порушення правил маневрування</t>
  </si>
  <si>
    <t>Порушення правил проїзду пішохідних переходів</t>
  </si>
  <si>
    <t>Порушення правил проїзду зупинок громадського транспорту</t>
  </si>
  <si>
    <t>Порушення правил користування освітлювальними приладами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</si>
  <si>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</si>
  <si>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</si>
  <si>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проїзду залізничних переїздів</t>
  </si>
  <si>
    <t>Порушення правил перевезення вантажів</t>
  </si>
  <si>
    <t>Порушення правил буксирування</t>
  </si>
  <si>
    <t>Порушення правил обгону</t>
  </si>
  <si>
    <t>Виїзд на смугу зустрічного руху</t>
  </si>
  <si>
    <t>Порушення правил проїзду перехресть</t>
  </si>
  <si>
    <t>Управління несправним транспортним засобом</t>
  </si>
  <si>
    <t>Недодержання дистанції</t>
  </si>
  <si>
    <t>Перевтома, сон за кермом</t>
  </si>
  <si>
    <t>Порушення правил проїзду великогабаритних та великовагових транспортних засобів</t>
  </si>
  <si>
    <t>Перехід у невстановленому місці</t>
  </si>
  <si>
    <t>Пішоходи Невиконання вимог сигналів регулювання</t>
  </si>
  <si>
    <t>Неочікуваний вихід на проїзну частину</t>
  </si>
  <si>
    <t>Пішохід у нетверезому стані</t>
  </si>
  <si>
    <t>Порушення техніки безпеки пасажиром</t>
  </si>
  <si>
    <t>Порушення правил утримання автодоріг та вулиць</t>
  </si>
  <si>
    <t>Порушення вимог ПДР погоничем тварин</t>
  </si>
  <si>
    <t>Дорога</t>
  </si>
  <si>
    <t>H-01 Київ - Знам`янка</t>
  </si>
  <si>
    <t>H-02 Львів - Тернопіль</t>
  </si>
  <si>
    <t>H-03 Житомир - Чернівці</t>
  </si>
  <si>
    <t>H-07 Київ - Суми - Юнаківка (на Курськ)</t>
  </si>
  <si>
    <t>H-08 Бориспіль - Дніпропетровськ - Запоріжжя (через Кременчук)</t>
  </si>
  <si>
    <t>H-08-01 "Під`їзд до аеропорту ""Дніпропетровськ"""</t>
  </si>
  <si>
    <t>H-09 Mукачеве - Івано-Франківськ - Рогатин - Львів (через Рахів)</t>
  </si>
  <si>
    <t>H-09-01 Під`їзд до курортної зони "Буковель"</t>
  </si>
  <si>
    <t>H-10 Стрий - Івано-Франківськ - Чернівці - Мамалига (на Кишинів)</t>
  </si>
  <si>
    <t>H-10-01 Під`їзд до м. Івано-Франківськ</t>
  </si>
  <si>
    <t>H-11 Дніпропетровськ - Миколаїв (через Кривий Ріг)</t>
  </si>
  <si>
    <t>H-12 Суми - Полтава</t>
  </si>
  <si>
    <t>H-12-01 Обхід м. Суми</t>
  </si>
  <si>
    <t>H-13 Львів - Самбір - Ужгород</t>
  </si>
  <si>
    <t>H-14 Олександрівка - Кіровоград - Миколаїв</t>
  </si>
  <si>
    <t>H-14-01 Південний обхід м. Кіровоград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</si>
  <si>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</si>
  <si>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</si>
  <si>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</si>
  <si>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</si>
  <si>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</si>
  <si>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</si>
  <si>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</si>
  <si>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H-23 Кіровоград - Кривий Ріг - Запоріжжя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</si>
  <si>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</si>
  <si>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</si>
  <si>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</si>
  <si>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</si>
  <si>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</si>
  <si>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M-03-01 "Під`їзд до Державного міжнародного аеропорту ""Бориспіль"""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</si>
  <si>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</si>
  <si>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</si>
  <si>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M-04-1 Південний обхід м. Дніпропетровськ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</si>
  <si>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</si>
  <si>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</si>
  <si>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</si>
  <si>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</si>
  <si>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</si>
  <si>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</si>
  <si>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M-06-04 Під`їзд до м. Рівне</t>
  </si>
  <si>
    <t>M-07 Київ - Ковель - Ягодин (на Люблін)</t>
  </si>
  <si>
    <t>M-08 "Обхід м. Ужгород - контрольно-пропускний пункт ""Ужгород"""</t>
  </si>
  <si>
    <t>M-09 Львів - Рава-Руська (на Люблін)</t>
  </si>
  <si>
    <t>M-10 Львів - Краковець (на Краків)</t>
  </si>
  <si>
    <t>M-10-01 Західний обхід м. Львів</t>
  </si>
  <si>
    <t>M-11 Львів - Шегині (на Краків)</t>
  </si>
  <si>
    <t>M-12 Стрий - Тернопіль - Кіровоград - Знам`янка (через Вінницю)</t>
  </si>
  <si>
    <t>M-12-01 Під`їзд до м. Вінниця</t>
  </si>
  <si>
    <t>M-12-02 Під`їзд до м. Хмельницький</t>
  </si>
  <si>
    <t>M-13 Кіровоград - Платонове (на Кишинів через Любашівку)</t>
  </si>
  <si>
    <t>M-14 Одеса - Мелітополь - Новоазовськ (на Таганрог)</t>
  </si>
  <si>
    <t>M-14-01 Під`їзд до м. Херсон</t>
  </si>
  <si>
    <t>M-14-02 Під`їзд до м. Миколаїв</t>
  </si>
  <si>
    <t>M-14-03 Обхід м. Мелітополь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</si>
  <si>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</si>
  <si>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</si>
  <si>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</si>
  <si>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</si>
  <si>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</si>
  <si>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M-18-03 Обхід м. Новомосковськ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</si>
  <si>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</si>
  <si>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</si>
  <si>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</si>
  <si>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</si>
  <si>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 Житомир - Могилів-Подільський (через Вінницю) з під`їздом до м. Бердичів</t>
  </si>
  <si>
    <t>M-21-02 під`їзд до м. Бердичева</t>
  </si>
  <si>
    <t>M-22 Полтава - Олександрія</t>
  </si>
  <si>
    <t>M-23 Берегове - Виноградів - Велика Копаня</t>
  </si>
  <si>
    <t>M-24 Мукачеве - Берегове - КПП "Лужанка"</t>
  </si>
  <si>
    <t>M-26 Контрольно-пропускний пункт "Вилок" - Вилок - Неветленфолу - КПП "Дякове"</t>
  </si>
  <si>
    <t>M-27 Одеса - Іллічівськ</t>
  </si>
  <si>
    <t>M-28 Одеса - Южний з під`їздами</t>
  </si>
  <si>
    <t>M-29 Харків - Красноград - Перещепине -/М-18/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</si>
  <si>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</si>
  <si>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</si>
  <si>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</si>
  <si>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P-03 Північно-східний обхід м. Київ з під`їздом до автомобільної дороги М-03</t>
  </si>
  <si>
    <t>P-04 Київ - Фастів - Біла Церква - Звенигородка</t>
  </si>
  <si>
    <t>P-05 Городище - Рівне - Старокостянтинів (через Сарни)</t>
  </si>
  <si>
    <t>P-05-01 Під`їзди до м. Рівне</t>
  </si>
  <si>
    <t>P-06 Ульяновка - Миколаїв (через Вознесенськ)</t>
  </si>
  <si>
    <t>P-07 Чугуїв - Мілове (через Старобільськ)</t>
  </si>
  <si>
    <t>P-08 Hемирів - Ямпіль</t>
  </si>
  <si>
    <t>P-09 Mиронівка - Канів - Софіївка</t>
  </si>
  <si>
    <t>P-10 Канів - Чигирин - Кременчук (з під`їздом до с. Суботів)</t>
  </si>
  <si>
    <t>P-11 Полтава - Красноград</t>
  </si>
  <si>
    <t>P-12 Чернігів - Мена - Сосниця - Грем`яч</t>
  </si>
  <si>
    <t>P-13 Чернігів - Городня - Сеньківка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</si>
  <si>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</si>
  <si>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</si>
  <si>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</si>
  <si>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</si>
  <si>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P-19 Фастів - Митниця - Обухів - Ржищів - Канів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</si>
  <si>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</si>
  <si>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</si>
  <si>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</si>
  <si>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</si>
  <si>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</si>
  <si>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P-28 Виступовичі (на Мозир) - Житомир (через Овруч)</t>
  </si>
  <si>
    <t>P-31 Бердичів - Хмільник - Літин (до автомобільної дороги М-12)</t>
  </si>
  <si>
    <t>P-32 Кременець - Біла Церква - Ржищів (з під`їздом до м. Біла Церква)</t>
  </si>
  <si>
    <t>P-32-01 Під`їзд до м. Білої Церкви</t>
  </si>
  <si>
    <t>P-33 Pені - Орлівка - Ізмаїл</t>
  </si>
  <si>
    <t>P-36 Hемирів - Могилів-Подільський</t>
  </si>
  <si>
    <t>P-37 Енергодар - Василівка - Бердянськ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</si>
  <si>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</si>
  <si>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</si>
  <si>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</si>
  <si>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</si>
  <si>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</si>
  <si>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P-43 Тернопіль (від автомобільної дороги М-12) - Ланівці (до автомобільної дороги Р-32)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</si>
  <si>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</si>
  <si>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</si>
  <si>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</si>
  <si>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</si>
  <si>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</si>
  <si>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</si>
  <si>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</si>
  <si>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P-51 Харків - Красноград - Перещепине</t>
  </si>
  <si>
    <t>P-52 Дніпропетровськ - Царичанка - Кобеляки - Решетилівка</t>
  </si>
  <si>
    <t>P-55 "Контрольно-пропускний пункт ""Вилок"" - Вилок - Неветленфолу - контрольно-пропускний пункт ""Дякове"""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</si>
  <si>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</si>
  <si>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</si>
  <si>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</si>
  <si>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</si>
  <si>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P-62 Від автомобільної дороги Р-24 (Криворівня) - Вижниця - Сторожинець - Чернівці</t>
  </si>
  <si>
    <t>P-63 "Від автомобільної дороги Н-03 (Данківці) - Вартиківці - контрольно-пропускний пункт ""Сокиряни"""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</si>
  <si>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</si>
  <si>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</si>
  <si>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</si>
  <si>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</si>
  <si>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</si>
  <si>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</si>
  <si>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P-70 Одеса - Білгород-Дністровський - Монаші - /М-15/ з під`їздом до порту Іллічівськ</t>
  </si>
  <si>
    <t>P-71 Одеса - Іванівка - Ананьїв - Піщана - Хащувате - Колодисте - Рижовка - /М-05/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</si>
  <si>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</si>
  <si>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</si>
  <si>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</si>
  <si>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</si>
  <si>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</si>
  <si>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</si>
  <si>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</si>
  <si>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</si>
  <si>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</si>
  <si>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Регіон реєстрації автобуса</t>
  </si>
  <si>
    <t>Регіон, де скоєно ДТП</t>
  </si>
  <si>
    <t>Регіон (місце реєстрації автобуса)</t>
  </si>
  <si>
    <t>Усього ДТП за учаcтю дітей</t>
  </si>
  <si>
    <t>У тому числі ДТП з потерпілими за учаcтю дітей</t>
  </si>
  <si>
    <t>усього ДТП з потерпілими за учаcтю дітей</t>
  </si>
  <si>
    <t>попередній період</t>
  </si>
  <si>
    <t>вибраний період</t>
  </si>
  <si>
    <t>Усього ДТП з вини дітей</t>
  </si>
  <si>
    <t>У тому числі ДТП з потерпілими з вини дітей</t>
  </si>
  <si>
    <t>ДТП з дітьми</t>
  </si>
  <si>
    <t>Діти участники</t>
  </si>
  <si>
    <t>Усього</t>
  </si>
  <si>
    <t>З постраждалими</t>
  </si>
  <si>
    <t>Загинуло</t>
  </si>
  <si>
    <t>Травмовано</t>
  </si>
  <si>
    <t>Перелік</t>
  </si>
  <si>
    <t>форм статистичної звітності про дорожньо-транспортні пригоди</t>
  </si>
  <si>
    <t>Сторінка</t>
  </si>
  <si>
    <t>9.1 ДТП, скоєні за умов незадовільного стану доріг по категоріям доріг</t>
  </si>
  <si>
    <t>ріст</t>
  </si>
  <si>
    <t>зниж</t>
  </si>
  <si>
    <t xml:space="preserve">за період з 01.01.2018 по 31.07.2018 </t>
  </si>
  <si>
    <t>липень 2018 року</t>
  </si>
  <si>
    <t>за період з 01.01.2018 по 31.07.2018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</si>
</sst>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57"/>
      <name val="Arial Cyr"/>
      <family val="0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8.25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indexed="10"/>
      <name val="Arial Cyr"/>
      <family val="0"/>
    </font>
    <font>
      <sz val="11"/>
      <color indexed="17"/>
      <name val="Arial Cyr"/>
      <family val="0"/>
    </font>
    <font>
      <b/>
      <sz val="11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 Cyr"/>
      <family val="0"/>
    </font>
    <font>
      <sz val="11"/>
      <color rgb="FF6CA47F"/>
      <name val="Arial Cyr"/>
      <family val="0"/>
    </font>
    <font>
      <sz val="11"/>
      <color rgb="FF28B235"/>
      <name val="Arial Cyr"/>
      <family val="0"/>
    </font>
    <font>
      <sz val="11"/>
      <color rgb="FF00A44A"/>
      <name val="Arial Cyr"/>
      <family val="0"/>
    </font>
    <font>
      <b/>
      <sz val="11"/>
      <color rgb="FFFF0000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5FBC8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9" borderId="1" applyNumberFormat="0" applyAlignment="0" applyProtection="0"/>
    <xf numFmtId="0" fontId="42" fillId="39" borderId="2" applyNumberFormat="0" applyAlignment="0" applyProtection="0"/>
    <xf numFmtId="0" fontId="43" fillId="40" borderId="3" applyNumberFormat="0" applyAlignment="0" applyProtection="0"/>
    <xf numFmtId="0" fontId="44" fillId="40" borderId="2" applyNumberFormat="0" applyAlignment="0" applyProtection="0"/>
    <xf numFmtId="0" fontId="5" fillId="12" borderId="0" applyNumberFormat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49" fillId="0" borderId="8" applyNumberFormat="0" applyFill="0" applyAlignment="0" applyProtection="0"/>
    <xf numFmtId="0" fontId="7" fillId="35" borderId="9" applyNumberFormat="0" applyAlignment="0" applyProtection="0"/>
    <xf numFmtId="0" fontId="50" fillId="41" borderId="10" applyNumberFormat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2" fillId="42" borderId="0" applyNumberFormat="0" applyBorder="0" applyAlignment="0" applyProtection="0"/>
    <xf numFmtId="0" fontId="10" fillId="10" borderId="1" applyNumberFormat="0" applyAlignment="0" applyProtection="0"/>
    <xf numFmtId="0" fontId="2" fillId="0" borderId="0" applyFill="0" applyAlignment="0" applyProtection="0"/>
    <xf numFmtId="0" fontId="26" fillId="0" borderId="0">
      <alignment/>
      <protection/>
    </xf>
    <xf numFmtId="0" fontId="53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54" fillId="43" borderId="0" applyNumberFormat="0" applyBorder="0" applyAlignment="0" applyProtection="0"/>
    <xf numFmtId="0" fontId="12" fillId="4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5" borderId="12" applyNumberFormat="0" applyFont="0" applyAlignment="0" applyProtection="0"/>
    <xf numFmtId="0" fontId="2" fillId="11" borderId="13" applyNumberFormat="0" applyFont="0" applyAlignment="0" applyProtection="0"/>
    <xf numFmtId="9" fontId="0" fillId="0" borderId="0" applyFont="0" applyFill="0" applyBorder="0" applyAlignment="0" applyProtection="0"/>
    <xf numFmtId="0" fontId="13" fillId="10" borderId="14" applyNumberFormat="0" applyAlignment="0" applyProtection="0"/>
    <xf numFmtId="0" fontId="56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6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84" applyFill="1" applyAlignment="1" applyProtection="1">
      <alignment horizontal="center" vertical="center" wrapText="1"/>
      <protection/>
    </xf>
    <xf numFmtId="1" fontId="2" fillId="0" borderId="0" xfId="84" applyNumberFormat="1" applyFill="1" applyAlignment="1" applyProtection="1">
      <alignment horizontal="center" vertical="center" wrapText="1"/>
      <protection/>
    </xf>
    <xf numFmtId="0" fontId="17" fillId="0" borderId="16" xfId="84" applyFont="1" applyFill="1" applyBorder="1" applyAlignment="1" applyProtection="1">
      <alignment horizontal="right" vertical="center" wrapText="1"/>
      <protection/>
    </xf>
    <xf numFmtId="0" fontId="2" fillId="0" borderId="17" xfId="84" applyFill="1" applyBorder="1" applyAlignment="1" applyProtection="1">
      <alignment horizontal="right" vertical="center" wrapText="1"/>
      <protection/>
    </xf>
    <xf numFmtId="172" fontId="2" fillId="0" borderId="18" xfId="84" applyNumberFormat="1" applyFill="1" applyBorder="1" applyAlignment="1" applyProtection="1">
      <alignment vertical="center" wrapText="1"/>
      <protection/>
    </xf>
    <xf numFmtId="172" fontId="2" fillId="0" borderId="19" xfId="84" applyNumberFormat="1" applyFill="1" applyBorder="1" applyAlignment="1" applyProtection="1">
      <alignment horizontal="right" vertical="center" wrapText="1"/>
      <protection/>
    </xf>
    <xf numFmtId="0" fontId="2" fillId="0" borderId="17" xfId="84" applyFill="1" applyBorder="1" applyAlignment="1" applyProtection="1">
      <alignment horizontal="left" vertical="center" wrapText="1"/>
      <protection/>
    </xf>
    <xf numFmtId="0" fontId="2" fillId="0" borderId="16" xfId="84" applyFill="1" applyBorder="1" applyAlignment="1" applyProtection="1">
      <alignment horizontal="right" vertical="center" wrapText="1"/>
      <protection/>
    </xf>
    <xf numFmtId="172" fontId="2" fillId="0" borderId="0" xfId="84" applyNumberFormat="1" applyFill="1" applyAlignment="1" applyProtection="1">
      <alignment horizontal="center" vertical="center" wrapText="1"/>
      <protection/>
    </xf>
    <xf numFmtId="172" fontId="2" fillId="0" borderId="20" xfId="84" applyNumberFormat="1" applyFill="1" applyBorder="1" applyAlignment="1" applyProtection="1">
      <alignment horizontal="right" vertical="center" wrapText="1"/>
      <protection/>
    </xf>
    <xf numFmtId="0" fontId="17" fillId="0" borderId="17" xfId="84" applyFont="1" applyFill="1" applyBorder="1" applyAlignment="1" applyProtection="1">
      <alignment horizontal="right" vertical="center" wrapText="1"/>
      <protection/>
    </xf>
    <xf numFmtId="0" fontId="17" fillId="0" borderId="0" xfId="84" applyFont="1" applyFill="1" applyAlignment="1" applyProtection="1">
      <alignment horizontal="center" vertical="center" wrapText="1"/>
      <protection/>
    </xf>
    <xf numFmtId="172" fontId="2" fillId="0" borderId="17" xfId="84" applyNumberFormat="1" applyFill="1" applyBorder="1" applyAlignment="1" applyProtection="1">
      <alignment horizontal="right" vertical="center" wrapText="1"/>
      <protection/>
    </xf>
    <xf numFmtId="0" fontId="2" fillId="47" borderId="0" xfId="84" applyFill="1" applyAlignment="1" applyProtection="1">
      <alignment horizontal="center" vertical="center" wrapText="1"/>
      <protection/>
    </xf>
    <xf numFmtId="0" fontId="19" fillId="0" borderId="17" xfId="84" applyFont="1" applyFill="1" applyBorder="1" applyAlignment="1" applyProtection="1">
      <alignment horizontal="right" vertical="center" wrapText="1"/>
      <protection/>
    </xf>
    <xf numFmtId="0" fontId="18" fillId="47" borderId="0" xfId="84" applyFont="1" applyFill="1" applyAlignment="1" applyProtection="1">
      <alignment horizontal="center" vertical="center" wrapText="1"/>
      <protection/>
    </xf>
    <xf numFmtId="0" fontId="19" fillId="0" borderId="18" xfId="84" applyFont="1" applyFill="1" applyBorder="1" applyAlignment="1" applyProtection="1">
      <alignment horizontal="right" vertical="center" wrapText="1"/>
      <protection/>
    </xf>
    <xf numFmtId="0" fontId="19" fillId="47" borderId="17" xfId="84" applyFont="1" applyFill="1" applyBorder="1" applyAlignment="1" applyProtection="1">
      <alignment horizontal="right" vertical="center" wrapText="1"/>
      <protection/>
    </xf>
    <xf numFmtId="0" fontId="19" fillId="0" borderId="17" xfId="84" applyFont="1" applyFill="1" applyBorder="1" applyAlignment="1" applyProtection="1">
      <alignment vertical="center" wrapText="1"/>
      <protection/>
    </xf>
    <xf numFmtId="0" fontId="19" fillId="0" borderId="16" xfId="84" applyFont="1" applyFill="1" applyBorder="1" applyAlignment="1" applyProtection="1">
      <alignment horizontal="left" vertical="center" wrapText="1"/>
      <protection/>
    </xf>
    <xf numFmtId="0" fontId="19" fillId="0" borderId="18" xfId="84" applyFont="1" applyFill="1" applyBorder="1" applyAlignment="1" applyProtection="1">
      <alignment vertical="center" wrapText="1"/>
      <protection/>
    </xf>
    <xf numFmtId="0" fontId="19" fillId="0" borderId="18" xfId="84" applyFont="1" applyBorder="1" applyAlignment="1">
      <alignment/>
    </xf>
    <xf numFmtId="0" fontId="21" fillId="0" borderId="16" xfId="84" applyFont="1" applyFill="1" applyBorder="1" applyAlignment="1" applyProtection="1">
      <alignment horizontal="right" vertical="center" wrapText="1"/>
      <protection/>
    </xf>
    <xf numFmtId="0" fontId="21" fillId="0" borderId="18" xfId="84" applyFont="1" applyFill="1" applyBorder="1" applyAlignment="1" applyProtection="1">
      <alignment horizontal="right" vertical="center" wrapText="1"/>
      <protection/>
    </xf>
    <xf numFmtId="0" fontId="21" fillId="48" borderId="16" xfId="84" applyFont="1" applyFill="1" applyBorder="1" applyAlignment="1" applyProtection="1">
      <alignment horizontal="right" vertical="center" wrapText="1"/>
      <protection/>
    </xf>
    <xf numFmtId="172" fontId="19" fillId="0" borderId="18" xfId="84" applyNumberFormat="1" applyFont="1" applyFill="1" applyBorder="1" applyAlignment="1" applyProtection="1">
      <alignment vertical="center" wrapText="1"/>
      <protection/>
    </xf>
    <xf numFmtId="0" fontId="21" fillId="49" borderId="16" xfId="84" applyFont="1" applyFill="1" applyBorder="1" applyAlignment="1" applyProtection="1">
      <alignment horizontal="right" vertical="center" wrapText="1"/>
      <protection/>
    </xf>
    <xf numFmtId="0" fontId="20" fillId="0" borderId="0" xfId="84" applyFont="1" applyFill="1" applyAlignment="1" applyProtection="1">
      <alignment horizontal="center" vertical="center" wrapText="1"/>
      <protection/>
    </xf>
    <xf numFmtId="0" fontId="20" fillId="47" borderId="0" xfId="84" applyFont="1" applyFill="1" applyAlignment="1" applyProtection="1">
      <alignment horizontal="center" vertical="center" wrapText="1"/>
      <protection/>
    </xf>
    <xf numFmtId="0" fontId="19" fillId="0" borderId="18" xfId="84" applyFont="1" applyFill="1" applyBorder="1" applyAlignment="1" applyProtection="1">
      <alignment horizontal="left" vertical="center" wrapText="1"/>
      <protection/>
    </xf>
    <xf numFmtId="172" fontId="19" fillId="0" borderId="18" xfId="84" applyNumberFormat="1" applyFont="1" applyFill="1" applyBorder="1" applyAlignment="1" applyProtection="1">
      <alignment horizontal="right" vertical="center" wrapText="1"/>
      <protection/>
    </xf>
    <xf numFmtId="0" fontId="21" fillId="0" borderId="17" xfId="84" applyFont="1" applyFill="1" applyBorder="1" applyAlignment="1" applyProtection="1">
      <alignment horizontal="right" vertical="center" wrapText="1"/>
      <protection/>
    </xf>
    <xf numFmtId="172" fontId="21" fillId="0" borderId="18" xfId="84" applyNumberFormat="1" applyFont="1" applyFill="1" applyBorder="1" applyAlignment="1" applyProtection="1">
      <alignment horizontal="right" vertical="center" wrapText="1"/>
      <protection/>
    </xf>
    <xf numFmtId="0" fontId="23" fillId="0" borderId="0" xfId="84" applyFont="1" applyFill="1" applyBorder="1" applyAlignment="1" applyProtection="1">
      <alignment horizontal="right" vertical="center" wrapText="1"/>
      <protection/>
    </xf>
    <xf numFmtId="172" fontId="19" fillId="0" borderId="17" xfId="84" applyNumberFormat="1" applyFont="1" applyFill="1" applyBorder="1" applyAlignment="1" applyProtection="1">
      <alignment vertical="center" wrapText="1"/>
      <protection/>
    </xf>
    <xf numFmtId="0" fontId="21" fillId="0" borderId="17" xfId="84" applyFont="1" applyFill="1" applyBorder="1" applyAlignment="1" applyProtection="1">
      <alignment vertical="center" wrapText="1"/>
      <protection/>
    </xf>
    <xf numFmtId="172" fontId="21" fillId="0" borderId="18" xfId="84" applyNumberFormat="1" applyFont="1" applyFill="1" applyBorder="1" applyAlignment="1" applyProtection="1">
      <alignment vertical="center" wrapText="1"/>
      <protection/>
    </xf>
    <xf numFmtId="0" fontId="19" fillId="0" borderId="21" xfId="84" applyFont="1" applyFill="1" applyBorder="1" applyAlignment="1" applyProtection="1">
      <alignment horizontal="left" vertical="center" wrapText="1"/>
      <protection/>
    </xf>
    <xf numFmtId="0" fontId="21" fillId="0" borderId="22" xfId="84" applyFont="1" applyFill="1" applyBorder="1" applyAlignment="1" applyProtection="1">
      <alignment horizontal="right" vertical="center" wrapText="1"/>
      <protection/>
    </xf>
    <xf numFmtId="0" fontId="19" fillId="0" borderId="23" xfId="84" applyFont="1" applyFill="1" applyBorder="1" applyAlignment="1" applyProtection="1">
      <alignment horizontal="left" vertical="center" wrapText="1"/>
      <protection/>
    </xf>
    <xf numFmtId="0" fontId="19" fillId="0" borderId="17" xfId="84" applyFont="1" applyFill="1" applyBorder="1" applyAlignment="1" applyProtection="1">
      <alignment horizontal="left" vertical="center" wrapText="1"/>
      <protection/>
    </xf>
    <xf numFmtId="172" fontId="19" fillId="0" borderId="17" xfId="84" applyNumberFormat="1" applyFont="1" applyFill="1" applyBorder="1" applyAlignment="1" applyProtection="1">
      <alignment horizontal="right" vertical="center" wrapText="1"/>
      <protection/>
    </xf>
    <xf numFmtId="172" fontId="21" fillId="0" borderId="17" xfId="84" applyNumberFormat="1" applyFont="1" applyFill="1" applyBorder="1" applyAlignment="1" applyProtection="1">
      <alignment horizontal="right" vertical="center" wrapText="1"/>
      <protection/>
    </xf>
    <xf numFmtId="172" fontId="20" fillId="0" borderId="18" xfId="84" applyNumberFormat="1" applyFont="1" applyFill="1" applyBorder="1" applyAlignment="1" applyProtection="1">
      <alignment horizontal="right" vertical="center" wrapText="1"/>
      <protection/>
    </xf>
    <xf numFmtId="0" fontId="20" fillId="0" borderId="17" xfId="84" applyFont="1" applyFill="1" applyBorder="1" applyAlignment="1" applyProtection="1">
      <alignment horizontal="left" vertical="center" wrapText="1"/>
      <protection/>
    </xf>
    <xf numFmtId="0" fontId="20" fillId="0" borderId="17" xfId="84" applyFont="1" applyFill="1" applyBorder="1" applyAlignment="1" applyProtection="1">
      <alignment horizontal="right" vertical="center" wrapText="1"/>
      <protection/>
    </xf>
    <xf numFmtId="172" fontId="20" fillId="0" borderId="0" xfId="84" applyNumberFormat="1" applyFont="1" applyFill="1" applyAlignment="1" applyProtection="1">
      <alignment horizontal="center" vertical="center" wrapText="1"/>
      <protection/>
    </xf>
    <xf numFmtId="0" fontId="23" fillId="0" borderId="17" xfId="84" applyFont="1" applyFill="1" applyBorder="1" applyAlignment="1" applyProtection="1">
      <alignment horizontal="right" vertical="center" wrapText="1"/>
      <protection/>
    </xf>
    <xf numFmtId="0" fontId="19" fillId="47" borderId="17" xfId="84" applyFont="1" applyFill="1" applyBorder="1" applyAlignment="1" applyProtection="1">
      <alignment horizontal="left" vertical="center" wrapText="1"/>
      <protection/>
    </xf>
    <xf numFmtId="0" fontId="19" fillId="47" borderId="18" xfId="84" applyFont="1" applyFill="1" applyBorder="1" applyAlignment="1" applyProtection="1">
      <alignment horizontal="right" vertical="center" wrapText="1"/>
      <protection/>
    </xf>
    <xf numFmtId="0" fontId="19" fillId="47" borderId="20" xfId="84" applyFont="1" applyFill="1" applyBorder="1" applyAlignment="1" applyProtection="1">
      <alignment horizontal="right" vertical="center" wrapText="1"/>
      <protection/>
    </xf>
    <xf numFmtId="172" fontId="19" fillId="47" borderId="17" xfId="84" applyNumberFormat="1" applyFont="1" applyFill="1" applyBorder="1" applyAlignment="1" applyProtection="1">
      <alignment horizontal="right" vertical="center" wrapText="1"/>
      <protection/>
    </xf>
    <xf numFmtId="172" fontId="19" fillId="47" borderId="18" xfId="84" applyNumberFormat="1" applyFont="1" applyFill="1" applyBorder="1" applyAlignment="1" applyProtection="1">
      <alignment horizontal="right" vertical="center" wrapText="1"/>
      <protection/>
    </xf>
    <xf numFmtId="172" fontId="19" fillId="47" borderId="20" xfId="84" applyNumberFormat="1" applyFont="1" applyFill="1" applyBorder="1" applyAlignment="1" applyProtection="1">
      <alignment horizontal="right" vertical="center" wrapText="1"/>
      <protection/>
    </xf>
    <xf numFmtId="0" fontId="21" fillId="47" borderId="17" xfId="84" applyFont="1" applyFill="1" applyBorder="1" applyAlignment="1" applyProtection="1">
      <alignment horizontal="right" vertical="center" wrapText="1"/>
      <protection/>
    </xf>
    <xf numFmtId="172" fontId="21" fillId="47" borderId="17" xfId="84" applyNumberFormat="1" applyFont="1" applyFill="1" applyBorder="1" applyAlignment="1" applyProtection="1">
      <alignment horizontal="right" vertical="center" wrapText="1"/>
      <protection/>
    </xf>
    <xf numFmtId="172" fontId="21" fillId="47" borderId="18" xfId="84" applyNumberFormat="1" applyFont="1" applyFill="1" applyBorder="1" applyAlignment="1" applyProtection="1">
      <alignment horizontal="right" vertical="center" wrapText="1"/>
      <protection/>
    </xf>
    <xf numFmtId="172" fontId="21" fillId="47" borderId="20" xfId="84" applyNumberFormat="1" applyFont="1" applyFill="1" applyBorder="1" applyAlignment="1" applyProtection="1">
      <alignment horizontal="right" vertical="center" wrapText="1"/>
      <protection/>
    </xf>
    <xf numFmtId="0" fontId="19" fillId="0" borderId="24" xfId="84" applyFont="1" applyFill="1" applyBorder="1" applyAlignment="1" applyProtection="1">
      <alignment horizontal="right" vertical="center" wrapText="1"/>
      <protection/>
    </xf>
    <xf numFmtId="0" fontId="21" fillId="0" borderId="18" xfId="84" applyFont="1" applyFill="1" applyBorder="1" applyAlignment="1" applyProtection="1">
      <alignment vertical="center" wrapText="1"/>
      <protection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7" fillId="0" borderId="0" xfId="0" applyFont="1" applyAlignment="1">
      <alignment/>
    </xf>
    <xf numFmtId="0" fontId="19" fillId="50" borderId="25" xfId="84" applyFont="1" applyFill="1" applyBorder="1" applyAlignment="1" applyProtection="1">
      <alignment horizontal="center" vertical="center" wrapText="1"/>
      <protection/>
    </xf>
    <xf numFmtId="0" fontId="19" fillId="50" borderId="26" xfId="84" applyFont="1" applyFill="1" applyBorder="1" applyAlignment="1" applyProtection="1">
      <alignment horizontal="center" vertical="center" wrapText="1"/>
      <protection/>
    </xf>
    <xf numFmtId="0" fontId="19" fillId="50" borderId="18" xfId="84" applyFont="1" applyFill="1" applyBorder="1" applyAlignment="1" applyProtection="1">
      <alignment horizontal="center" vertical="center" wrapText="1"/>
      <protection/>
    </xf>
    <xf numFmtId="0" fontId="19" fillId="50" borderId="27" xfId="84" applyFont="1" applyFill="1" applyBorder="1" applyAlignment="1" applyProtection="1">
      <alignment horizontal="center" vertical="center" wrapText="1"/>
      <protection/>
    </xf>
    <xf numFmtId="0" fontId="19" fillId="50" borderId="28" xfId="84" applyFont="1" applyFill="1" applyBorder="1" applyAlignment="1" applyProtection="1">
      <alignment horizontal="center" vertical="center" wrapText="1"/>
      <protection/>
    </xf>
    <xf numFmtId="0" fontId="19" fillId="50" borderId="17" xfId="84" applyFont="1" applyFill="1" applyBorder="1" applyAlignment="1" applyProtection="1">
      <alignment horizontal="center" vertical="center" wrapText="1"/>
      <protection/>
    </xf>
    <xf numFmtId="0" fontId="19" fillId="50" borderId="25" xfId="84" applyFont="1" applyFill="1" applyBorder="1" applyAlignment="1" applyProtection="1">
      <alignment horizontal="center" vertical="center" textRotation="90"/>
      <protection/>
    </xf>
    <xf numFmtId="0" fontId="21" fillId="50" borderId="25" xfId="84" applyFont="1" applyFill="1" applyBorder="1" applyAlignment="1" applyProtection="1">
      <alignment horizontal="center" vertical="center" textRotation="90"/>
      <protection/>
    </xf>
    <xf numFmtId="0" fontId="19" fillId="51" borderId="16" xfId="84" applyFont="1" applyFill="1" applyBorder="1" applyAlignment="1" applyProtection="1">
      <alignment horizontal="left" vertical="center" wrapText="1"/>
      <protection/>
    </xf>
    <xf numFmtId="0" fontId="21" fillId="51" borderId="16" xfId="84" applyFont="1" applyFill="1" applyBorder="1" applyAlignment="1" applyProtection="1">
      <alignment horizontal="right" vertical="center" wrapText="1"/>
      <protection/>
    </xf>
    <xf numFmtId="0" fontId="19" fillId="51" borderId="17" xfId="84" applyFont="1" applyFill="1" applyBorder="1" applyAlignment="1" applyProtection="1">
      <alignment horizontal="right" vertical="center" wrapText="1"/>
      <protection/>
    </xf>
    <xf numFmtId="0" fontId="21" fillId="51" borderId="17" xfId="84" applyFont="1" applyFill="1" applyBorder="1" applyAlignment="1" applyProtection="1">
      <alignment horizontal="right" vertical="center" wrapText="1"/>
      <protection/>
    </xf>
    <xf numFmtId="0" fontId="59" fillId="0" borderId="17" xfId="0" applyFont="1" applyFill="1" applyBorder="1" applyAlignment="1" applyProtection="1">
      <alignment horizontal="right" vertical="center" wrapText="1"/>
      <protection/>
    </xf>
    <xf numFmtId="0" fontId="59" fillId="0" borderId="18" xfId="0" applyFont="1" applyFill="1" applyBorder="1" applyAlignment="1" applyProtection="1">
      <alignment horizontal="right" vertical="center" wrapText="1"/>
      <protection/>
    </xf>
    <xf numFmtId="0" fontId="19" fillId="0" borderId="18" xfId="84" applyFont="1" applyBorder="1" applyAlignment="1">
      <alignment horizontal="right"/>
    </xf>
    <xf numFmtId="0" fontId="27" fillId="0" borderId="18" xfId="0" applyFont="1" applyFill="1" applyBorder="1" applyAlignment="1" applyProtection="1">
      <alignment horizontal="right" vertical="center" wrapText="1"/>
      <protection/>
    </xf>
    <xf numFmtId="0" fontId="60" fillId="0" borderId="0" xfId="84" applyFont="1" applyFill="1" applyAlignment="1" applyProtection="1">
      <alignment horizontal="center" vertical="center" wrapText="1"/>
      <protection/>
    </xf>
    <xf numFmtId="0" fontId="17" fillId="0" borderId="0" xfId="84" applyFont="1" applyFill="1" applyAlignment="1" applyProtection="1">
      <alignment horizontal="center" vertical="center" wrapText="1"/>
      <protection/>
    </xf>
    <xf numFmtId="0" fontId="61" fillId="0" borderId="0" xfId="84" applyFont="1" applyFill="1" applyAlignment="1" applyProtection="1">
      <alignment horizontal="center" vertical="center" wrapText="1"/>
      <protection/>
    </xf>
    <xf numFmtId="0" fontId="62" fillId="0" borderId="0" xfId="84" applyFont="1" applyFill="1" applyAlignment="1" applyProtection="1">
      <alignment horizontal="right" vertical="center" wrapText="1"/>
      <protection/>
    </xf>
    <xf numFmtId="0" fontId="60" fillId="0" borderId="18" xfId="84" applyFont="1" applyFill="1" applyBorder="1" applyAlignment="1" applyProtection="1">
      <alignment horizontal="right" vertical="center" wrapText="1"/>
      <protection/>
    </xf>
    <xf numFmtId="0" fontId="59" fillId="0" borderId="18" xfId="0" applyFont="1" applyFill="1" applyBorder="1" applyAlignment="1" applyProtection="1">
      <alignment vertical="center" wrapText="1"/>
      <protection/>
    </xf>
    <xf numFmtId="0" fontId="19" fillId="0" borderId="18" xfId="84" applyFont="1" applyFill="1" applyBorder="1" applyAlignment="1" applyProtection="1">
      <alignment vertical="center"/>
      <protection/>
    </xf>
    <xf numFmtId="0" fontId="19" fillId="0" borderId="18" xfId="85" applyFont="1" applyBorder="1" applyAlignment="1">
      <alignment/>
      <protection/>
    </xf>
    <xf numFmtId="172" fontId="19" fillId="0" borderId="18" xfId="84" applyNumberFormat="1" applyFont="1" applyFill="1" applyBorder="1" applyAlignment="1" applyProtection="1">
      <alignment vertical="center"/>
      <protection/>
    </xf>
    <xf numFmtId="0" fontId="21" fillId="0" borderId="18" xfId="85" applyFont="1" applyBorder="1" applyAlignment="1">
      <alignment/>
      <protection/>
    </xf>
    <xf numFmtId="0" fontId="21" fillId="0" borderId="18" xfId="84" applyFont="1" applyBorder="1" applyAlignment="1">
      <alignment/>
    </xf>
    <xf numFmtId="172" fontId="21" fillId="0" borderId="18" xfId="84" applyNumberFormat="1" applyFont="1" applyFill="1" applyBorder="1" applyAlignment="1" applyProtection="1">
      <alignment vertical="center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1" fontId="21" fillId="49" borderId="18" xfId="84" applyNumberFormat="1" applyFont="1" applyFill="1" applyBorder="1" applyAlignment="1" applyProtection="1">
      <alignment vertical="center" wrapText="1"/>
      <protection/>
    </xf>
    <xf numFmtId="172" fontId="21" fillId="49" borderId="18" xfId="84" applyNumberFormat="1" applyFont="1" applyFill="1" applyBorder="1" applyAlignment="1" applyProtection="1">
      <alignment vertical="center"/>
      <protection/>
    </xf>
    <xf numFmtId="0" fontId="21" fillId="49" borderId="18" xfId="84" applyFont="1" applyFill="1" applyBorder="1" applyAlignment="1" applyProtection="1">
      <alignment horizontal="right" vertical="center" wrapText="1"/>
      <protection/>
    </xf>
    <xf numFmtId="0" fontId="21" fillId="49" borderId="18" xfId="84" applyFont="1" applyFill="1" applyBorder="1" applyAlignment="1">
      <alignment horizontal="right"/>
    </xf>
    <xf numFmtId="172" fontId="21" fillId="49" borderId="18" xfId="84" applyNumberFormat="1" applyFont="1" applyFill="1" applyBorder="1" applyAlignment="1" applyProtection="1">
      <alignment horizontal="right" vertical="center" wrapText="1"/>
      <protection/>
    </xf>
    <xf numFmtId="0" fontId="63" fillId="0" borderId="0" xfId="84" applyFont="1" applyFill="1" applyAlignment="1" applyProtection="1">
      <alignment horizontal="right" vertical="center" wrapText="1"/>
      <protection/>
    </xf>
    <xf numFmtId="0" fontId="19" fillId="0" borderId="16" xfId="84" applyFont="1" applyFill="1" applyBorder="1" applyAlignment="1" applyProtection="1">
      <alignment horizontal="right" vertical="center" wrapText="1"/>
      <protection/>
    </xf>
    <xf numFmtId="0" fontId="19" fillId="0" borderId="20" xfId="84" applyFont="1" applyFill="1" applyBorder="1" applyAlignment="1" applyProtection="1">
      <alignment horizontal="right" vertical="center" wrapText="1"/>
      <protection/>
    </xf>
    <xf numFmtId="0" fontId="27" fillId="0" borderId="17" xfId="0" applyFont="1" applyFill="1" applyBorder="1" applyAlignment="1" applyProtection="1">
      <alignment horizontal="right" vertical="center" wrapText="1"/>
      <protection/>
    </xf>
    <xf numFmtId="0" fontId="18" fillId="0" borderId="18" xfId="0" applyFont="1" applyFill="1" applyBorder="1" applyAlignment="1" applyProtection="1">
      <alignment horizontal="right" vertical="center" wrapText="1"/>
      <protection/>
    </xf>
    <xf numFmtId="0" fontId="60" fillId="0" borderId="17" xfId="84" applyFont="1" applyFill="1" applyBorder="1" applyAlignment="1" applyProtection="1">
      <alignment horizontal="right" vertical="center" wrapText="1"/>
      <protection/>
    </xf>
    <xf numFmtId="0" fontId="64" fillId="0" borderId="17" xfId="84" applyFont="1" applyFill="1" applyBorder="1" applyAlignment="1" applyProtection="1">
      <alignment horizontal="right" vertical="center" wrapText="1"/>
      <protection/>
    </xf>
    <xf numFmtId="1" fontId="19" fillId="0" borderId="17" xfId="84" applyNumberFormat="1" applyFont="1" applyFill="1" applyBorder="1" applyAlignment="1" applyProtection="1">
      <alignment horizontal="right" vertical="center" wrapText="1"/>
      <protection/>
    </xf>
    <xf numFmtId="1" fontId="19" fillId="0" borderId="18" xfId="84" applyNumberFormat="1" applyFont="1" applyFill="1" applyBorder="1" applyAlignment="1" applyProtection="1">
      <alignment vertical="center" wrapText="1"/>
      <protection/>
    </xf>
    <xf numFmtId="1" fontId="21" fillId="0" borderId="18" xfId="84" applyNumberFormat="1" applyFont="1" applyFill="1" applyBorder="1" applyAlignment="1" applyProtection="1">
      <alignment vertical="center" wrapText="1"/>
      <protection/>
    </xf>
    <xf numFmtId="0" fontId="28" fillId="0" borderId="17" xfId="0" applyFont="1" applyFill="1" applyBorder="1" applyAlignment="1" applyProtection="1">
      <alignment horizontal="right" vertical="center" wrapText="1"/>
      <protection/>
    </xf>
    <xf numFmtId="0" fontId="60" fillId="0" borderId="0" xfId="84" applyFont="1" applyFill="1" applyBorder="1" applyAlignment="1" applyProtection="1">
      <alignment horizontal="right" vertical="center" wrapText="1"/>
      <protection/>
    </xf>
    <xf numFmtId="0" fontId="64" fillId="0" borderId="18" xfId="84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16" fillId="0" borderId="0" xfId="84" applyFont="1" applyFill="1" applyAlignment="1" applyProtection="1">
      <alignment horizontal="center" vertical="center" wrapText="1"/>
      <protection/>
    </xf>
    <xf numFmtId="0" fontId="19" fillId="50" borderId="17" xfId="84" applyFont="1" applyFill="1" applyBorder="1" applyAlignment="1" applyProtection="1">
      <alignment horizontal="center" vertical="center" wrapText="1"/>
      <protection/>
    </xf>
    <xf numFmtId="0" fontId="19" fillId="50" borderId="25" xfId="84" applyFont="1" applyFill="1" applyBorder="1" applyAlignment="1" applyProtection="1">
      <alignment horizontal="center" vertical="center" wrapText="1"/>
      <protection/>
    </xf>
    <xf numFmtId="0" fontId="22" fillId="0" borderId="0" xfId="84" applyFont="1" applyFill="1" applyAlignment="1" applyProtection="1">
      <alignment horizontal="center" vertical="center" wrapText="1"/>
      <protection/>
    </xf>
    <xf numFmtId="0" fontId="19" fillId="50" borderId="29" xfId="84" applyFont="1" applyFill="1" applyBorder="1" applyAlignment="1" applyProtection="1">
      <alignment horizontal="center" vertical="center" wrapText="1"/>
      <protection/>
    </xf>
    <xf numFmtId="0" fontId="19" fillId="50" borderId="30" xfId="84" applyFont="1" applyFill="1" applyBorder="1" applyAlignment="1" applyProtection="1">
      <alignment horizontal="center" vertical="center" wrapText="1"/>
      <protection/>
    </xf>
    <xf numFmtId="0" fontId="19" fillId="50" borderId="31" xfId="84" applyFont="1" applyFill="1" applyBorder="1" applyAlignment="1" applyProtection="1">
      <alignment horizontal="center" vertical="center" wrapText="1"/>
      <protection/>
    </xf>
    <xf numFmtId="0" fontId="19" fillId="50" borderId="32" xfId="84" applyFont="1" applyFill="1" applyBorder="1" applyAlignment="1" applyProtection="1">
      <alignment horizontal="center" vertical="center" wrapText="1"/>
      <protection/>
    </xf>
    <xf numFmtId="0" fontId="19" fillId="50" borderId="33" xfId="84" applyFont="1" applyFill="1" applyBorder="1" applyAlignment="1" applyProtection="1">
      <alignment horizontal="center" vertical="center" wrapText="1"/>
      <protection/>
    </xf>
    <xf numFmtId="0" fontId="19" fillId="50" borderId="34" xfId="84" applyFont="1" applyFill="1" applyBorder="1" applyAlignment="1" applyProtection="1">
      <alignment horizontal="center" vertical="center" wrapText="1"/>
      <protection/>
    </xf>
    <xf numFmtId="0" fontId="19" fillId="50" borderId="35" xfId="84" applyFont="1" applyFill="1" applyBorder="1" applyAlignment="1" applyProtection="1">
      <alignment horizontal="center" vertical="center" wrapText="1"/>
      <protection/>
    </xf>
    <xf numFmtId="0" fontId="19" fillId="50" borderId="26" xfId="84" applyFont="1" applyFill="1" applyBorder="1" applyAlignment="1" applyProtection="1">
      <alignment horizontal="center" vertical="center" wrapText="1"/>
      <protection/>
    </xf>
    <xf numFmtId="0" fontId="19" fillId="50" borderId="36" xfId="84" applyFont="1" applyFill="1" applyBorder="1" applyAlignment="1" applyProtection="1">
      <alignment horizontal="center" vertical="center" wrapText="1"/>
      <protection/>
    </xf>
    <xf numFmtId="0" fontId="19" fillId="50" borderId="27" xfId="84" applyFont="1" applyFill="1" applyBorder="1" applyAlignment="1" applyProtection="1">
      <alignment horizontal="center" vertical="center" wrapText="1"/>
      <protection/>
    </xf>
    <xf numFmtId="0" fontId="19" fillId="50" borderId="37" xfId="84" applyFont="1" applyFill="1" applyBorder="1" applyAlignment="1" applyProtection="1">
      <alignment horizontal="center" vertical="center" wrapText="1"/>
      <protection/>
    </xf>
    <xf numFmtId="0" fontId="19" fillId="50" borderId="38" xfId="84" applyFont="1" applyFill="1" applyBorder="1" applyAlignment="1" applyProtection="1">
      <alignment horizontal="center" vertical="center" wrapText="1"/>
      <protection/>
    </xf>
    <xf numFmtId="0" fontId="19" fillId="50" borderId="19" xfId="84" applyFont="1" applyFill="1" applyBorder="1" applyAlignment="1" applyProtection="1">
      <alignment horizontal="center" vertical="center" wrapText="1"/>
      <protection/>
    </xf>
    <xf numFmtId="0" fontId="19" fillId="50" borderId="16" xfId="84" applyFont="1" applyFill="1" applyBorder="1" applyAlignment="1" applyProtection="1">
      <alignment horizontal="center" vertical="center" wrapText="1"/>
      <protection/>
    </xf>
    <xf numFmtId="0" fontId="19" fillId="50" borderId="39" xfId="84" applyFont="1" applyFill="1" applyBorder="1" applyAlignment="1" applyProtection="1">
      <alignment horizontal="center" vertical="center" wrapText="1"/>
      <protection/>
    </xf>
    <xf numFmtId="0" fontId="19" fillId="50" borderId="20" xfId="84" applyFont="1" applyFill="1" applyBorder="1" applyAlignment="1" applyProtection="1">
      <alignment horizontal="center" vertical="center" wrapText="1"/>
      <protection/>
    </xf>
    <xf numFmtId="0" fontId="19" fillId="51" borderId="17" xfId="84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Гарний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ий" xfId="81"/>
    <cellStyle name="Нейтральный" xfId="82"/>
    <cellStyle name="Обчислення" xfId="83"/>
    <cellStyle name="Обычный 2" xfId="84"/>
    <cellStyle name="Обычный_1.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dxfs count="150"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A44A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A44A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  <border/>
    </dxf>
    <dxf>
      <font>
        <color rgb="FF3AA465"/>
      </font>
      <border/>
    </dxf>
    <dxf>
      <font>
        <color rgb="FF00A44A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80.57421875" style="64" customWidth="1"/>
    <col min="2" max="2" width="10.140625" style="64" customWidth="1"/>
    <col min="3" max="16384" width="9.140625" style="64" customWidth="1"/>
  </cols>
  <sheetData>
    <row r="1" spans="1:2" ht="15.75">
      <c r="A1" s="112" t="s">
        <v>307</v>
      </c>
      <c r="B1" s="112"/>
    </row>
    <row r="2" spans="1:2" ht="15.75">
      <c r="A2" s="112" t="s">
        <v>308</v>
      </c>
      <c r="B2" s="112"/>
    </row>
    <row r="3" spans="1:2" ht="12">
      <c r="A3" s="63"/>
      <c r="B3" s="63" t="s">
        <v>309</v>
      </c>
    </row>
    <row r="4" spans="1:2" ht="12" customHeight="1">
      <c r="A4" s="61" t="s">
        <v>0</v>
      </c>
      <c r="B4" s="62">
        <v>2</v>
      </c>
    </row>
    <row r="5" spans="1:2" ht="12" customHeight="1">
      <c r="A5" s="61" t="s">
        <v>1</v>
      </c>
      <c r="B5" s="62">
        <v>3</v>
      </c>
    </row>
    <row r="6" spans="1:2" ht="12" customHeight="1">
      <c r="A6" s="61" t="s">
        <v>2</v>
      </c>
      <c r="B6" s="62">
        <v>4</v>
      </c>
    </row>
    <row r="7" spans="1:2" ht="12" customHeight="1">
      <c r="A7" s="61" t="s">
        <v>3</v>
      </c>
      <c r="B7" s="62">
        <v>5</v>
      </c>
    </row>
    <row r="8" spans="1:2" ht="12" customHeight="1">
      <c r="A8" s="61" t="s">
        <v>4</v>
      </c>
      <c r="B8" s="62">
        <v>6</v>
      </c>
    </row>
    <row r="9" spans="1:2" ht="12" customHeight="1">
      <c r="A9" s="61" t="s">
        <v>5</v>
      </c>
      <c r="B9" s="62">
        <v>7</v>
      </c>
    </row>
    <row r="10" spans="1:2" ht="12" customHeight="1">
      <c r="A10" s="61" t="s">
        <v>6</v>
      </c>
      <c r="B10" s="62">
        <v>8</v>
      </c>
    </row>
    <row r="11" spans="1:2" ht="12" customHeight="1">
      <c r="A11" s="61" t="s">
        <v>7</v>
      </c>
      <c r="B11" s="62">
        <v>9</v>
      </c>
    </row>
    <row r="12" spans="1:2" ht="12" customHeight="1">
      <c r="A12" s="61" t="s">
        <v>8</v>
      </c>
      <c r="B12" s="62">
        <v>10</v>
      </c>
    </row>
    <row r="13" spans="1:2" ht="12" customHeight="1">
      <c r="A13" s="61" t="s">
        <v>9</v>
      </c>
      <c r="B13" s="62">
        <v>11</v>
      </c>
    </row>
    <row r="14" spans="1:2" ht="12" customHeight="1">
      <c r="A14" s="61" t="s">
        <v>310</v>
      </c>
      <c r="B14" s="62">
        <v>12</v>
      </c>
    </row>
    <row r="15" spans="1:2" ht="12" customHeight="1">
      <c r="A15" s="61" t="s">
        <v>10</v>
      </c>
      <c r="B15" s="62">
        <v>13</v>
      </c>
    </row>
    <row r="16" spans="1:2" ht="12" customHeight="1">
      <c r="A16" s="61" t="s">
        <v>11</v>
      </c>
      <c r="B16" s="62">
        <v>14</v>
      </c>
    </row>
    <row r="17" spans="1:2" ht="12" customHeight="1">
      <c r="A17" s="61" t="s">
        <v>12</v>
      </c>
      <c r="B17" s="62">
        <v>15</v>
      </c>
    </row>
    <row r="18" spans="1:2" ht="12" customHeight="1">
      <c r="A18" s="61" t="s">
        <v>13</v>
      </c>
      <c r="B18" s="62">
        <v>16</v>
      </c>
    </row>
    <row r="19" spans="1:2" ht="12" customHeight="1">
      <c r="A19" s="61" t="s">
        <v>14</v>
      </c>
      <c r="B19" s="62">
        <v>17</v>
      </c>
    </row>
    <row r="20" spans="1:2" ht="12" customHeight="1">
      <c r="A20" s="61" t="s">
        <v>15</v>
      </c>
      <c r="B20" s="62">
        <v>18</v>
      </c>
    </row>
    <row r="21" spans="1:2" ht="12" customHeight="1">
      <c r="A21" s="61" t="s">
        <v>16</v>
      </c>
      <c r="B21" s="62">
        <v>19</v>
      </c>
    </row>
    <row r="22" spans="1:2" ht="12" customHeight="1">
      <c r="A22" s="61" t="s">
        <v>17</v>
      </c>
      <c r="B22" s="62">
        <v>20</v>
      </c>
    </row>
    <row r="23" spans="1:2" ht="12" customHeight="1">
      <c r="A23" s="61" t="s">
        <v>18</v>
      </c>
      <c r="B23" s="62">
        <v>21</v>
      </c>
    </row>
    <row r="24" spans="1:2" ht="12" customHeight="1">
      <c r="A24" s="61" t="s">
        <v>19</v>
      </c>
      <c r="B24" s="62">
        <v>22</v>
      </c>
    </row>
    <row r="25" spans="1:2" ht="12" customHeight="1">
      <c r="A25" s="61" t="s">
        <v>20</v>
      </c>
      <c r="B25" s="62">
        <v>23</v>
      </c>
    </row>
    <row r="26" spans="1:2" ht="12" customHeight="1">
      <c r="A26" s="61" t="s">
        <v>21</v>
      </c>
      <c r="B26" s="62">
        <v>24</v>
      </c>
    </row>
    <row r="27" spans="1:2" ht="12" customHeight="1">
      <c r="A27" s="61" t="s">
        <v>22</v>
      </c>
      <c r="B27" s="62">
        <v>25</v>
      </c>
    </row>
    <row r="28" spans="1:2" ht="12" customHeight="1">
      <c r="A28" s="61" t="s">
        <v>23</v>
      </c>
      <c r="B28" s="62">
        <v>26</v>
      </c>
    </row>
    <row r="29" spans="1:2" ht="12" customHeight="1">
      <c r="A29" s="61" t="s">
        <v>24</v>
      </c>
      <c r="B29" s="62">
        <v>27</v>
      </c>
    </row>
    <row r="30" spans="1:2" ht="12" customHeight="1">
      <c r="A30" s="61" t="s">
        <v>25</v>
      </c>
      <c r="B30" s="62">
        <v>28</v>
      </c>
    </row>
    <row r="31" spans="1:2" ht="12" customHeight="1">
      <c r="A31" s="61" t="s">
        <v>26</v>
      </c>
      <c r="B31" s="62">
        <v>29</v>
      </c>
    </row>
    <row r="32" spans="1:2" ht="12" customHeight="1">
      <c r="A32" s="61" t="s">
        <v>27</v>
      </c>
      <c r="B32" s="62">
        <v>30</v>
      </c>
    </row>
    <row r="33" spans="1:2" ht="12" customHeight="1">
      <c r="A33" s="61" t="s">
        <v>28</v>
      </c>
      <c r="B33" s="62">
        <v>31</v>
      </c>
    </row>
    <row r="34" spans="1:2" ht="12" customHeight="1">
      <c r="A34" s="61" t="s">
        <v>29</v>
      </c>
      <c r="B34" s="62">
        <v>32</v>
      </c>
    </row>
    <row r="35" spans="1:2" ht="12" customHeight="1">
      <c r="A35" s="61" t="s">
        <v>30</v>
      </c>
      <c r="B35" s="62">
        <v>38</v>
      </c>
    </row>
    <row r="36" spans="1:2" ht="12" customHeight="1">
      <c r="A36" s="61" t="s">
        <v>31</v>
      </c>
      <c r="B36" s="62">
        <v>41</v>
      </c>
    </row>
    <row r="37" spans="1:2" ht="12" customHeight="1">
      <c r="A37" s="61" t="s">
        <v>32</v>
      </c>
      <c r="B37" s="62">
        <v>42</v>
      </c>
    </row>
    <row r="38" spans="1:2" ht="12" customHeight="1">
      <c r="A38" s="61" t="s">
        <v>33</v>
      </c>
      <c r="B38" s="62">
        <v>43</v>
      </c>
    </row>
    <row r="39" spans="1:2" ht="12" customHeight="1">
      <c r="A39" s="61" t="s">
        <v>34</v>
      </c>
      <c r="B39" s="62">
        <v>44</v>
      </c>
    </row>
    <row r="40" spans="1:2" ht="12" customHeight="1">
      <c r="A40" s="61" t="s">
        <v>35</v>
      </c>
      <c r="B40" s="62">
        <v>45</v>
      </c>
    </row>
    <row r="41" spans="1:2" ht="12" customHeight="1">
      <c r="A41" s="61" t="s">
        <v>36</v>
      </c>
      <c r="B41" s="62">
        <v>46</v>
      </c>
    </row>
    <row r="42" spans="1:2" ht="12" customHeight="1">
      <c r="A42" s="61" t="s">
        <v>37</v>
      </c>
      <c r="B42" s="62">
        <v>47</v>
      </c>
    </row>
    <row r="43" spans="1:2" ht="12" customHeight="1">
      <c r="A43" s="61" t="s">
        <v>38</v>
      </c>
      <c r="B43" s="62">
        <v>48</v>
      </c>
    </row>
    <row r="44" spans="1:2" ht="12" customHeight="1">
      <c r="A44" s="61" t="s">
        <v>39</v>
      </c>
      <c r="B44" s="62">
        <v>49</v>
      </c>
    </row>
    <row r="45" spans="1:2" ht="12" customHeight="1">
      <c r="A45" s="61" t="s">
        <v>40</v>
      </c>
      <c r="B45" s="62">
        <v>50</v>
      </c>
    </row>
    <row r="46" spans="1:2" ht="12" customHeight="1">
      <c r="A46" s="61" t="s">
        <v>41</v>
      </c>
      <c r="B46" s="62">
        <v>51</v>
      </c>
    </row>
  </sheetData>
  <sheetProtection/>
  <mergeCells count="2">
    <mergeCell ref="A1:B1"/>
    <mergeCell ref="A2:B2"/>
  </mergeCells>
  <hyperlinks>
    <hyperlink ref="A4" location="'1.'!A1" display="'1.'!A1"/>
    <hyperlink ref="A5" location="'2.'!A1" display="'2.'!A1"/>
    <hyperlink ref="A6" location="'3.'!A1" display="'3.'!A1"/>
    <hyperlink ref="A7" location="'4.'!A1" display="'4.'!A1"/>
    <hyperlink ref="A8" location="'4.1'!A1" display="'4.1'!A1"/>
    <hyperlink ref="A9" location="'5.'!A1" display="'5.'!A1"/>
    <hyperlink ref="A10" location="'6.'!A1" display="'6.'!A1"/>
    <hyperlink ref="A11" location="'7.'!A1" display="'7.'!A1"/>
    <hyperlink ref="A12" location="'8.'!A1" display="'8.'!A1"/>
    <hyperlink ref="A13" location="'9.'!A1" display="'9.'!A1"/>
    <hyperlink ref="A14" location="'9.1'!A1" display="'9.1'!A1"/>
    <hyperlink ref="A15" location="'10.'!A1" display="'10.'!A1"/>
    <hyperlink ref="A16" location="'10.1'!A1" display="'10.1'!A1"/>
    <hyperlink ref="A17" location="'11.'!A1" display="'11.'!A1"/>
    <hyperlink ref="A18" location="'12.'!A1" display="'12.'!A1"/>
    <hyperlink ref="A19" location="'13.'!A1" display="'13.'!A1"/>
    <hyperlink ref="A20" location="'14.'!A1" display="'14.'!A1"/>
    <hyperlink ref="A21" location="'14.1'!A1" display="'14.1'!A1"/>
    <hyperlink ref="A22" location="'14.2'!A1" display="'14.2'!A1"/>
    <hyperlink ref="A23" location="'14.3'!A1" display="'14.3'!A1"/>
    <hyperlink ref="A24" location="'14.4'!A1" display="'14.4'!A1"/>
    <hyperlink ref="A25" location="'14.5'!A1" display="'14.5'!A1"/>
    <hyperlink ref="A26" location="'14.6'!A1" display="'14.6'!A1"/>
    <hyperlink ref="A27" location="'14.7'!A1" display="'14.7'!A1"/>
    <hyperlink ref="A28" location="'14.8'!A1" display="'14.8'!A1"/>
    <hyperlink ref="A29" location="'14.9'!A1" display="'14.9'!A1"/>
    <hyperlink ref="A30" location="'14.10.'!A1" display="'14.10.'!A1"/>
    <hyperlink ref="A31" location="'14.11'!A1" display="'14.11'!A1"/>
    <hyperlink ref="A32" location="'14.12'!A1" display="'14.12'!A1"/>
    <hyperlink ref="A33" location="'14.13'!A1" display="'14.13'!A1"/>
    <hyperlink ref="A34" location="'14.14'!A1" display="'14.14'!A1"/>
    <hyperlink ref="A35" location="'16.'!A1" display="'16.'!A1"/>
    <hyperlink ref="A36" location="'17.1'!A1" display="'17.1'!A1"/>
    <hyperlink ref="A37" location="'17.2'!A1" display="'17.2'!A1"/>
    <hyperlink ref="A38" location="'18.1'!A1" display="'18.1'!A1"/>
    <hyperlink ref="A39" location="'18.1.1'!A1" display="'18.1.1'!A1"/>
    <hyperlink ref="A40" location="'18.2'!A1" display="'18.2'!A1"/>
    <hyperlink ref="A41" location="'18.2.1'!A1" display="'18.2.1'!A1"/>
    <hyperlink ref="A42" location="'19.1'!A1" display="'19.1'!A1"/>
    <hyperlink ref="A43" location="'19.2'!A1" display="'19.2'!A1"/>
    <hyperlink ref="A44" location="'20.'!A1" display="'20.'!A1"/>
    <hyperlink ref="A45" location="'20.1'!A1" display="'20.1'!A1"/>
    <hyperlink ref="A46" location="'20.2'!A1" display="'20.2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0" width="14.0039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3" ht="15" customHeight="1"/>
    <row r="4" spans="1:10" s="14" customFormat="1" ht="14.25">
      <c r="A4" s="114" t="s">
        <v>42</v>
      </c>
      <c r="B4" s="114" t="s">
        <v>94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5.75" customHeight="1">
      <c r="A5" s="114"/>
      <c r="B5" s="114" t="s">
        <v>95</v>
      </c>
      <c r="C5" s="114"/>
      <c r="D5" s="114"/>
      <c r="E5" s="114" t="s">
        <v>96</v>
      </c>
      <c r="F5" s="114"/>
      <c r="G5" s="114"/>
      <c r="H5" s="114" t="s">
        <v>97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5">
        <v>0</v>
      </c>
      <c r="C7" s="15">
        <v>0</v>
      </c>
      <c r="D7" s="31"/>
      <c r="E7" s="15">
        <v>0</v>
      </c>
      <c r="F7" s="15">
        <v>0</v>
      </c>
      <c r="G7" s="31"/>
      <c r="H7" s="15">
        <v>0</v>
      </c>
      <c r="I7" s="15">
        <v>0</v>
      </c>
      <c r="J7" s="31"/>
    </row>
    <row r="8" spans="1:10" ht="14.25">
      <c r="A8" s="20" t="s">
        <v>52</v>
      </c>
      <c r="B8" s="15">
        <v>8</v>
      </c>
      <c r="C8" s="15">
        <v>3</v>
      </c>
      <c r="D8" s="31">
        <f aca="true" t="shared" si="0" ref="D8:D34">C8*100/B8-100</f>
        <v>-62.5</v>
      </c>
      <c r="E8" s="15">
        <v>1</v>
      </c>
      <c r="F8" s="15">
        <v>0</v>
      </c>
      <c r="G8" s="109" t="s">
        <v>312</v>
      </c>
      <c r="H8" s="15">
        <v>7</v>
      </c>
      <c r="I8" s="15">
        <v>3</v>
      </c>
      <c r="J8" s="31">
        <f aca="true" t="shared" si="1" ref="J8:J34">I8*100/H8-100</f>
        <v>-57.142857142857146</v>
      </c>
    </row>
    <row r="9" spans="1:10" ht="14.25">
      <c r="A9" s="20" t="s">
        <v>53</v>
      </c>
      <c r="B9" s="15">
        <v>5</v>
      </c>
      <c r="C9" s="15">
        <v>10</v>
      </c>
      <c r="D9" s="31">
        <f t="shared" si="0"/>
        <v>100</v>
      </c>
      <c r="E9" s="15">
        <v>0</v>
      </c>
      <c r="F9" s="15">
        <v>1</v>
      </c>
      <c r="G9" s="85" t="s">
        <v>311</v>
      </c>
      <c r="H9" s="15">
        <v>5</v>
      </c>
      <c r="I9" s="15">
        <v>6</v>
      </c>
      <c r="J9" s="31">
        <f t="shared" si="1"/>
        <v>20</v>
      </c>
    </row>
    <row r="10" spans="1:10" ht="14.25">
      <c r="A10" s="20" t="s">
        <v>54</v>
      </c>
      <c r="B10" s="15">
        <v>34</v>
      </c>
      <c r="C10" s="15">
        <v>21</v>
      </c>
      <c r="D10" s="31">
        <f t="shared" si="0"/>
        <v>-38.23529411764706</v>
      </c>
      <c r="E10" s="15">
        <v>3</v>
      </c>
      <c r="F10" s="15">
        <v>0</v>
      </c>
      <c r="G10" s="109" t="s">
        <v>312</v>
      </c>
      <c r="H10" s="15">
        <v>31</v>
      </c>
      <c r="I10" s="15">
        <v>19</v>
      </c>
      <c r="J10" s="31">
        <f t="shared" si="1"/>
        <v>-38.70967741935484</v>
      </c>
    </row>
    <row r="11" spans="1:10" ht="14.25">
      <c r="A11" s="20" t="s">
        <v>55</v>
      </c>
      <c r="B11" s="15">
        <v>10</v>
      </c>
      <c r="C11" s="15">
        <v>9</v>
      </c>
      <c r="D11" s="31">
        <f t="shared" si="0"/>
        <v>-10</v>
      </c>
      <c r="E11" s="15">
        <v>1</v>
      </c>
      <c r="F11" s="15">
        <v>1</v>
      </c>
      <c r="G11" s="31">
        <f>F11*100/E11-100</f>
        <v>0</v>
      </c>
      <c r="H11" s="15">
        <v>9</v>
      </c>
      <c r="I11" s="15">
        <v>7</v>
      </c>
      <c r="J11" s="31">
        <f t="shared" si="1"/>
        <v>-22.22222222222223</v>
      </c>
    </row>
    <row r="12" spans="1:10" ht="14.25">
      <c r="A12" s="20" t="s">
        <v>56</v>
      </c>
      <c r="B12" s="15">
        <v>6</v>
      </c>
      <c r="C12" s="15">
        <v>2</v>
      </c>
      <c r="D12" s="31">
        <f t="shared" si="0"/>
        <v>-66.66666666666666</v>
      </c>
      <c r="E12" s="15">
        <v>0</v>
      </c>
      <c r="F12" s="15">
        <v>0</v>
      </c>
      <c r="G12" s="31"/>
      <c r="H12" s="15">
        <v>5</v>
      </c>
      <c r="I12" s="15">
        <v>1</v>
      </c>
      <c r="J12" s="31">
        <f t="shared" si="1"/>
        <v>-80</v>
      </c>
    </row>
    <row r="13" spans="1:10" ht="14.25">
      <c r="A13" s="20" t="s">
        <v>57</v>
      </c>
      <c r="B13" s="15">
        <v>3</v>
      </c>
      <c r="C13" s="15">
        <v>4</v>
      </c>
      <c r="D13" s="31">
        <f t="shared" si="0"/>
        <v>33.33333333333334</v>
      </c>
      <c r="E13" s="15">
        <v>1</v>
      </c>
      <c r="F13" s="15">
        <v>0</v>
      </c>
      <c r="G13" s="109" t="s">
        <v>312</v>
      </c>
      <c r="H13" s="15">
        <v>2</v>
      </c>
      <c r="I13" s="15">
        <v>1</v>
      </c>
      <c r="J13" s="31">
        <f t="shared" si="1"/>
        <v>-50</v>
      </c>
    </row>
    <row r="14" spans="1:10" ht="14.25">
      <c r="A14" s="20" t="s">
        <v>58</v>
      </c>
      <c r="B14" s="15">
        <v>9</v>
      </c>
      <c r="C14" s="15">
        <v>6</v>
      </c>
      <c r="D14" s="31">
        <f t="shared" si="0"/>
        <v>-33.33333333333333</v>
      </c>
      <c r="E14" s="15">
        <v>0</v>
      </c>
      <c r="F14" s="15">
        <v>0</v>
      </c>
      <c r="G14" s="31"/>
      <c r="H14" s="15">
        <v>8</v>
      </c>
      <c r="I14" s="15">
        <v>5</v>
      </c>
      <c r="J14" s="31">
        <f t="shared" si="1"/>
        <v>-37.5</v>
      </c>
    </row>
    <row r="15" spans="1:10" ht="14.25">
      <c r="A15" s="20" t="s">
        <v>59</v>
      </c>
      <c r="B15" s="15">
        <v>10</v>
      </c>
      <c r="C15" s="15">
        <v>13</v>
      </c>
      <c r="D15" s="31">
        <f t="shared" si="0"/>
        <v>30</v>
      </c>
      <c r="E15" s="15">
        <v>0</v>
      </c>
      <c r="F15" s="15">
        <v>1</v>
      </c>
      <c r="G15" s="85" t="s">
        <v>311</v>
      </c>
      <c r="H15" s="15">
        <v>9</v>
      </c>
      <c r="I15" s="15">
        <v>10</v>
      </c>
      <c r="J15" s="31">
        <f t="shared" si="1"/>
        <v>11.111111111111114</v>
      </c>
    </row>
    <row r="16" spans="1:10" ht="14.25">
      <c r="A16" s="20" t="s">
        <v>60</v>
      </c>
      <c r="B16" s="15">
        <v>2</v>
      </c>
      <c r="C16" s="15">
        <v>5</v>
      </c>
      <c r="D16" s="31">
        <f t="shared" si="0"/>
        <v>150</v>
      </c>
      <c r="E16" s="15">
        <v>0</v>
      </c>
      <c r="F16" s="15">
        <v>0</v>
      </c>
      <c r="G16" s="31"/>
      <c r="H16" s="15">
        <v>2</v>
      </c>
      <c r="I16" s="15">
        <v>5</v>
      </c>
      <c r="J16" s="31">
        <f t="shared" si="1"/>
        <v>150</v>
      </c>
    </row>
    <row r="17" spans="1:10" ht="14.25">
      <c r="A17" s="20" t="s">
        <v>61</v>
      </c>
      <c r="B17" s="15">
        <v>0</v>
      </c>
      <c r="C17" s="15">
        <v>1</v>
      </c>
      <c r="D17" s="85" t="s">
        <v>311</v>
      </c>
      <c r="E17" s="15">
        <v>0</v>
      </c>
      <c r="F17" s="15">
        <v>0</v>
      </c>
      <c r="G17" s="31"/>
      <c r="H17" s="15">
        <v>0</v>
      </c>
      <c r="I17" s="15">
        <v>1</v>
      </c>
      <c r="J17" s="85" t="s">
        <v>311</v>
      </c>
    </row>
    <row r="18" spans="1:10" ht="14.25">
      <c r="A18" s="20" t="s">
        <v>62</v>
      </c>
      <c r="B18" s="15">
        <v>3</v>
      </c>
      <c r="C18" s="15">
        <v>4</v>
      </c>
      <c r="D18" s="31">
        <f t="shared" si="0"/>
        <v>33.33333333333334</v>
      </c>
      <c r="E18" s="15">
        <v>0</v>
      </c>
      <c r="F18" s="15">
        <v>0</v>
      </c>
      <c r="G18" s="31"/>
      <c r="H18" s="15">
        <v>3</v>
      </c>
      <c r="I18" s="15">
        <v>4</v>
      </c>
      <c r="J18" s="31">
        <f t="shared" si="1"/>
        <v>33.33333333333334</v>
      </c>
    </row>
    <row r="19" spans="1:10" ht="14.25">
      <c r="A19" s="20" t="s">
        <v>63</v>
      </c>
      <c r="B19" s="15">
        <v>4</v>
      </c>
      <c r="C19" s="15">
        <v>3</v>
      </c>
      <c r="D19" s="31">
        <f t="shared" si="0"/>
        <v>-25</v>
      </c>
      <c r="E19" s="15">
        <v>1</v>
      </c>
      <c r="F19" s="15">
        <v>0</v>
      </c>
      <c r="G19" s="109" t="s">
        <v>312</v>
      </c>
      <c r="H19" s="15">
        <v>3</v>
      </c>
      <c r="I19" s="15">
        <v>3</v>
      </c>
      <c r="J19" s="31">
        <f t="shared" si="1"/>
        <v>0</v>
      </c>
    </row>
    <row r="20" spans="1:10" ht="14.25">
      <c r="A20" s="20" t="s">
        <v>64</v>
      </c>
      <c r="B20" s="15">
        <v>28</v>
      </c>
      <c r="C20" s="15">
        <v>9</v>
      </c>
      <c r="D20" s="31">
        <f t="shared" si="0"/>
        <v>-67.85714285714286</v>
      </c>
      <c r="E20" s="15">
        <v>1</v>
      </c>
      <c r="F20" s="15">
        <v>0</v>
      </c>
      <c r="G20" s="109" t="s">
        <v>312</v>
      </c>
      <c r="H20" s="15">
        <v>18</v>
      </c>
      <c r="I20" s="15">
        <v>8</v>
      </c>
      <c r="J20" s="31">
        <f t="shared" si="1"/>
        <v>-55.55555555555556</v>
      </c>
    </row>
    <row r="21" spans="1:10" ht="14.25">
      <c r="A21" s="20" t="s">
        <v>65</v>
      </c>
      <c r="B21" s="15">
        <v>8</v>
      </c>
      <c r="C21" s="15">
        <v>7</v>
      </c>
      <c r="D21" s="31">
        <f t="shared" si="0"/>
        <v>-12.5</v>
      </c>
      <c r="E21" s="15">
        <v>0</v>
      </c>
      <c r="F21" s="15">
        <v>1</v>
      </c>
      <c r="G21" s="85" t="s">
        <v>311</v>
      </c>
      <c r="H21" s="15">
        <v>7</v>
      </c>
      <c r="I21" s="15">
        <v>6</v>
      </c>
      <c r="J21" s="31">
        <f t="shared" si="1"/>
        <v>-14.285714285714292</v>
      </c>
    </row>
    <row r="22" spans="1:10" ht="14.25">
      <c r="A22" s="20" t="s">
        <v>66</v>
      </c>
      <c r="B22" s="15">
        <v>13</v>
      </c>
      <c r="C22" s="15">
        <v>10</v>
      </c>
      <c r="D22" s="31">
        <f t="shared" si="0"/>
        <v>-23.07692307692308</v>
      </c>
      <c r="E22" s="15">
        <v>2</v>
      </c>
      <c r="F22" s="15">
        <v>0</v>
      </c>
      <c r="G22" s="109" t="s">
        <v>312</v>
      </c>
      <c r="H22" s="15">
        <v>10</v>
      </c>
      <c r="I22" s="15">
        <v>8</v>
      </c>
      <c r="J22" s="31">
        <f t="shared" si="1"/>
        <v>-20</v>
      </c>
    </row>
    <row r="23" spans="1:10" ht="14.25">
      <c r="A23" s="20" t="s">
        <v>67</v>
      </c>
      <c r="B23" s="15">
        <v>15</v>
      </c>
      <c r="C23" s="15">
        <v>11</v>
      </c>
      <c r="D23" s="31">
        <f t="shared" si="0"/>
        <v>-26.66666666666667</v>
      </c>
      <c r="E23" s="15">
        <v>1</v>
      </c>
      <c r="F23" s="15">
        <v>0</v>
      </c>
      <c r="G23" s="109" t="s">
        <v>312</v>
      </c>
      <c r="H23" s="15">
        <v>12</v>
      </c>
      <c r="I23" s="15">
        <v>11</v>
      </c>
      <c r="J23" s="31">
        <f t="shared" si="1"/>
        <v>-8.333333333333329</v>
      </c>
    </row>
    <row r="24" spans="1:10" ht="14.25">
      <c r="A24" s="20" t="s">
        <v>68</v>
      </c>
      <c r="B24" s="15">
        <v>8</v>
      </c>
      <c r="C24" s="15">
        <v>4</v>
      </c>
      <c r="D24" s="31">
        <f t="shared" si="0"/>
        <v>-50</v>
      </c>
      <c r="E24" s="15">
        <v>0</v>
      </c>
      <c r="F24" s="15">
        <v>0</v>
      </c>
      <c r="G24" s="31"/>
      <c r="H24" s="15">
        <v>7</v>
      </c>
      <c r="I24" s="15">
        <v>4</v>
      </c>
      <c r="J24" s="31">
        <f t="shared" si="1"/>
        <v>-42.857142857142854</v>
      </c>
    </row>
    <row r="25" spans="1:10" ht="14.25">
      <c r="A25" s="20" t="s">
        <v>69</v>
      </c>
      <c r="B25" s="15">
        <v>7</v>
      </c>
      <c r="C25" s="15">
        <v>6</v>
      </c>
      <c r="D25" s="31">
        <f t="shared" si="0"/>
        <v>-14.285714285714292</v>
      </c>
      <c r="E25" s="15">
        <v>0</v>
      </c>
      <c r="F25" s="15">
        <v>0</v>
      </c>
      <c r="G25" s="31"/>
      <c r="H25" s="15">
        <v>6</v>
      </c>
      <c r="I25" s="15">
        <v>4</v>
      </c>
      <c r="J25" s="31">
        <f t="shared" si="1"/>
        <v>-33.33333333333333</v>
      </c>
    </row>
    <row r="26" spans="1:10" ht="14.25">
      <c r="A26" s="20" t="s">
        <v>70</v>
      </c>
      <c r="B26" s="15">
        <v>6</v>
      </c>
      <c r="C26" s="15">
        <v>1</v>
      </c>
      <c r="D26" s="31">
        <f t="shared" si="0"/>
        <v>-83.33333333333333</v>
      </c>
      <c r="E26" s="15">
        <v>1</v>
      </c>
      <c r="F26" s="15">
        <v>0</v>
      </c>
      <c r="G26" s="109" t="s">
        <v>312</v>
      </c>
      <c r="H26" s="15">
        <v>4</v>
      </c>
      <c r="I26" s="15">
        <v>1</v>
      </c>
      <c r="J26" s="31">
        <f t="shared" si="1"/>
        <v>-75</v>
      </c>
    </row>
    <row r="27" spans="1:10" ht="14.25">
      <c r="A27" s="20" t="s">
        <v>71</v>
      </c>
      <c r="B27" s="15">
        <v>1</v>
      </c>
      <c r="C27" s="15">
        <v>3</v>
      </c>
      <c r="D27" s="31">
        <f t="shared" si="0"/>
        <v>200</v>
      </c>
      <c r="E27" s="15">
        <v>0</v>
      </c>
      <c r="F27" s="15">
        <v>0</v>
      </c>
      <c r="G27" s="31"/>
      <c r="H27" s="15">
        <v>0</v>
      </c>
      <c r="I27" s="15">
        <v>2</v>
      </c>
      <c r="J27" s="85" t="s">
        <v>311</v>
      </c>
    </row>
    <row r="28" spans="1:10" ht="14.25">
      <c r="A28" s="20" t="s">
        <v>72</v>
      </c>
      <c r="B28" s="15">
        <v>8</v>
      </c>
      <c r="C28" s="15">
        <v>11</v>
      </c>
      <c r="D28" s="31">
        <f t="shared" si="0"/>
        <v>37.5</v>
      </c>
      <c r="E28" s="15">
        <v>1</v>
      </c>
      <c r="F28" s="15">
        <v>0</v>
      </c>
      <c r="G28" s="109" t="s">
        <v>312</v>
      </c>
      <c r="H28" s="15">
        <v>6</v>
      </c>
      <c r="I28" s="15">
        <v>10</v>
      </c>
      <c r="J28" s="31">
        <f t="shared" si="1"/>
        <v>66.66666666666666</v>
      </c>
    </row>
    <row r="29" spans="1:10" ht="14.25">
      <c r="A29" s="20" t="s">
        <v>73</v>
      </c>
      <c r="B29" s="15">
        <v>3</v>
      </c>
      <c r="C29" s="15">
        <v>2</v>
      </c>
      <c r="D29" s="31">
        <f t="shared" si="0"/>
        <v>-33.33333333333333</v>
      </c>
      <c r="E29" s="15">
        <v>0</v>
      </c>
      <c r="F29" s="15">
        <v>0</v>
      </c>
      <c r="G29" s="31"/>
      <c r="H29" s="15">
        <v>3</v>
      </c>
      <c r="I29" s="15">
        <v>2</v>
      </c>
      <c r="J29" s="31">
        <f t="shared" si="1"/>
        <v>-33.33333333333333</v>
      </c>
    </row>
    <row r="30" spans="1:10" ht="14.25">
      <c r="A30" s="20" t="s">
        <v>74</v>
      </c>
      <c r="B30" s="15">
        <v>10</v>
      </c>
      <c r="C30" s="15">
        <v>11</v>
      </c>
      <c r="D30" s="31">
        <f t="shared" si="0"/>
        <v>10</v>
      </c>
      <c r="E30" s="15">
        <v>0</v>
      </c>
      <c r="F30" s="15">
        <v>0</v>
      </c>
      <c r="G30" s="31"/>
      <c r="H30" s="15">
        <v>8</v>
      </c>
      <c r="I30" s="15">
        <v>10</v>
      </c>
      <c r="J30" s="31">
        <f t="shared" si="1"/>
        <v>25</v>
      </c>
    </row>
    <row r="31" spans="1:10" ht="14.25">
      <c r="A31" s="20" t="s">
        <v>75</v>
      </c>
      <c r="B31" s="15">
        <v>13</v>
      </c>
      <c r="C31" s="15">
        <v>10</v>
      </c>
      <c r="D31" s="31">
        <f t="shared" si="0"/>
        <v>-23.07692307692308</v>
      </c>
      <c r="E31" s="15">
        <v>0</v>
      </c>
      <c r="F31" s="15">
        <v>1</v>
      </c>
      <c r="G31" s="85" t="s">
        <v>311</v>
      </c>
      <c r="H31" s="15">
        <v>12</v>
      </c>
      <c r="I31" s="15">
        <v>8</v>
      </c>
      <c r="J31" s="31">
        <f t="shared" si="1"/>
        <v>-33.33333333333333</v>
      </c>
    </row>
    <row r="32" spans="1:10" ht="14.25">
      <c r="A32" s="20" t="s">
        <v>76</v>
      </c>
      <c r="B32" s="15">
        <v>5</v>
      </c>
      <c r="C32" s="15">
        <v>5</v>
      </c>
      <c r="D32" s="31">
        <f t="shared" si="0"/>
        <v>0</v>
      </c>
      <c r="E32" s="15">
        <v>0</v>
      </c>
      <c r="F32" s="15">
        <v>1</v>
      </c>
      <c r="G32" s="85" t="s">
        <v>311</v>
      </c>
      <c r="H32" s="15">
        <v>4</v>
      </c>
      <c r="I32" s="15">
        <v>2</v>
      </c>
      <c r="J32" s="31">
        <f t="shared" si="1"/>
        <v>-50</v>
      </c>
    </row>
    <row r="33" spans="1:10" ht="14.25">
      <c r="A33" s="20" t="s">
        <v>77</v>
      </c>
      <c r="B33" s="15">
        <v>0</v>
      </c>
      <c r="C33" s="15">
        <v>0</v>
      </c>
      <c r="D33" s="31"/>
      <c r="E33" s="15">
        <v>0</v>
      </c>
      <c r="F33" s="15">
        <v>0</v>
      </c>
      <c r="G33" s="31"/>
      <c r="H33" s="15">
        <v>0</v>
      </c>
      <c r="I33" s="15">
        <v>0</v>
      </c>
      <c r="J33" s="31"/>
    </row>
    <row r="34" spans="1:10" ht="15">
      <c r="A34" s="23" t="s">
        <v>78</v>
      </c>
      <c r="B34" s="32">
        <v>219</v>
      </c>
      <c r="C34" s="32">
        <v>171</v>
      </c>
      <c r="D34" s="33">
        <f t="shared" si="0"/>
        <v>-21.917808219178085</v>
      </c>
      <c r="E34" s="32">
        <v>13</v>
      </c>
      <c r="F34" s="32">
        <v>6</v>
      </c>
      <c r="G34" s="33">
        <f>F34*100/E34-100</f>
        <v>-53.84615384615385</v>
      </c>
      <c r="H34" s="32">
        <v>181</v>
      </c>
      <c r="I34" s="32">
        <v>141</v>
      </c>
      <c r="J34" s="33">
        <f t="shared" si="1"/>
        <v>-22.09944751381215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18:D34 G14 G7 G16:G18 G11:G12 G29:G30 G33:G34 G24:G25 G27 D7:D16 J28:J34 J7:J16 J18:J26">
    <cfRule type="cellIs" priority="2" dxfId="147" operator="lessThanOrEqual" stopIfTrue="1">
      <formula>0</formula>
    </cfRule>
  </conditionalFormatting>
  <conditionalFormatting sqref="D18:D34 G14 G7 G16:G18 G11:G12 G29:G30 G33:G34 G24:G25 G27 D7:D16 J28:J34 J7:J16 J18:J26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2.42187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5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40" t="s">
        <v>51</v>
      </c>
      <c r="B7" s="15">
        <v>0</v>
      </c>
      <c r="C7" s="15">
        <v>0</v>
      </c>
      <c r="D7" s="31"/>
      <c r="E7" s="15">
        <v>0</v>
      </c>
      <c r="F7" s="15">
        <v>0</v>
      </c>
      <c r="G7" s="31"/>
      <c r="H7" s="15">
        <v>0</v>
      </c>
      <c r="I7" s="15">
        <v>0</v>
      </c>
      <c r="J7" s="31"/>
    </row>
    <row r="8" spans="1:10" ht="14.25">
      <c r="A8" s="38" t="s">
        <v>52</v>
      </c>
      <c r="B8" s="15">
        <v>4</v>
      </c>
      <c r="C8" s="15">
        <v>0</v>
      </c>
      <c r="D8" s="109" t="s">
        <v>312</v>
      </c>
      <c r="E8" s="15">
        <v>1</v>
      </c>
      <c r="F8" s="15">
        <v>0</v>
      </c>
      <c r="G8" s="109" t="s">
        <v>312</v>
      </c>
      <c r="H8" s="15">
        <v>4</v>
      </c>
      <c r="I8" s="15">
        <v>0</v>
      </c>
      <c r="J8" s="109" t="s">
        <v>312</v>
      </c>
    </row>
    <row r="9" spans="1:10" ht="14.25">
      <c r="A9" s="38" t="s">
        <v>53</v>
      </c>
      <c r="B9" s="15">
        <v>1</v>
      </c>
      <c r="C9" s="15">
        <v>6</v>
      </c>
      <c r="D9" s="31">
        <f aca="true" t="shared" si="0" ref="D9:D34">C9*100/B9-100</f>
        <v>500</v>
      </c>
      <c r="E9" s="15">
        <v>0</v>
      </c>
      <c r="F9" s="15">
        <v>0</v>
      </c>
      <c r="G9" s="31"/>
      <c r="H9" s="15">
        <v>1</v>
      </c>
      <c r="I9" s="15">
        <v>8</v>
      </c>
      <c r="J9" s="31">
        <f aca="true" t="shared" si="1" ref="J9:J34">I9*100/H9-100</f>
        <v>700</v>
      </c>
    </row>
    <row r="10" spans="1:10" ht="14.25">
      <c r="A10" s="38" t="s">
        <v>54</v>
      </c>
      <c r="B10" s="15">
        <v>2</v>
      </c>
      <c r="C10" s="15">
        <v>2</v>
      </c>
      <c r="D10" s="31">
        <f t="shared" si="0"/>
        <v>0</v>
      </c>
      <c r="E10" s="15">
        <v>0</v>
      </c>
      <c r="F10" s="15">
        <v>0</v>
      </c>
      <c r="G10" s="31"/>
      <c r="H10" s="15">
        <v>2</v>
      </c>
      <c r="I10" s="15">
        <v>3</v>
      </c>
      <c r="J10" s="31">
        <f t="shared" si="1"/>
        <v>50</v>
      </c>
    </row>
    <row r="11" spans="1:10" ht="14.25">
      <c r="A11" s="38" t="s">
        <v>55</v>
      </c>
      <c r="B11" s="15">
        <v>0</v>
      </c>
      <c r="C11" s="15">
        <v>2</v>
      </c>
      <c r="D11" s="85" t="s">
        <v>311</v>
      </c>
      <c r="E11" s="15">
        <v>0</v>
      </c>
      <c r="F11" s="15">
        <v>0</v>
      </c>
      <c r="G11" s="31"/>
      <c r="H11" s="15">
        <v>0</v>
      </c>
      <c r="I11" s="15">
        <v>2</v>
      </c>
      <c r="J11" s="85" t="s">
        <v>311</v>
      </c>
    </row>
    <row r="12" spans="1:10" ht="14.25">
      <c r="A12" s="38" t="s">
        <v>56</v>
      </c>
      <c r="B12" s="15">
        <v>1</v>
      </c>
      <c r="C12" s="15">
        <v>1</v>
      </c>
      <c r="D12" s="31">
        <f t="shared" si="0"/>
        <v>0</v>
      </c>
      <c r="E12" s="15">
        <v>0</v>
      </c>
      <c r="F12" s="15">
        <v>1</v>
      </c>
      <c r="G12" s="85" t="s">
        <v>311</v>
      </c>
      <c r="H12" s="15">
        <v>7</v>
      </c>
      <c r="I12" s="15">
        <v>1</v>
      </c>
      <c r="J12" s="31">
        <f t="shared" si="1"/>
        <v>-85.71428571428571</v>
      </c>
    </row>
    <row r="13" spans="1:10" ht="14.25">
      <c r="A13" s="38" t="s">
        <v>57</v>
      </c>
      <c r="B13" s="15">
        <v>4</v>
      </c>
      <c r="C13" s="15">
        <v>1</v>
      </c>
      <c r="D13" s="31">
        <f t="shared" si="0"/>
        <v>-75</v>
      </c>
      <c r="E13" s="15">
        <v>0</v>
      </c>
      <c r="F13" s="15">
        <v>0</v>
      </c>
      <c r="G13" s="31"/>
      <c r="H13" s="15">
        <v>4</v>
      </c>
      <c r="I13" s="15">
        <v>1</v>
      </c>
      <c r="J13" s="31">
        <f t="shared" si="1"/>
        <v>-75</v>
      </c>
    </row>
    <row r="14" spans="1:10" ht="14.25">
      <c r="A14" s="38" t="s">
        <v>58</v>
      </c>
      <c r="B14" s="15">
        <v>1</v>
      </c>
      <c r="C14" s="15">
        <v>0</v>
      </c>
      <c r="D14" s="109" t="s">
        <v>312</v>
      </c>
      <c r="E14" s="15">
        <v>1</v>
      </c>
      <c r="F14" s="15">
        <v>0</v>
      </c>
      <c r="G14" s="109" t="s">
        <v>312</v>
      </c>
      <c r="H14" s="15">
        <v>18</v>
      </c>
      <c r="I14" s="15">
        <v>0</v>
      </c>
      <c r="J14" s="109" t="s">
        <v>312</v>
      </c>
    </row>
    <row r="15" spans="1:10" ht="14.25">
      <c r="A15" s="38" t="s">
        <v>59</v>
      </c>
      <c r="B15" s="15">
        <v>0</v>
      </c>
      <c r="C15" s="15">
        <v>0</v>
      </c>
      <c r="D15" s="31"/>
      <c r="E15" s="15">
        <v>0</v>
      </c>
      <c r="F15" s="15">
        <v>0</v>
      </c>
      <c r="G15" s="31"/>
      <c r="H15" s="15">
        <v>0</v>
      </c>
      <c r="I15" s="15">
        <v>0</v>
      </c>
      <c r="J15" s="31"/>
    </row>
    <row r="16" spans="1:10" ht="14.25">
      <c r="A16" s="38" t="s">
        <v>60</v>
      </c>
      <c r="B16" s="15">
        <v>2</v>
      </c>
      <c r="C16" s="15">
        <v>1</v>
      </c>
      <c r="D16" s="31">
        <f t="shared" si="0"/>
        <v>-50</v>
      </c>
      <c r="E16" s="15">
        <v>0</v>
      </c>
      <c r="F16" s="15">
        <v>0</v>
      </c>
      <c r="G16" s="31"/>
      <c r="H16" s="15">
        <v>3</v>
      </c>
      <c r="I16" s="15">
        <v>2</v>
      </c>
      <c r="J16" s="31">
        <f t="shared" si="1"/>
        <v>-33.33333333333333</v>
      </c>
    </row>
    <row r="17" spans="1:10" ht="14.25">
      <c r="A17" s="38" t="s">
        <v>61</v>
      </c>
      <c r="B17" s="15">
        <v>0</v>
      </c>
      <c r="C17" s="15">
        <v>0</v>
      </c>
      <c r="D17" s="31"/>
      <c r="E17" s="15">
        <v>0</v>
      </c>
      <c r="F17" s="15">
        <v>0</v>
      </c>
      <c r="G17" s="31"/>
      <c r="H17" s="15">
        <v>0</v>
      </c>
      <c r="I17" s="15">
        <v>0</v>
      </c>
      <c r="J17" s="31"/>
    </row>
    <row r="18" spans="1:10" ht="14.25">
      <c r="A18" s="38" t="s">
        <v>62</v>
      </c>
      <c r="B18" s="15">
        <v>2</v>
      </c>
      <c r="C18" s="15">
        <v>5</v>
      </c>
      <c r="D18" s="31">
        <f t="shared" si="0"/>
        <v>150</v>
      </c>
      <c r="E18" s="15">
        <v>0</v>
      </c>
      <c r="F18" s="15">
        <v>3</v>
      </c>
      <c r="G18" s="85" t="s">
        <v>311</v>
      </c>
      <c r="H18" s="15">
        <v>2</v>
      </c>
      <c r="I18" s="15">
        <v>2</v>
      </c>
      <c r="J18" s="31">
        <f t="shared" si="1"/>
        <v>0</v>
      </c>
    </row>
    <row r="19" spans="1:10" ht="14.25">
      <c r="A19" s="38" t="s">
        <v>63</v>
      </c>
      <c r="B19" s="15">
        <v>1</v>
      </c>
      <c r="C19" s="15">
        <v>1</v>
      </c>
      <c r="D19" s="31">
        <f t="shared" si="0"/>
        <v>0</v>
      </c>
      <c r="E19" s="15">
        <v>0</v>
      </c>
      <c r="F19" s="15">
        <v>0</v>
      </c>
      <c r="G19" s="31"/>
      <c r="H19" s="15">
        <v>9</v>
      </c>
      <c r="I19" s="15">
        <v>3</v>
      </c>
      <c r="J19" s="31">
        <f t="shared" si="1"/>
        <v>-66.66666666666666</v>
      </c>
    </row>
    <row r="20" spans="1:10" ht="14.25">
      <c r="A20" s="38" t="s">
        <v>64</v>
      </c>
      <c r="B20" s="15">
        <v>12</v>
      </c>
      <c r="C20" s="15">
        <v>66</v>
      </c>
      <c r="D20" s="31">
        <f t="shared" si="0"/>
        <v>450</v>
      </c>
      <c r="E20" s="15">
        <v>2</v>
      </c>
      <c r="F20" s="15">
        <v>15</v>
      </c>
      <c r="G20" s="31">
        <f>F20*100/E20-100</f>
        <v>650</v>
      </c>
      <c r="H20" s="15">
        <v>30</v>
      </c>
      <c r="I20" s="15">
        <v>78</v>
      </c>
      <c r="J20" s="31">
        <f t="shared" si="1"/>
        <v>160</v>
      </c>
    </row>
    <row r="21" spans="1:10" ht="14.25">
      <c r="A21" s="38" t="s">
        <v>65</v>
      </c>
      <c r="B21" s="15">
        <v>4</v>
      </c>
      <c r="C21" s="15">
        <v>0</v>
      </c>
      <c r="D21" s="109" t="s">
        <v>312</v>
      </c>
      <c r="E21" s="15">
        <v>1</v>
      </c>
      <c r="F21" s="15">
        <v>0</v>
      </c>
      <c r="G21" s="109" t="s">
        <v>312</v>
      </c>
      <c r="H21" s="15">
        <v>6</v>
      </c>
      <c r="I21" s="15">
        <v>0</v>
      </c>
      <c r="J21" s="109" t="s">
        <v>312</v>
      </c>
    </row>
    <row r="22" spans="1:10" ht="14.25">
      <c r="A22" s="38" t="s">
        <v>66</v>
      </c>
      <c r="B22" s="15">
        <v>1</v>
      </c>
      <c r="C22" s="15">
        <v>3</v>
      </c>
      <c r="D22" s="31">
        <f t="shared" si="0"/>
        <v>200</v>
      </c>
      <c r="E22" s="15">
        <v>0</v>
      </c>
      <c r="F22" s="15">
        <v>0</v>
      </c>
      <c r="G22" s="31"/>
      <c r="H22" s="15">
        <v>1</v>
      </c>
      <c r="I22" s="15">
        <v>3</v>
      </c>
      <c r="J22" s="31">
        <f t="shared" si="1"/>
        <v>200</v>
      </c>
    </row>
    <row r="23" spans="1:10" ht="14.25">
      <c r="A23" s="38" t="s">
        <v>67</v>
      </c>
      <c r="B23" s="15">
        <v>1</v>
      </c>
      <c r="C23" s="15">
        <v>5</v>
      </c>
      <c r="D23" s="31">
        <f t="shared" si="0"/>
        <v>400</v>
      </c>
      <c r="E23" s="15">
        <v>0</v>
      </c>
      <c r="F23" s="15">
        <v>1</v>
      </c>
      <c r="G23" s="85" t="s">
        <v>311</v>
      </c>
      <c r="H23" s="15">
        <v>1</v>
      </c>
      <c r="I23" s="15">
        <v>15</v>
      </c>
      <c r="J23" s="31">
        <f t="shared" si="1"/>
        <v>1400</v>
      </c>
    </row>
    <row r="24" spans="1:10" ht="14.25">
      <c r="A24" s="38" t="s">
        <v>68</v>
      </c>
      <c r="B24" s="15">
        <v>7</v>
      </c>
      <c r="C24" s="15">
        <v>3</v>
      </c>
      <c r="D24" s="31">
        <f t="shared" si="0"/>
        <v>-57.142857142857146</v>
      </c>
      <c r="E24" s="15">
        <v>2</v>
      </c>
      <c r="F24" s="15">
        <v>1</v>
      </c>
      <c r="G24" s="31">
        <f>F24*100/E24-100</f>
        <v>-50</v>
      </c>
      <c r="H24" s="15">
        <v>11</v>
      </c>
      <c r="I24" s="15">
        <v>11</v>
      </c>
      <c r="J24" s="31">
        <f t="shared" si="1"/>
        <v>0</v>
      </c>
    </row>
    <row r="25" spans="1:10" ht="14.25">
      <c r="A25" s="38" t="s">
        <v>69</v>
      </c>
      <c r="B25" s="15">
        <v>1</v>
      </c>
      <c r="C25" s="15">
        <v>1</v>
      </c>
      <c r="D25" s="31">
        <f t="shared" si="0"/>
        <v>0</v>
      </c>
      <c r="E25" s="15">
        <v>0</v>
      </c>
      <c r="F25" s="15">
        <v>0</v>
      </c>
      <c r="G25" s="31"/>
      <c r="H25" s="15">
        <v>3</v>
      </c>
      <c r="I25" s="15">
        <v>2</v>
      </c>
      <c r="J25" s="31">
        <f t="shared" si="1"/>
        <v>-33.33333333333333</v>
      </c>
    </row>
    <row r="26" spans="1:10" ht="14.25">
      <c r="A26" s="38" t="s">
        <v>70</v>
      </c>
      <c r="B26" s="15">
        <v>1</v>
      </c>
      <c r="C26" s="15">
        <v>1</v>
      </c>
      <c r="D26" s="31">
        <f t="shared" si="0"/>
        <v>0</v>
      </c>
      <c r="E26" s="15">
        <v>1</v>
      </c>
      <c r="F26" s="15">
        <v>0</v>
      </c>
      <c r="G26" s="109" t="s">
        <v>312</v>
      </c>
      <c r="H26" s="15">
        <v>0</v>
      </c>
      <c r="I26" s="15">
        <v>2</v>
      </c>
      <c r="J26" s="85" t="s">
        <v>311</v>
      </c>
    </row>
    <row r="27" spans="1:10" ht="14.25">
      <c r="A27" s="38" t="s">
        <v>71</v>
      </c>
      <c r="B27" s="15">
        <v>2</v>
      </c>
      <c r="C27" s="15">
        <v>1</v>
      </c>
      <c r="D27" s="31">
        <f t="shared" si="0"/>
        <v>-50</v>
      </c>
      <c r="E27" s="15">
        <v>0</v>
      </c>
      <c r="F27" s="15">
        <v>0</v>
      </c>
      <c r="G27" s="31"/>
      <c r="H27" s="15">
        <v>3</v>
      </c>
      <c r="I27" s="15">
        <v>1</v>
      </c>
      <c r="J27" s="31">
        <f t="shared" si="1"/>
        <v>-66.66666666666666</v>
      </c>
    </row>
    <row r="28" spans="1:10" ht="14.25">
      <c r="A28" s="38" t="s">
        <v>72</v>
      </c>
      <c r="B28" s="15">
        <v>3</v>
      </c>
      <c r="C28" s="15">
        <v>2</v>
      </c>
      <c r="D28" s="31">
        <f t="shared" si="0"/>
        <v>-33.33333333333333</v>
      </c>
      <c r="E28" s="15">
        <v>1</v>
      </c>
      <c r="F28" s="15">
        <v>1</v>
      </c>
      <c r="G28" s="31">
        <f>F28*100/E28-100</f>
        <v>0</v>
      </c>
      <c r="H28" s="15">
        <v>4</v>
      </c>
      <c r="I28" s="15">
        <v>1</v>
      </c>
      <c r="J28" s="31">
        <f t="shared" si="1"/>
        <v>-75</v>
      </c>
    </row>
    <row r="29" spans="1:10" ht="14.25">
      <c r="A29" s="38" t="s">
        <v>73</v>
      </c>
      <c r="B29" s="15">
        <v>2</v>
      </c>
      <c r="C29" s="15">
        <v>1</v>
      </c>
      <c r="D29" s="31">
        <f t="shared" si="0"/>
        <v>-50</v>
      </c>
      <c r="E29" s="15">
        <v>1</v>
      </c>
      <c r="F29" s="15">
        <v>0</v>
      </c>
      <c r="G29" s="109" t="s">
        <v>312</v>
      </c>
      <c r="H29" s="15">
        <v>2</v>
      </c>
      <c r="I29" s="15">
        <v>4</v>
      </c>
      <c r="J29" s="31">
        <f t="shared" si="1"/>
        <v>100</v>
      </c>
    </row>
    <row r="30" spans="1:10" ht="14.25">
      <c r="A30" s="38" t="s">
        <v>74</v>
      </c>
      <c r="B30" s="15">
        <v>4</v>
      </c>
      <c r="C30" s="15">
        <v>1</v>
      </c>
      <c r="D30" s="31">
        <f t="shared" si="0"/>
        <v>-75</v>
      </c>
      <c r="E30" s="15">
        <v>0</v>
      </c>
      <c r="F30" s="15">
        <v>0</v>
      </c>
      <c r="G30" s="31"/>
      <c r="H30" s="15">
        <v>10</v>
      </c>
      <c r="I30" s="15">
        <v>1</v>
      </c>
      <c r="J30" s="31">
        <f t="shared" si="1"/>
        <v>-90</v>
      </c>
    </row>
    <row r="31" spans="1:10" ht="14.25">
      <c r="A31" s="38" t="s">
        <v>75</v>
      </c>
      <c r="B31" s="15">
        <v>2</v>
      </c>
      <c r="C31" s="15">
        <v>1</v>
      </c>
      <c r="D31" s="31">
        <f t="shared" si="0"/>
        <v>-50</v>
      </c>
      <c r="E31" s="15">
        <v>2</v>
      </c>
      <c r="F31" s="15">
        <v>0</v>
      </c>
      <c r="G31" s="109" t="s">
        <v>312</v>
      </c>
      <c r="H31" s="15">
        <v>0</v>
      </c>
      <c r="I31" s="15">
        <v>1</v>
      </c>
      <c r="J31" s="85" t="s">
        <v>311</v>
      </c>
    </row>
    <row r="32" spans="1:10" ht="14.25">
      <c r="A32" s="38" t="s">
        <v>76</v>
      </c>
      <c r="B32" s="15">
        <v>1</v>
      </c>
      <c r="C32" s="15">
        <v>0</v>
      </c>
      <c r="D32" s="109" t="s">
        <v>312</v>
      </c>
      <c r="E32" s="15">
        <v>0</v>
      </c>
      <c r="F32" s="15">
        <v>0</v>
      </c>
      <c r="G32" s="31"/>
      <c r="H32" s="15">
        <v>3</v>
      </c>
      <c r="I32" s="15">
        <v>0</v>
      </c>
      <c r="J32" s="109" t="s">
        <v>312</v>
      </c>
    </row>
    <row r="33" spans="1:10" ht="14.25">
      <c r="A33" s="38" t="s">
        <v>77</v>
      </c>
      <c r="B33" s="15">
        <v>0</v>
      </c>
      <c r="C33" s="15">
        <v>0</v>
      </c>
      <c r="D33" s="31"/>
      <c r="E33" s="15">
        <v>0</v>
      </c>
      <c r="F33" s="15">
        <v>0</v>
      </c>
      <c r="G33" s="31"/>
      <c r="H33" s="15">
        <v>0</v>
      </c>
      <c r="I33" s="15">
        <v>0</v>
      </c>
      <c r="J33" s="31"/>
    </row>
    <row r="34" spans="1:10" ht="15">
      <c r="A34" s="39" t="s">
        <v>78</v>
      </c>
      <c r="B34" s="32">
        <v>59</v>
      </c>
      <c r="C34" s="32">
        <v>104</v>
      </c>
      <c r="D34" s="33">
        <f t="shared" si="0"/>
        <v>76.27118644067798</v>
      </c>
      <c r="E34" s="32">
        <v>12</v>
      </c>
      <c r="F34" s="32">
        <v>22</v>
      </c>
      <c r="G34" s="33">
        <f>F34*100/E34-100</f>
        <v>83.33333333333334</v>
      </c>
      <c r="H34" s="32">
        <v>124</v>
      </c>
      <c r="I34" s="32">
        <v>141</v>
      </c>
      <c r="J34" s="33">
        <f t="shared" si="1"/>
        <v>13.709677419354833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 G7 D7">
    <cfRule type="cellIs" priority="16" dxfId="147" operator="lessThanOrEqual" stopIfTrue="1">
      <formula>0</formula>
    </cfRule>
  </conditionalFormatting>
  <conditionalFormatting sqref="J7 G7 D7">
    <cfRule type="cellIs" priority="15" dxfId="146" operator="greaterThan" stopIfTrue="1">
      <formula>0</formula>
    </cfRule>
  </conditionalFormatting>
  <conditionalFormatting sqref="G32:G34 D15:D20 J12:J13 J33:J34 D27:D29 D23 G25 G27:G28 G30 G15:G17 G22 J23 G10:G11 D33:D34 G19 J15:J20 D31 G13 D12:D13 D9:D10 J9:J10 J27">
    <cfRule type="cellIs" priority="7" dxfId="148" operator="lessThanOrEqual" stopIfTrue="1">
      <formula>0</formula>
    </cfRule>
    <cfRule type="cellIs" priority="8" dxfId="146" operator="greaterThan" stopIfTrue="1">
      <formula>0</formula>
    </cfRule>
  </conditionalFormatting>
  <conditionalFormatting sqref="D33:D34 D15:D20 D22:D31 D9:D10 D12:D13">
    <cfRule type="cellIs" priority="5" dxfId="148" operator="lessThanOrEqual" stopIfTrue="1">
      <formula>0</formula>
    </cfRule>
    <cfRule type="cellIs" priority="6" dxfId="146" operator="greaterThan" stopIfTrue="1">
      <formula>0</formula>
    </cfRule>
  </conditionalFormatting>
  <conditionalFormatting sqref="G32:G34 G13 G19:G20 G27:G28 G30 G9:G11 G15:G17 G22 G24:G25">
    <cfRule type="cellIs" priority="3" dxfId="148" operator="lessThanOrEqual" stopIfTrue="1">
      <formula>0</formula>
    </cfRule>
    <cfRule type="cellIs" priority="4" dxfId="146" operator="greaterThan" stopIfTrue="1">
      <formula>0</formula>
    </cfRule>
  </conditionalFormatting>
  <conditionalFormatting sqref="J33:J34 J12:J13 J15:J20 J9:J10 J22:J25 J27:J30">
    <cfRule type="cellIs" priority="1" dxfId="148" operator="lessThanOrEqual" stopIfTrue="1">
      <formula>0</formula>
    </cfRule>
    <cfRule type="cellIs" priority="2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45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3" width="10.8515625" style="1" customWidth="1"/>
    <col min="14" max="16384" width="9.140625" style="1" customWidth="1"/>
  </cols>
  <sheetData>
    <row r="1" spans="1:13" ht="18">
      <c r="A1" s="113" t="s">
        <v>98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3" s="14" customFormat="1" ht="14.25">
      <c r="A4" s="114" t="s">
        <v>42</v>
      </c>
      <c r="B4" s="114" t="s">
        <v>99</v>
      </c>
      <c r="C4" s="114"/>
      <c r="D4" s="114" t="s">
        <v>100</v>
      </c>
      <c r="E4" s="114"/>
      <c r="F4" s="114" t="s">
        <v>101</v>
      </c>
      <c r="G4" s="114"/>
      <c r="H4" s="114" t="s">
        <v>102</v>
      </c>
      <c r="I4" s="114"/>
      <c r="J4" s="114" t="s">
        <v>103</v>
      </c>
      <c r="K4" s="114"/>
      <c r="L4" s="114" t="s">
        <v>104</v>
      </c>
      <c r="M4" s="114"/>
    </row>
    <row r="5" spans="1:13" s="14" customFormat="1" ht="28.5">
      <c r="A5" s="114"/>
      <c r="B5" s="70" t="s">
        <v>105</v>
      </c>
      <c r="C5" s="70" t="s">
        <v>106</v>
      </c>
      <c r="D5" s="70" t="s">
        <v>105</v>
      </c>
      <c r="E5" s="70" t="s">
        <v>106</v>
      </c>
      <c r="F5" s="70" t="s">
        <v>105</v>
      </c>
      <c r="G5" s="70" t="s">
        <v>106</v>
      </c>
      <c r="H5" s="70" t="s">
        <v>105</v>
      </c>
      <c r="I5" s="70" t="s">
        <v>106</v>
      </c>
      <c r="J5" s="70" t="s">
        <v>105</v>
      </c>
      <c r="K5" s="70" t="s">
        <v>106</v>
      </c>
      <c r="L5" s="70" t="s">
        <v>105</v>
      </c>
      <c r="M5" s="70" t="s">
        <v>106</v>
      </c>
    </row>
    <row r="6" spans="1:13" ht="14.25">
      <c r="A6" s="41" t="s">
        <v>51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14.25">
      <c r="A7" s="41" t="s">
        <v>52</v>
      </c>
      <c r="B7" s="15">
        <v>12</v>
      </c>
      <c r="C7" s="42">
        <f>B7*100/(B7+D7+F7+H7+J7+L7)</f>
        <v>80</v>
      </c>
      <c r="D7" s="15">
        <v>0</v>
      </c>
      <c r="E7" s="42">
        <f>D7*100/(D7+F7+H7+J7+L7+B7)</f>
        <v>0</v>
      </c>
      <c r="F7" s="15">
        <v>1</v>
      </c>
      <c r="G7" s="42">
        <f>F7*100/(B7+D7+F7+H7+J7+L7)</f>
        <v>6.666666666666667</v>
      </c>
      <c r="H7" s="15">
        <v>1</v>
      </c>
      <c r="I7" s="42">
        <f>H7*100/(B7+D7+F7+H7+J7+L7)</f>
        <v>6.666666666666667</v>
      </c>
      <c r="J7" s="15">
        <v>0</v>
      </c>
      <c r="K7" s="42">
        <f>J7*100/(B7+D7+F7+H7+J7+L7)</f>
        <v>0</v>
      </c>
      <c r="L7" s="15">
        <v>1</v>
      </c>
      <c r="M7" s="42">
        <f>L7*100/(B7+D7+F7+H7+J7+L7)</f>
        <v>6.666666666666667</v>
      </c>
    </row>
    <row r="8" spans="1:13" ht="14.25">
      <c r="A8" s="41" t="s">
        <v>53</v>
      </c>
      <c r="B8" s="15">
        <v>0</v>
      </c>
      <c r="C8" s="42">
        <f aca="true" t="shared" si="0" ref="C8:C31">B8*100/(B8+D8+F8+H8+J8+L8)</f>
        <v>0</v>
      </c>
      <c r="D8" s="15">
        <v>0</v>
      </c>
      <c r="E8" s="42">
        <f aca="true" t="shared" si="1" ref="E8:E33">D8*100/(D8+F8+H8+J8+L8+B8)</f>
        <v>0</v>
      </c>
      <c r="F8" s="15">
        <v>7</v>
      </c>
      <c r="G8" s="42">
        <f aca="true" t="shared" si="2" ref="G8:G33">F8*100/(B8+D8+F8+H8+J8+L8)</f>
        <v>43.75</v>
      </c>
      <c r="H8" s="15">
        <v>7</v>
      </c>
      <c r="I8" s="42">
        <f aca="true" t="shared" si="3" ref="I8:I33">H8*100/(B8+D8+F8+H8+J8+L8)</f>
        <v>43.75</v>
      </c>
      <c r="J8" s="15">
        <v>1</v>
      </c>
      <c r="K8" s="42">
        <f aca="true" t="shared" si="4" ref="K8:K33">J8*100/(B8+D8+F8+H8+J8+L8)</f>
        <v>6.25</v>
      </c>
      <c r="L8" s="15">
        <v>1</v>
      </c>
      <c r="M8" s="42">
        <f aca="true" t="shared" si="5" ref="M8:M33">L8*100/(B8+D8+F8+H8+J8+L8)</f>
        <v>6.25</v>
      </c>
    </row>
    <row r="9" spans="1:13" ht="14.25">
      <c r="A9" s="41" t="s">
        <v>54</v>
      </c>
      <c r="B9" s="15">
        <v>7</v>
      </c>
      <c r="C9" s="42">
        <f t="shared" si="0"/>
        <v>46.666666666666664</v>
      </c>
      <c r="D9" s="15">
        <v>4</v>
      </c>
      <c r="E9" s="42">
        <f t="shared" si="1"/>
        <v>26.666666666666668</v>
      </c>
      <c r="F9" s="15">
        <v>2</v>
      </c>
      <c r="G9" s="42">
        <f t="shared" si="2"/>
        <v>13.333333333333334</v>
      </c>
      <c r="H9" s="15">
        <v>1</v>
      </c>
      <c r="I9" s="42">
        <f t="shared" si="3"/>
        <v>6.666666666666667</v>
      </c>
      <c r="J9" s="15">
        <v>1</v>
      </c>
      <c r="K9" s="42">
        <f t="shared" si="4"/>
        <v>6.666666666666667</v>
      </c>
      <c r="L9" s="15">
        <v>0</v>
      </c>
      <c r="M9" s="42">
        <f t="shared" si="5"/>
        <v>0</v>
      </c>
    </row>
    <row r="10" spans="1:13" ht="14.25">
      <c r="A10" s="41" t="s">
        <v>55</v>
      </c>
      <c r="B10" s="15">
        <v>0</v>
      </c>
      <c r="C10" s="42">
        <f t="shared" si="0"/>
        <v>0</v>
      </c>
      <c r="D10" s="15">
        <v>2</v>
      </c>
      <c r="E10" s="42">
        <f t="shared" si="1"/>
        <v>40</v>
      </c>
      <c r="F10" s="15">
        <v>0</v>
      </c>
      <c r="G10" s="42">
        <f t="shared" si="2"/>
        <v>0</v>
      </c>
      <c r="H10" s="15">
        <v>2</v>
      </c>
      <c r="I10" s="42">
        <f t="shared" si="3"/>
        <v>40</v>
      </c>
      <c r="J10" s="15">
        <v>0</v>
      </c>
      <c r="K10" s="42">
        <f t="shared" si="4"/>
        <v>0</v>
      </c>
      <c r="L10" s="15">
        <v>1</v>
      </c>
      <c r="M10" s="42">
        <f t="shared" si="5"/>
        <v>20</v>
      </c>
    </row>
    <row r="11" spans="1:13" ht="14.25">
      <c r="A11" s="41" t="s">
        <v>56</v>
      </c>
      <c r="B11" s="15">
        <v>4</v>
      </c>
      <c r="C11" s="42">
        <f t="shared" si="0"/>
        <v>36.36363636363637</v>
      </c>
      <c r="D11" s="15">
        <v>1</v>
      </c>
      <c r="E11" s="42">
        <f t="shared" si="1"/>
        <v>9.090909090909092</v>
      </c>
      <c r="F11" s="15">
        <v>2</v>
      </c>
      <c r="G11" s="42">
        <f t="shared" si="2"/>
        <v>18.181818181818183</v>
      </c>
      <c r="H11" s="15">
        <v>1</v>
      </c>
      <c r="I11" s="42">
        <f t="shared" si="3"/>
        <v>9.090909090909092</v>
      </c>
      <c r="J11" s="15">
        <v>1</v>
      </c>
      <c r="K11" s="42">
        <f t="shared" si="4"/>
        <v>9.090909090909092</v>
      </c>
      <c r="L11" s="15">
        <v>2</v>
      </c>
      <c r="M11" s="42">
        <f t="shared" si="5"/>
        <v>18.181818181818183</v>
      </c>
    </row>
    <row r="12" spans="1:13" ht="14.25">
      <c r="A12" s="41" t="s">
        <v>57</v>
      </c>
      <c r="B12" s="15">
        <v>13</v>
      </c>
      <c r="C12" s="42">
        <f t="shared" si="0"/>
        <v>65</v>
      </c>
      <c r="D12" s="15">
        <v>3</v>
      </c>
      <c r="E12" s="42">
        <f t="shared" si="1"/>
        <v>15</v>
      </c>
      <c r="F12" s="15">
        <v>1</v>
      </c>
      <c r="G12" s="42">
        <f t="shared" si="2"/>
        <v>5</v>
      </c>
      <c r="H12" s="15">
        <v>2</v>
      </c>
      <c r="I12" s="42">
        <f t="shared" si="3"/>
        <v>10</v>
      </c>
      <c r="J12" s="15">
        <v>1</v>
      </c>
      <c r="K12" s="42">
        <f t="shared" si="4"/>
        <v>5</v>
      </c>
      <c r="L12" s="15">
        <v>0</v>
      </c>
      <c r="M12" s="42">
        <f t="shared" si="5"/>
        <v>0</v>
      </c>
    </row>
    <row r="13" spans="1:13" ht="14.25">
      <c r="A13" s="41" t="s">
        <v>58</v>
      </c>
      <c r="B13" s="15">
        <v>2</v>
      </c>
      <c r="C13" s="42">
        <f t="shared" si="0"/>
        <v>14.285714285714286</v>
      </c>
      <c r="D13" s="15">
        <v>4</v>
      </c>
      <c r="E13" s="42">
        <f t="shared" si="1"/>
        <v>28.571428571428573</v>
      </c>
      <c r="F13" s="15">
        <v>3</v>
      </c>
      <c r="G13" s="42">
        <f t="shared" si="2"/>
        <v>21.428571428571427</v>
      </c>
      <c r="H13" s="15">
        <v>1</v>
      </c>
      <c r="I13" s="42">
        <f t="shared" si="3"/>
        <v>7.142857142857143</v>
      </c>
      <c r="J13" s="15">
        <v>3</v>
      </c>
      <c r="K13" s="42">
        <f t="shared" si="4"/>
        <v>21.428571428571427</v>
      </c>
      <c r="L13" s="15">
        <v>1</v>
      </c>
      <c r="M13" s="42">
        <f t="shared" si="5"/>
        <v>7.142857142857143</v>
      </c>
    </row>
    <row r="14" spans="1:13" ht="14.25">
      <c r="A14" s="41" t="s">
        <v>59</v>
      </c>
      <c r="B14" s="15">
        <v>0</v>
      </c>
      <c r="C14" s="42">
        <f t="shared" si="0"/>
        <v>0</v>
      </c>
      <c r="D14" s="15">
        <v>1</v>
      </c>
      <c r="E14" s="42">
        <f t="shared" si="1"/>
        <v>50</v>
      </c>
      <c r="F14" s="15">
        <v>1</v>
      </c>
      <c r="G14" s="42">
        <f t="shared" si="2"/>
        <v>50</v>
      </c>
      <c r="H14" s="15">
        <v>0</v>
      </c>
      <c r="I14" s="42">
        <f t="shared" si="3"/>
        <v>0</v>
      </c>
      <c r="J14" s="15">
        <v>0</v>
      </c>
      <c r="K14" s="42">
        <f t="shared" si="4"/>
        <v>0</v>
      </c>
      <c r="L14" s="15">
        <v>0</v>
      </c>
      <c r="M14" s="42">
        <f t="shared" si="5"/>
        <v>0</v>
      </c>
    </row>
    <row r="15" spans="1:13" ht="14.25">
      <c r="A15" s="41" t="s">
        <v>60</v>
      </c>
      <c r="B15" s="15">
        <v>9</v>
      </c>
      <c r="C15" s="42">
        <f t="shared" si="0"/>
        <v>50</v>
      </c>
      <c r="D15" s="15">
        <v>1</v>
      </c>
      <c r="E15" s="42">
        <f t="shared" si="1"/>
        <v>5.555555555555555</v>
      </c>
      <c r="F15" s="15">
        <v>6</v>
      </c>
      <c r="G15" s="42">
        <f t="shared" si="2"/>
        <v>33.333333333333336</v>
      </c>
      <c r="H15" s="15">
        <v>0</v>
      </c>
      <c r="I15" s="42">
        <f t="shared" si="3"/>
        <v>0</v>
      </c>
      <c r="J15" s="15">
        <v>1</v>
      </c>
      <c r="K15" s="42">
        <f t="shared" si="4"/>
        <v>5.555555555555555</v>
      </c>
      <c r="L15" s="15">
        <v>1</v>
      </c>
      <c r="M15" s="42">
        <f t="shared" si="5"/>
        <v>5.555555555555555</v>
      </c>
    </row>
    <row r="16" spans="1:13" ht="14.25">
      <c r="A16" s="41" t="s">
        <v>61</v>
      </c>
      <c r="B16" s="15">
        <v>1</v>
      </c>
      <c r="C16" s="42">
        <f t="shared" si="0"/>
        <v>50</v>
      </c>
      <c r="D16" s="15">
        <v>0</v>
      </c>
      <c r="E16" s="42">
        <f t="shared" si="1"/>
        <v>0</v>
      </c>
      <c r="F16" s="15">
        <v>0</v>
      </c>
      <c r="G16" s="42">
        <f t="shared" si="2"/>
        <v>0</v>
      </c>
      <c r="H16" s="15">
        <v>1</v>
      </c>
      <c r="I16" s="42">
        <f t="shared" si="3"/>
        <v>50</v>
      </c>
      <c r="J16" s="15">
        <v>0</v>
      </c>
      <c r="K16" s="42">
        <f t="shared" si="4"/>
        <v>0</v>
      </c>
      <c r="L16" s="15">
        <v>0</v>
      </c>
      <c r="M16" s="42">
        <f t="shared" si="5"/>
        <v>0</v>
      </c>
    </row>
    <row r="17" spans="1:13" ht="14.25">
      <c r="A17" s="41" t="s">
        <v>62</v>
      </c>
      <c r="B17" s="15">
        <v>11</v>
      </c>
      <c r="C17" s="42">
        <f t="shared" si="0"/>
        <v>61.111111111111114</v>
      </c>
      <c r="D17" s="15">
        <v>3</v>
      </c>
      <c r="E17" s="42">
        <f t="shared" si="1"/>
        <v>16.666666666666668</v>
      </c>
      <c r="F17" s="15">
        <v>1</v>
      </c>
      <c r="G17" s="42">
        <f t="shared" si="2"/>
        <v>5.555555555555555</v>
      </c>
      <c r="H17" s="15">
        <v>1</v>
      </c>
      <c r="I17" s="42">
        <f t="shared" si="3"/>
        <v>5.555555555555555</v>
      </c>
      <c r="J17" s="15">
        <v>1</v>
      </c>
      <c r="K17" s="42">
        <f t="shared" si="4"/>
        <v>5.555555555555555</v>
      </c>
      <c r="L17" s="15">
        <v>1</v>
      </c>
      <c r="M17" s="42">
        <f t="shared" si="5"/>
        <v>5.555555555555555</v>
      </c>
    </row>
    <row r="18" spans="1:13" ht="14.25">
      <c r="A18" s="41" t="s">
        <v>63</v>
      </c>
      <c r="B18" s="15">
        <v>0</v>
      </c>
      <c r="C18" s="42">
        <f t="shared" si="0"/>
        <v>0</v>
      </c>
      <c r="D18" s="15">
        <v>0</v>
      </c>
      <c r="E18" s="42">
        <f t="shared" si="1"/>
        <v>0</v>
      </c>
      <c r="F18" s="15">
        <v>1</v>
      </c>
      <c r="G18" s="42">
        <f t="shared" si="2"/>
        <v>100</v>
      </c>
      <c r="H18" s="15">
        <v>0</v>
      </c>
      <c r="I18" s="42">
        <f t="shared" si="3"/>
        <v>0</v>
      </c>
      <c r="J18" s="15">
        <v>0</v>
      </c>
      <c r="K18" s="42">
        <f t="shared" si="4"/>
        <v>0</v>
      </c>
      <c r="L18" s="15">
        <v>0</v>
      </c>
      <c r="M18" s="42">
        <f t="shared" si="5"/>
        <v>0</v>
      </c>
    </row>
    <row r="19" spans="1:13" ht="14.25">
      <c r="A19" s="41" t="s">
        <v>64</v>
      </c>
      <c r="B19" s="15">
        <v>179</v>
      </c>
      <c r="C19" s="42">
        <f t="shared" si="0"/>
        <v>89.05472636815921</v>
      </c>
      <c r="D19" s="15">
        <v>8</v>
      </c>
      <c r="E19" s="42">
        <f t="shared" si="1"/>
        <v>3.9800995024875623</v>
      </c>
      <c r="F19" s="15">
        <v>2</v>
      </c>
      <c r="G19" s="42">
        <f t="shared" si="2"/>
        <v>0.9950248756218906</v>
      </c>
      <c r="H19" s="15">
        <v>8</v>
      </c>
      <c r="I19" s="42">
        <f t="shared" si="3"/>
        <v>3.9800995024875623</v>
      </c>
      <c r="J19" s="15">
        <v>0</v>
      </c>
      <c r="K19" s="42">
        <f t="shared" si="4"/>
        <v>0</v>
      </c>
      <c r="L19" s="15">
        <v>4</v>
      </c>
      <c r="M19" s="42">
        <f t="shared" si="5"/>
        <v>1.9900497512437811</v>
      </c>
    </row>
    <row r="20" spans="1:13" ht="14.25">
      <c r="A20" s="41" t="s">
        <v>65</v>
      </c>
      <c r="B20" s="15">
        <v>1</v>
      </c>
      <c r="C20" s="42">
        <f t="shared" si="0"/>
        <v>7.142857142857143</v>
      </c>
      <c r="D20" s="15">
        <v>5</v>
      </c>
      <c r="E20" s="42">
        <f t="shared" si="1"/>
        <v>35.714285714285715</v>
      </c>
      <c r="F20" s="15">
        <v>7</v>
      </c>
      <c r="G20" s="42">
        <f t="shared" si="2"/>
        <v>50</v>
      </c>
      <c r="H20" s="15">
        <v>1</v>
      </c>
      <c r="I20" s="42">
        <f t="shared" si="3"/>
        <v>7.142857142857143</v>
      </c>
      <c r="J20" s="15">
        <v>0</v>
      </c>
      <c r="K20" s="42">
        <f t="shared" si="4"/>
        <v>0</v>
      </c>
      <c r="L20" s="15">
        <v>0</v>
      </c>
      <c r="M20" s="42">
        <f t="shared" si="5"/>
        <v>0</v>
      </c>
    </row>
    <row r="21" spans="1:13" ht="14.25">
      <c r="A21" s="41" t="s">
        <v>66</v>
      </c>
      <c r="B21" s="15">
        <v>1</v>
      </c>
      <c r="C21" s="42">
        <f t="shared" si="0"/>
        <v>33.333333333333336</v>
      </c>
      <c r="D21" s="15">
        <v>0</v>
      </c>
      <c r="E21" s="42">
        <f t="shared" si="1"/>
        <v>0</v>
      </c>
      <c r="F21" s="15">
        <v>0</v>
      </c>
      <c r="G21" s="42">
        <f t="shared" si="2"/>
        <v>0</v>
      </c>
      <c r="H21" s="15">
        <v>1</v>
      </c>
      <c r="I21" s="42">
        <f t="shared" si="3"/>
        <v>33.333333333333336</v>
      </c>
      <c r="J21" s="15">
        <v>0</v>
      </c>
      <c r="K21" s="42">
        <f t="shared" si="4"/>
        <v>0</v>
      </c>
      <c r="L21" s="15">
        <v>1</v>
      </c>
      <c r="M21" s="42">
        <f t="shared" si="5"/>
        <v>33.333333333333336</v>
      </c>
    </row>
    <row r="22" spans="1:13" ht="14.25">
      <c r="A22" s="41" t="s">
        <v>67</v>
      </c>
      <c r="B22" s="15">
        <v>12</v>
      </c>
      <c r="C22" s="42">
        <f t="shared" si="0"/>
        <v>41.37931034482759</v>
      </c>
      <c r="D22" s="15">
        <v>3</v>
      </c>
      <c r="E22" s="42">
        <f t="shared" si="1"/>
        <v>10.344827586206897</v>
      </c>
      <c r="F22" s="15">
        <v>4</v>
      </c>
      <c r="G22" s="42">
        <f t="shared" si="2"/>
        <v>13.793103448275861</v>
      </c>
      <c r="H22" s="15">
        <v>4</v>
      </c>
      <c r="I22" s="42">
        <f t="shared" si="3"/>
        <v>13.793103448275861</v>
      </c>
      <c r="J22" s="15">
        <v>4</v>
      </c>
      <c r="K22" s="42">
        <f t="shared" si="4"/>
        <v>13.793103448275861</v>
      </c>
      <c r="L22" s="15">
        <v>2</v>
      </c>
      <c r="M22" s="42">
        <f t="shared" si="5"/>
        <v>6.896551724137931</v>
      </c>
    </row>
    <row r="23" spans="1:13" ht="14.25">
      <c r="A23" s="41" t="s">
        <v>68</v>
      </c>
      <c r="B23" s="15">
        <v>8</v>
      </c>
      <c r="C23" s="42">
        <f t="shared" si="0"/>
        <v>66.66666666666667</v>
      </c>
      <c r="D23" s="15">
        <v>0</v>
      </c>
      <c r="E23" s="42">
        <f t="shared" si="1"/>
        <v>0</v>
      </c>
      <c r="F23" s="15">
        <v>3</v>
      </c>
      <c r="G23" s="42">
        <f t="shared" si="2"/>
        <v>25</v>
      </c>
      <c r="H23" s="15">
        <v>1</v>
      </c>
      <c r="I23" s="42">
        <f t="shared" si="3"/>
        <v>8.333333333333334</v>
      </c>
      <c r="J23" s="15">
        <v>0</v>
      </c>
      <c r="K23" s="42">
        <f t="shared" si="4"/>
        <v>0</v>
      </c>
      <c r="L23" s="15">
        <v>0</v>
      </c>
      <c r="M23" s="42">
        <f t="shared" si="5"/>
        <v>0</v>
      </c>
    </row>
    <row r="24" spans="1:13" ht="14.25">
      <c r="A24" s="41" t="s">
        <v>69</v>
      </c>
      <c r="B24" s="15">
        <v>1</v>
      </c>
      <c r="C24" s="42">
        <f t="shared" si="0"/>
        <v>16.666666666666668</v>
      </c>
      <c r="D24" s="15">
        <v>2</v>
      </c>
      <c r="E24" s="42">
        <f t="shared" si="1"/>
        <v>33.333333333333336</v>
      </c>
      <c r="F24" s="15">
        <v>2</v>
      </c>
      <c r="G24" s="42">
        <f t="shared" si="2"/>
        <v>33.333333333333336</v>
      </c>
      <c r="H24" s="15">
        <v>0</v>
      </c>
      <c r="I24" s="42">
        <f t="shared" si="3"/>
        <v>0</v>
      </c>
      <c r="J24" s="15">
        <v>1</v>
      </c>
      <c r="K24" s="42">
        <f t="shared" si="4"/>
        <v>16.666666666666668</v>
      </c>
      <c r="L24" s="15">
        <v>0</v>
      </c>
      <c r="M24" s="42">
        <f t="shared" si="5"/>
        <v>0</v>
      </c>
    </row>
    <row r="25" spans="1:13" ht="14.25">
      <c r="A25" s="41" t="s">
        <v>70</v>
      </c>
      <c r="B25" s="15">
        <v>2</v>
      </c>
      <c r="C25" s="42">
        <f t="shared" si="0"/>
        <v>33.333333333333336</v>
      </c>
      <c r="D25" s="15">
        <v>1</v>
      </c>
      <c r="E25" s="42">
        <f t="shared" si="1"/>
        <v>16.666666666666668</v>
      </c>
      <c r="F25" s="15">
        <v>1</v>
      </c>
      <c r="G25" s="42">
        <f t="shared" si="2"/>
        <v>16.666666666666668</v>
      </c>
      <c r="H25" s="15">
        <v>2</v>
      </c>
      <c r="I25" s="42">
        <f t="shared" si="3"/>
        <v>33.333333333333336</v>
      </c>
      <c r="J25" s="15">
        <v>0</v>
      </c>
      <c r="K25" s="42">
        <f t="shared" si="4"/>
        <v>0</v>
      </c>
      <c r="L25" s="15">
        <v>0</v>
      </c>
      <c r="M25" s="42">
        <f t="shared" si="5"/>
        <v>0</v>
      </c>
    </row>
    <row r="26" spans="1:13" ht="14.25">
      <c r="A26" s="41" t="s">
        <v>71</v>
      </c>
      <c r="B26" s="15">
        <v>2</v>
      </c>
      <c r="C26" s="42">
        <f t="shared" si="0"/>
        <v>40</v>
      </c>
      <c r="D26" s="15">
        <v>0</v>
      </c>
      <c r="E26" s="42">
        <f t="shared" si="1"/>
        <v>0</v>
      </c>
      <c r="F26" s="15">
        <v>2</v>
      </c>
      <c r="G26" s="42">
        <f t="shared" si="2"/>
        <v>40</v>
      </c>
      <c r="H26" s="15">
        <v>0</v>
      </c>
      <c r="I26" s="42">
        <f t="shared" si="3"/>
        <v>0</v>
      </c>
      <c r="J26" s="15">
        <v>1</v>
      </c>
      <c r="K26" s="42">
        <f t="shared" si="4"/>
        <v>20</v>
      </c>
      <c r="L26" s="15">
        <v>0</v>
      </c>
      <c r="M26" s="42">
        <f t="shared" si="5"/>
        <v>0</v>
      </c>
    </row>
    <row r="27" spans="1:13" ht="14.25">
      <c r="A27" s="41" t="s">
        <v>72</v>
      </c>
      <c r="B27" s="15">
        <v>2</v>
      </c>
      <c r="C27" s="42">
        <f t="shared" si="0"/>
        <v>11.764705882352942</v>
      </c>
      <c r="D27" s="15">
        <v>0</v>
      </c>
      <c r="E27" s="42">
        <f t="shared" si="1"/>
        <v>0</v>
      </c>
      <c r="F27" s="15">
        <v>3</v>
      </c>
      <c r="G27" s="42">
        <f t="shared" si="2"/>
        <v>17.647058823529413</v>
      </c>
      <c r="H27" s="15">
        <v>11</v>
      </c>
      <c r="I27" s="42">
        <f t="shared" si="3"/>
        <v>64.70588235294117</v>
      </c>
      <c r="J27" s="15">
        <v>1</v>
      </c>
      <c r="K27" s="42">
        <f t="shared" si="4"/>
        <v>5.882352941176471</v>
      </c>
      <c r="L27" s="15">
        <v>0</v>
      </c>
      <c r="M27" s="42">
        <f t="shared" si="5"/>
        <v>0</v>
      </c>
    </row>
    <row r="28" spans="1:13" ht="14.25">
      <c r="A28" s="41" t="s">
        <v>73</v>
      </c>
      <c r="B28" s="15">
        <v>2</v>
      </c>
      <c r="C28" s="42">
        <f t="shared" si="0"/>
        <v>28.571428571428573</v>
      </c>
      <c r="D28" s="15">
        <v>2</v>
      </c>
      <c r="E28" s="42">
        <f t="shared" si="1"/>
        <v>28.571428571428573</v>
      </c>
      <c r="F28" s="15">
        <v>0</v>
      </c>
      <c r="G28" s="42">
        <f t="shared" si="2"/>
        <v>0</v>
      </c>
      <c r="H28" s="15">
        <v>2</v>
      </c>
      <c r="I28" s="42">
        <f t="shared" si="3"/>
        <v>28.571428571428573</v>
      </c>
      <c r="J28" s="15">
        <v>1</v>
      </c>
      <c r="K28" s="42">
        <f t="shared" si="4"/>
        <v>14.285714285714286</v>
      </c>
      <c r="L28" s="15">
        <v>0</v>
      </c>
      <c r="M28" s="42">
        <f t="shared" si="5"/>
        <v>0</v>
      </c>
    </row>
    <row r="29" spans="1:13" ht="14.25">
      <c r="A29" s="41" t="s">
        <v>74</v>
      </c>
      <c r="B29" s="15">
        <v>3</v>
      </c>
      <c r="C29" s="42">
        <f t="shared" si="0"/>
        <v>27.272727272727273</v>
      </c>
      <c r="D29" s="15">
        <v>4</v>
      </c>
      <c r="E29" s="42">
        <f t="shared" si="1"/>
        <v>36.36363636363637</v>
      </c>
      <c r="F29" s="15">
        <v>1</v>
      </c>
      <c r="G29" s="42">
        <f t="shared" si="2"/>
        <v>9.090909090909092</v>
      </c>
      <c r="H29" s="15">
        <v>0</v>
      </c>
      <c r="I29" s="42">
        <f t="shared" si="3"/>
        <v>0</v>
      </c>
      <c r="J29" s="15">
        <v>3</v>
      </c>
      <c r="K29" s="42">
        <f t="shared" si="4"/>
        <v>27.272727272727273</v>
      </c>
      <c r="L29" s="15">
        <v>0</v>
      </c>
      <c r="M29" s="42">
        <f t="shared" si="5"/>
        <v>0</v>
      </c>
    </row>
    <row r="30" spans="1:13" ht="14.25">
      <c r="A30" s="41" t="s">
        <v>75</v>
      </c>
      <c r="B30" s="15">
        <v>1</v>
      </c>
      <c r="C30" s="42">
        <f t="shared" si="0"/>
        <v>20</v>
      </c>
      <c r="D30" s="15">
        <v>1</v>
      </c>
      <c r="E30" s="42">
        <f t="shared" si="1"/>
        <v>20</v>
      </c>
      <c r="F30" s="15">
        <v>0</v>
      </c>
      <c r="G30" s="42">
        <f t="shared" si="2"/>
        <v>0</v>
      </c>
      <c r="H30" s="15">
        <v>2</v>
      </c>
      <c r="I30" s="42">
        <f t="shared" si="3"/>
        <v>40</v>
      </c>
      <c r="J30" s="15">
        <v>1</v>
      </c>
      <c r="K30" s="42">
        <f t="shared" si="4"/>
        <v>20</v>
      </c>
      <c r="L30" s="15">
        <v>0</v>
      </c>
      <c r="M30" s="42">
        <f t="shared" si="5"/>
        <v>0</v>
      </c>
    </row>
    <row r="31" spans="1:13" ht="14.25">
      <c r="A31" s="41" t="s">
        <v>76</v>
      </c>
      <c r="B31" s="15">
        <v>2</v>
      </c>
      <c r="C31" s="42">
        <f t="shared" si="0"/>
        <v>40</v>
      </c>
      <c r="D31" s="15">
        <v>3</v>
      </c>
      <c r="E31" s="42">
        <f t="shared" si="1"/>
        <v>60</v>
      </c>
      <c r="F31" s="15">
        <v>0</v>
      </c>
      <c r="G31" s="42">
        <f t="shared" si="2"/>
        <v>0</v>
      </c>
      <c r="H31" s="15">
        <v>0</v>
      </c>
      <c r="I31" s="42">
        <f t="shared" si="3"/>
        <v>0</v>
      </c>
      <c r="J31" s="15">
        <v>0</v>
      </c>
      <c r="K31" s="42">
        <f t="shared" si="4"/>
        <v>0</v>
      </c>
      <c r="L31" s="15">
        <v>0</v>
      </c>
      <c r="M31" s="42">
        <f t="shared" si="5"/>
        <v>0</v>
      </c>
    </row>
    <row r="32" spans="1:13" ht="14.25">
      <c r="A32" s="41" t="s">
        <v>77</v>
      </c>
      <c r="B32" s="15">
        <v>0</v>
      </c>
      <c r="C32" s="42"/>
      <c r="D32" s="15">
        <v>0</v>
      </c>
      <c r="E32" s="42"/>
      <c r="F32" s="15">
        <v>0</v>
      </c>
      <c r="G32" s="42"/>
      <c r="H32" s="15">
        <v>0</v>
      </c>
      <c r="I32" s="42"/>
      <c r="J32" s="15">
        <v>0</v>
      </c>
      <c r="K32" s="42"/>
      <c r="L32" s="15">
        <v>0</v>
      </c>
      <c r="M32" s="42"/>
    </row>
    <row r="33" spans="1:13" ht="15">
      <c r="A33" s="32" t="s">
        <v>78</v>
      </c>
      <c r="B33" s="32">
        <v>275</v>
      </c>
      <c r="C33" s="43">
        <f>B33*100/(B33+D33+F33+H33+J33+L33)</f>
        <v>60.043668122270745</v>
      </c>
      <c r="D33" s="32">
        <v>48</v>
      </c>
      <c r="E33" s="43">
        <f t="shared" si="1"/>
        <v>10.480349344978166</v>
      </c>
      <c r="F33" s="32">
        <v>50</v>
      </c>
      <c r="G33" s="43">
        <f t="shared" si="2"/>
        <v>10.91703056768559</v>
      </c>
      <c r="H33" s="32">
        <v>49</v>
      </c>
      <c r="I33" s="43">
        <f t="shared" si="3"/>
        <v>10.698689956331878</v>
      </c>
      <c r="J33" s="32">
        <v>21</v>
      </c>
      <c r="K33" s="43">
        <f t="shared" si="4"/>
        <v>4.585152838427947</v>
      </c>
      <c r="L33" s="32">
        <v>15</v>
      </c>
      <c r="M33" s="43">
        <f t="shared" si="5"/>
        <v>3.2751091703056767</v>
      </c>
    </row>
    <row r="35" ht="14.25">
      <c r="C35" s="9"/>
    </row>
    <row r="36" spans="2:3" ht="14.25">
      <c r="B36" s="9"/>
      <c r="C36" s="9"/>
    </row>
    <row r="45" ht="14.25">
      <c r="C45" s="9"/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10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5">
        <v>0</v>
      </c>
      <c r="C7" s="15">
        <v>0</v>
      </c>
      <c r="D7" s="31"/>
      <c r="E7" s="15">
        <v>0</v>
      </c>
      <c r="F7" s="15">
        <v>0</v>
      </c>
      <c r="G7" s="31"/>
      <c r="H7" s="15">
        <v>0</v>
      </c>
      <c r="I7" s="15">
        <v>0</v>
      </c>
      <c r="J7" s="31"/>
    </row>
    <row r="8" spans="1:10" ht="14.25">
      <c r="A8" s="20" t="s">
        <v>52</v>
      </c>
      <c r="B8" s="15">
        <v>7</v>
      </c>
      <c r="C8" s="15">
        <v>2</v>
      </c>
      <c r="D8" s="31">
        <f>C8*100/B8-100</f>
        <v>-71.42857142857143</v>
      </c>
      <c r="E8" s="15">
        <v>3</v>
      </c>
      <c r="F8" s="15">
        <v>0</v>
      </c>
      <c r="G8" s="109" t="s">
        <v>312</v>
      </c>
      <c r="H8" s="15">
        <v>4</v>
      </c>
      <c r="I8" s="15">
        <v>2</v>
      </c>
      <c r="J8" s="31">
        <f>I8*100/H8-100</f>
        <v>-50</v>
      </c>
    </row>
    <row r="9" spans="1:10" ht="14.25">
      <c r="A9" s="20" t="s">
        <v>53</v>
      </c>
      <c r="B9" s="15">
        <v>17</v>
      </c>
      <c r="C9" s="15">
        <v>4</v>
      </c>
      <c r="D9" s="31">
        <f aca="true" t="shared" si="0" ref="D9:D34">C9*100/B9-100</f>
        <v>-76.47058823529412</v>
      </c>
      <c r="E9" s="15">
        <v>3</v>
      </c>
      <c r="F9" s="15">
        <v>1</v>
      </c>
      <c r="G9" s="31">
        <f>F9*100/E9-100</f>
        <v>-66.66666666666666</v>
      </c>
      <c r="H9" s="15">
        <v>16</v>
      </c>
      <c r="I9" s="15">
        <v>3</v>
      </c>
      <c r="J9" s="31">
        <f aca="true" t="shared" si="1" ref="J9:J34">I9*100/H9-100</f>
        <v>-81.25</v>
      </c>
    </row>
    <row r="10" spans="1:10" ht="14.25">
      <c r="A10" s="20" t="s">
        <v>54</v>
      </c>
      <c r="B10" s="15">
        <v>9</v>
      </c>
      <c r="C10" s="15">
        <v>16</v>
      </c>
      <c r="D10" s="31">
        <f t="shared" si="0"/>
        <v>77.77777777777777</v>
      </c>
      <c r="E10" s="15">
        <v>0</v>
      </c>
      <c r="F10" s="15">
        <v>2</v>
      </c>
      <c r="G10" s="85" t="s">
        <v>311</v>
      </c>
      <c r="H10" s="15">
        <v>10</v>
      </c>
      <c r="I10" s="15">
        <v>36</v>
      </c>
      <c r="J10" s="31">
        <f t="shared" si="1"/>
        <v>260</v>
      </c>
    </row>
    <row r="11" spans="1:10" ht="14.25">
      <c r="A11" s="20" t="s">
        <v>55</v>
      </c>
      <c r="B11" s="15">
        <v>5</v>
      </c>
      <c r="C11" s="15">
        <v>5</v>
      </c>
      <c r="D11" s="31">
        <f t="shared" si="0"/>
        <v>0</v>
      </c>
      <c r="E11" s="15">
        <v>2</v>
      </c>
      <c r="F11" s="15">
        <v>1</v>
      </c>
      <c r="G11" s="31">
        <f>F11*100/E11-100</f>
        <v>-50</v>
      </c>
      <c r="H11" s="15">
        <v>6</v>
      </c>
      <c r="I11" s="15">
        <v>5</v>
      </c>
      <c r="J11" s="31">
        <f t="shared" si="1"/>
        <v>-16.66666666666667</v>
      </c>
    </row>
    <row r="12" spans="1:10" ht="14.25">
      <c r="A12" s="20" t="s">
        <v>56</v>
      </c>
      <c r="B12" s="15">
        <v>0</v>
      </c>
      <c r="C12" s="15">
        <v>3</v>
      </c>
      <c r="D12" s="85" t="s">
        <v>311</v>
      </c>
      <c r="E12" s="15">
        <v>0</v>
      </c>
      <c r="F12" s="15">
        <v>1</v>
      </c>
      <c r="G12" s="85" t="s">
        <v>311</v>
      </c>
      <c r="H12" s="15">
        <v>0</v>
      </c>
      <c r="I12" s="15">
        <v>3</v>
      </c>
      <c r="J12" s="85" t="s">
        <v>311</v>
      </c>
    </row>
    <row r="13" spans="1:10" ht="14.25">
      <c r="A13" s="20" t="s">
        <v>57</v>
      </c>
      <c r="B13" s="15">
        <v>6</v>
      </c>
      <c r="C13" s="15">
        <v>2</v>
      </c>
      <c r="D13" s="31">
        <f t="shared" si="0"/>
        <v>-66.66666666666666</v>
      </c>
      <c r="E13" s="15">
        <v>1</v>
      </c>
      <c r="F13" s="15">
        <v>0</v>
      </c>
      <c r="G13" s="109" t="s">
        <v>312</v>
      </c>
      <c r="H13" s="15">
        <v>6</v>
      </c>
      <c r="I13" s="15">
        <v>3</v>
      </c>
      <c r="J13" s="31">
        <f t="shared" si="1"/>
        <v>-50</v>
      </c>
    </row>
    <row r="14" spans="1:10" ht="14.25">
      <c r="A14" s="20" t="s">
        <v>58</v>
      </c>
      <c r="B14" s="15">
        <v>0</v>
      </c>
      <c r="C14" s="15">
        <v>2</v>
      </c>
      <c r="D14" s="85" t="s">
        <v>311</v>
      </c>
      <c r="E14" s="15">
        <v>0</v>
      </c>
      <c r="F14" s="15">
        <v>2</v>
      </c>
      <c r="G14" s="85" t="s">
        <v>311</v>
      </c>
      <c r="H14" s="15">
        <v>0</v>
      </c>
      <c r="I14" s="15">
        <v>3</v>
      </c>
      <c r="J14" s="85" t="s">
        <v>311</v>
      </c>
    </row>
    <row r="15" spans="1:10" ht="14.25">
      <c r="A15" s="20" t="s">
        <v>59</v>
      </c>
      <c r="B15" s="15">
        <v>0</v>
      </c>
      <c r="C15" s="15">
        <v>1</v>
      </c>
      <c r="D15" s="85" t="s">
        <v>311</v>
      </c>
      <c r="E15" s="15">
        <v>0</v>
      </c>
      <c r="F15" s="15">
        <v>0</v>
      </c>
      <c r="G15" s="31"/>
      <c r="H15" s="15">
        <v>0</v>
      </c>
      <c r="I15" s="15">
        <v>1</v>
      </c>
      <c r="J15" s="85" t="s">
        <v>311</v>
      </c>
    </row>
    <row r="16" spans="1:10" ht="14.25">
      <c r="A16" s="20" t="s">
        <v>60</v>
      </c>
      <c r="B16" s="15">
        <v>3</v>
      </c>
      <c r="C16" s="15">
        <v>2</v>
      </c>
      <c r="D16" s="31">
        <f t="shared" si="0"/>
        <v>-33.33333333333333</v>
      </c>
      <c r="E16" s="15">
        <v>0</v>
      </c>
      <c r="F16" s="15">
        <v>1</v>
      </c>
      <c r="G16" s="85" t="s">
        <v>311</v>
      </c>
      <c r="H16" s="15">
        <v>7</v>
      </c>
      <c r="I16" s="15">
        <v>1</v>
      </c>
      <c r="J16" s="31">
        <f t="shared" si="1"/>
        <v>-85.71428571428571</v>
      </c>
    </row>
    <row r="17" spans="1:10" ht="14.25">
      <c r="A17" s="20" t="s">
        <v>61</v>
      </c>
      <c r="B17" s="15">
        <v>0</v>
      </c>
      <c r="C17" s="15">
        <v>0</v>
      </c>
      <c r="D17" s="31"/>
      <c r="E17" s="15">
        <v>0</v>
      </c>
      <c r="F17" s="15">
        <v>0</v>
      </c>
      <c r="G17" s="31"/>
      <c r="H17" s="15">
        <v>0</v>
      </c>
      <c r="I17" s="15">
        <v>0</v>
      </c>
      <c r="J17" s="31"/>
    </row>
    <row r="18" spans="1:10" ht="14.25">
      <c r="A18" s="20" t="s">
        <v>62</v>
      </c>
      <c r="B18" s="15">
        <v>3</v>
      </c>
      <c r="C18" s="15">
        <v>1</v>
      </c>
      <c r="D18" s="31">
        <f t="shared" si="0"/>
        <v>-66.66666666666666</v>
      </c>
      <c r="E18" s="15">
        <v>0</v>
      </c>
      <c r="F18" s="15">
        <v>0</v>
      </c>
      <c r="G18" s="31"/>
      <c r="H18" s="15">
        <v>3</v>
      </c>
      <c r="I18" s="15">
        <v>1</v>
      </c>
      <c r="J18" s="31">
        <f t="shared" si="1"/>
        <v>-66.66666666666666</v>
      </c>
    </row>
    <row r="19" spans="1:10" ht="14.25">
      <c r="A19" s="20" t="s">
        <v>63</v>
      </c>
      <c r="B19" s="15">
        <v>0</v>
      </c>
      <c r="C19" s="15">
        <v>0</v>
      </c>
      <c r="D19" s="31"/>
      <c r="E19" s="15">
        <v>0</v>
      </c>
      <c r="F19" s="15">
        <v>0</v>
      </c>
      <c r="G19" s="31"/>
      <c r="H19" s="15">
        <v>0</v>
      </c>
      <c r="I19" s="15">
        <v>0</v>
      </c>
      <c r="J19" s="31"/>
    </row>
    <row r="20" spans="1:10" ht="14.25">
      <c r="A20" s="20" t="s">
        <v>64</v>
      </c>
      <c r="B20" s="15">
        <v>28</v>
      </c>
      <c r="C20" s="15">
        <v>68</v>
      </c>
      <c r="D20" s="31">
        <f t="shared" si="0"/>
        <v>142.85714285714286</v>
      </c>
      <c r="E20" s="15">
        <v>4</v>
      </c>
      <c r="F20" s="15">
        <v>5</v>
      </c>
      <c r="G20" s="31">
        <f>F20*100/E20-100</f>
        <v>25</v>
      </c>
      <c r="H20" s="15">
        <v>33</v>
      </c>
      <c r="I20" s="15">
        <v>84</v>
      </c>
      <c r="J20" s="31">
        <f t="shared" si="1"/>
        <v>154.54545454545453</v>
      </c>
    </row>
    <row r="21" spans="1:10" ht="14.25">
      <c r="A21" s="20" t="s">
        <v>65</v>
      </c>
      <c r="B21" s="15">
        <v>6</v>
      </c>
      <c r="C21" s="15">
        <v>4</v>
      </c>
      <c r="D21" s="31">
        <f t="shared" si="0"/>
        <v>-33.33333333333333</v>
      </c>
      <c r="E21" s="15">
        <v>1</v>
      </c>
      <c r="F21" s="15">
        <v>0</v>
      </c>
      <c r="G21" s="109" t="s">
        <v>312</v>
      </c>
      <c r="H21" s="15">
        <v>6</v>
      </c>
      <c r="I21" s="15">
        <v>6</v>
      </c>
      <c r="J21" s="31">
        <f t="shared" si="1"/>
        <v>0</v>
      </c>
    </row>
    <row r="22" spans="1:10" ht="14.25">
      <c r="A22" s="20" t="s">
        <v>66</v>
      </c>
      <c r="B22" s="15">
        <v>3</v>
      </c>
      <c r="C22" s="15">
        <v>4</v>
      </c>
      <c r="D22" s="31">
        <f t="shared" si="0"/>
        <v>33.33333333333334</v>
      </c>
      <c r="E22" s="15">
        <v>0</v>
      </c>
      <c r="F22" s="15">
        <v>0</v>
      </c>
      <c r="G22" s="31"/>
      <c r="H22" s="15">
        <v>4</v>
      </c>
      <c r="I22" s="15">
        <v>4</v>
      </c>
      <c r="J22" s="31">
        <f t="shared" si="1"/>
        <v>0</v>
      </c>
    </row>
    <row r="23" spans="1:10" ht="14.25">
      <c r="A23" s="20" t="s">
        <v>67</v>
      </c>
      <c r="B23" s="15">
        <v>1</v>
      </c>
      <c r="C23" s="15">
        <v>4</v>
      </c>
      <c r="D23" s="31">
        <f t="shared" si="0"/>
        <v>300</v>
      </c>
      <c r="E23" s="15">
        <v>0</v>
      </c>
      <c r="F23" s="15">
        <v>0</v>
      </c>
      <c r="G23" s="31"/>
      <c r="H23" s="15">
        <v>1</v>
      </c>
      <c r="I23" s="15">
        <v>5</v>
      </c>
      <c r="J23" s="31">
        <f t="shared" si="1"/>
        <v>400</v>
      </c>
    </row>
    <row r="24" spans="1:10" ht="14.25">
      <c r="A24" s="20" t="s">
        <v>68</v>
      </c>
      <c r="B24" s="15">
        <v>5</v>
      </c>
      <c r="C24" s="15">
        <v>2</v>
      </c>
      <c r="D24" s="31">
        <f t="shared" si="0"/>
        <v>-60</v>
      </c>
      <c r="E24" s="15">
        <v>1</v>
      </c>
      <c r="F24" s="15">
        <v>0</v>
      </c>
      <c r="G24" s="109" t="s">
        <v>312</v>
      </c>
      <c r="H24" s="15">
        <v>7</v>
      </c>
      <c r="I24" s="15">
        <v>4</v>
      </c>
      <c r="J24" s="31">
        <f t="shared" si="1"/>
        <v>-42.857142857142854</v>
      </c>
    </row>
    <row r="25" spans="1:10" ht="14.25">
      <c r="A25" s="20" t="s">
        <v>69</v>
      </c>
      <c r="B25" s="15">
        <v>0</v>
      </c>
      <c r="C25" s="15">
        <v>1</v>
      </c>
      <c r="D25" s="85" t="s">
        <v>311</v>
      </c>
      <c r="E25" s="15">
        <v>0</v>
      </c>
      <c r="F25" s="15">
        <v>0</v>
      </c>
      <c r="G25" s="31"/>
      <c r="H25" s="15">
        <v>0</v>
      </c>
      <c r="I25" s="15">
        <v>1</v>
      </c>
      <c r="J25" s="85" t="s">
        <v>311</v>
      </c>
    </row>
    <row r="26" spans="1:10" ht="14.25">
      <c r="A26" s="20" t="s">
        <v>70</v>
      </c>
      <c r="B26" s="15">
        <v>0</v>
      </c>
      <c r="C26" s="15">
        <v>2</v>
      </c>
      <c r="D26" s="85" t="s">
        <v>311</v>
      </c>
      <c r="E26" s="15">
        <v>0</v>
      </c>
      <c r="F26" s="15">
        <v>1</v>
      </c>
      <c r="G26" s="85" t="s">
        <v>311</v>
      </c>
      <c r="H26" s="15">
        <v>0</v>
      </c>
      <c r="I26" s="15">
        <v>1</v>
      </c>
      <c r="J26" s="85" t="s">
        <v>311</v>
      </c>
    </row>
    <row r="27" spans="1:10" ht="14.25">
      <c r="A27" s="20" t="s">
        <v>71</v>
      </c>
      <c r="B27" s="15">
        <v>1</v>
      </c>
      <c r="C27" s="15">
        <v>0</v>
      </c>
      <c r="D27" s="109" t="s">
        <v>312</v>
      </c>
      <c r="E27" s="15">
        <v>0</v>
      </c>
      <c r="F27" s="15">
        <v>0</v>
      </c>
      <c r="G27" s="31"/>
      <c r="H27" s="15">
        <v>1</v>
      </c>
      <c r="I27" s="15">
        <v>0</v>
      </c>
      <c r="J27" s="109" t="s">
        <v>312</v>
      </c>
    </row>
    <row r="28" spans="1:10" ht="14.25">
      <c r="A28" s="20" t="s">
        <v>72</v>
      </c>
      <c r="B28" s="15">
        <v>2</v>
      </c>
      <c r="C28" s="15">
        <v>1</v>
      </c>
      <c r="D28" s="31">
        <f t="shared" si="0"/>
        <v>-50</v>
      </c>
      <c r="E28" s="15">
        <v>0</v>
      </c>
      <c r="F28" s="15">
        <v>0</v>
      </c>
      <c r="G28" s="31"/>
      <c r="H28" s="15">
        <v>3</v>
      </c>
      <c r="I28" s="15">
        <v>1</v>
      </c>
      <c r="J28" s="31">
        <f t="shared" si="1"/>
        <v>-66.66666666666666</v>
      </c>
    </row>
    <row r="29" spans="1:10" ht="14.25">
      <c r="A29" s="20" t="s">
        <v>73</v>
      </c>
      <c r="B29" s="15">
        <v>4</v>
      </c>
      <c r="C29" s="15">
        <v>0</v>
      </c>
      <c r="D29" s="109" t="s">
        <v>312</v>
      </c>
      <c r="E29" s="15">
        <v>2</v>
      </c>
      <c r="F29" s="15">
        <v>0</v>
      </c>
      <c r="G29" s="109" t="s">
        <v>312</v>
      </c>
      <c r="H29" s="15">
        <v>2</v>
      </c>
      <c r="I29" s="15">
        <v>0</v>
      </c>
      <c r="J29" s="109" t="s">
        <v>312</v>
      </c>
    </row>
    <row r="30" spans="1:10" ht="14.25">
      <c r="A30" s="20" t="s">
        <v>74</v>
      </c>
      <c r="B30" s="15">
        <v>3</v>
      </c>
      <c r="C30" s="15">
        <v>1</v>
      </c>
      <c r="D30" s="31">
        <f t="shared" si="0"/>
        <v>-66.66666666666666</v>
      </c>
      <c r="E30" s="15">
        <v>0</v>
      </c>
      <c r="F30" s="15">
        <v>1</v>
      </c>
      <c r="G30" s="85" t="s">
        <v>311</v>
      </c>
      <c r="H30" s="15">
        <v>5</v>
      </c>
      <c r="I30" s="15">
        <v>0</v>
      </c>
      <c r="J30" s="109" t="s">
        <v>312</v>
      </c>
    </row>
    <row r="31" spans="1:10" ht="14.25">
      <c r="A31" s="20" t="s">
        <v>75</v>
      </c>
      <c r="B31" s="15">
        <v>1</v>
      </c>
      <c r="C31" s="15">
        <v>0</v>
      </c>
      <c r="D31" s="109" t="s">
        <v>312</v>
      </c>
      <c r="E31" s="15">
        <v>1</v>
      </c>
      <c r="F31" s="15">
        <v>0</v>
      </c>
      <c r="G31" s="109" t="s">
        <v>312</v>
      </c>
      <c r="H31" s="15">
        <v>0</v>
      </c>
      <c r="I31" s="15">
        <v>0</v>
      </c>
      <c r="J31" s="31"/>
    </row>
    <row r="32" spans="1:10" ht="14.25">
      <c r="A32" s="20" t="s">
        <v>76</v>
      </c>
      <c r="B32" s="15">
        <v>4</v>
      </c>
      <c r="C32" s="15">
        <v>0</v>
      </c>
      <c r="D32" s="109" t="s">
        <v>312</v>
      </c>
      <c r="E32" s="15">
        <v>0</v>
      </c>
      <c r="F32" s="15">
        <v>0</v>
      </c>
      <c r="G32" s="31"/>
      <c r="H32" s="15">
        <v>7</v>
      </c>
      <c r="I32" s="15">
        <v>0</v>
      </c>
      <c r="J32" s="109" t="s">
        <v>312</v>
      </c>
    </row>
    <row r="33" spans="1:10" ht="14.25">
      <c r="A33" s="20" t="s">
        <v>77</v>
      </c>
      <c r="B33" s="15">
        <v>0</v>
      </c>
      <c r="C33" s="15">
        <v>0</v>
      </c>
      <c r="D33" s="31"/>
      <c r="E33" s="15">
        <v>0</v>
      </c>
      <c r="F33" s="15">
        <v>0</v>
      </c>
      <c r="G33" s="31"/>
      <c r="H33" s="15">
        <v>0</v>
      </c>
      <c r="I33" s="15">
        <v>0</v>
      </c>
      <c r="J33" s="31"/>
    </row>
    <row r="34" spans="1:10" ht="15">
      <c r="A34" s="23" t="s">
        <v>78</v>
      </c>
      <c r="B34" s="32">
        <v>108</v>
      </c>
      <c r="C34" s="32">
        <v>125</v>
      </c>
      <c r="D34" s="33">
        <f t="shared" si="0"/>
        <v>15.740740740740748</v>
      </c>
      <c r="E34" s="32">
        <v>18</v>
      </c>
      <c r="F34" s="32">
        <v>15</v>
      </c>
      <c r="G34" s="33">
        <f>F34*100/E34-100</f>
        <v>-16.66666666666667</v>
      </c>
      <c r="H34" s="32">
        <v>121</v>
      </c>
      <c r="I34" s="32">
        <v>164</v>
      </c>
      <c r="J34" s="33">
        <f t="shared" si="1"/>
        <v>35.53719008264463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 D33:D34 J33:J34 D28 D30 D16:D24 J28 J31 D7:D11 D13 J7:J11 J13 J16:J24">
    <cfRule type="cellIs" priority="9" dxfId="147" operator="lessThanOrEqual" stopIfTrue="1">
      <formula>0</formula>
    </cfRule>
  </conditionalFormatting>
  <conditionalFormatting sqref="G7 D33:D34 J33:J34 D28 D30 D16:D24 J28 J31 D7:D11 D13 J7:J11 J13 J16:J24">
    <cfRule type="cellIs" priority="8" dxfId="146" operator="greaterThan" stopIfTrue="1">
      <formula>0</formula>
    </cfRule>
  </conditionalFormatting>
  <conditionalFormatting sqref="G32:G34 G22:G23 G25 G27:G28 G9 G15 G17:G20 G11">
    <cfRule type="cellIs" priority="3" dxfId="148" operator="lessThanOrEqual" stopIfTrue="1">
      <formula>0</formula>
    </cfRule>
    <cfRule type="cellIs" priority="5" dxfId="146" operator="greaterThan" stopIfTrue="1">
      <formula>0</formula>
    </cfRule>
  </conditionalFormatting>
  <conditionalFormatting sqref="G32:G34 G11 G22:G23 G17:G20 G27:G28 G9 G15 G25">
    <cfRule type="cellIs" priority="2" dxfId="147" operator="lessThanOrEqual" stopIfTrue="1">
      <formula>0</formula>
    </cfRule>
  </conditionalFormatting>
  <conditionalFormatting sqref="G32:G34 G11 G22:G23 G17:G20 G27:G28 G9 G15 G25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6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1" width="12.00390625" style="1" customWidth="1"/>
    <col min="12" max="13" width="10.8515625" style="1" customWidth="1"/>
    <col min="14" max="16384" width="9.140625" style="1" customWidth="1"/>
  </cols>
  <sheetData>
    <row r="1" spans="1:11" ht="18">
      <c r="A1" s="113" t="s">
        <v>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4" spans="1:11" s="14" customFormat="1" ht="14.25">
      <c r="A4" s="114" t="s">
        <v>42</v>
      </c>
      <c r="B4" s="114" t="s">
        <v>107</v>
      </c>
      <c r="C4" s="114"/>
      <c r="D4" s="114" t="s">
        <v>108</v>
      </c>
      <c r="E4" s="114"/>
      <c r="F4" s="114" t="s">
        <v>109</v>
      </c>
      <c r="G4" s="114"/>
      <c r="H4" s="114" t="s">
        <v>110</v>
      </c>
      <c r="I4" s="114"/>
      <c r="J4" s="114" t="s">
        <v>111</v>
      </c>
      <c r="K4" s="114"/>
    </row>
    <row r="5" spans="1:11" s="14" customFormat="1" ht="14.25">
      <c r="A5" s="114"/>
      <c r="B5" s="65" t="s">
        <v>112</v>
      </c>
      <c r="C5" s="65" t="s">
        <v>106</v>
      </c>
      <c r="D5" s="65" t="s">
        <v>112</v>
      </c>
      <c r="E5" s="65" t="s">
        <v>106</v>
      </c>
      <c r="F5" s="65" t="s">
        <v>112</v>
      </c>
      <c r="G5" s="65" t="s">
        <v>106</v>
      </c>
      <c r="H5" s="65" t="s">
        <v>112</v>
      </c>
      <c r="I5" s="65" t="s">
        <v>106</v>
      </c>
      <c r="J5" s="65" t="s">
        <v>112</v>
      </c>
      <c r="K5" s="65" t="s">
        <v>106</v>
      </c>
    </row>
    <row r="6" spans="1:11" ht="14.25">
      <c r="A6" s="20" t="s">
        <v>51</v>
      </c>
      <c r="B6" s="15">
        <v>0</v>
      </c>
      <c r="C6" s="17"/>
      <c r="D6" s="15">
        <v>0</v>
      </c>
      <c r="E6" s="17"/>
      <c r="F6" s="15">
        <v>0</v>
      </c>
      <c r="G6" s="17"/>
      <c r="H6" s="15">
        <v>0</v>
      </c>
      <c r="I6" s="17"/>
      <c r="J6" s="15">
        <v>0</v>
      </c>
      <c r="K6" s="17"/>
    </row>
    <row r="7" spans="1:11" ht="14.25">
      <c r="A7" s="20" t="s">
        <v>52</v>
      </c>
      <c r="B7" s="15">
        <v>0</v>
      </c>
      <c r="C7" s="17">
        <f aca="true" t="shared" si="0" ref="C7:C33">B7*100/(B7+D7+F7+H7+J7)</f>
        <v>0</v>
      </c>
      <c r="D7" s="15">
        <v>0</v>
      </c>
      <c r="E7" s="17">
        <f aca="true" t="shared" si="1" ref="E7:E33">D7*100/(B7+D7+F7+H7+J7)</f>
        <v>0</v>
      </c>
      <c r="F7" s="15">
        <v>1</v>
      </c>
      <c r="G7" s="31">
        <f aca="true" t="shared" si="2" ref="G7:G33">F7*100/(B7+D7+F7+H7+J7)</f>
        <v>50</v>
      </c>
      <c r="H7" s="15">
        <v>0</v>
      </c>
      <c r="I7" s="17">
        <f aca="true" t="shared" si="3" ref="I7:I33">H7*100/(B7+D7+F7+H7+J7)</f>
        <v>0</v>
      </c>
      <c r="J7" s="15">
        <v>1</v>
      </c>
      <c r="K7" s="31">
        <f aca="true" t="shared" si="4" ref="K7:K33">J7*100/(B7+D7+F7+H7+J7)</f>
        <v>50</v>
      </c>
    </row>
    <row r="8" spans="1:11" ht="14.25">
      <c r="A8" s="20" t="s">
        <v>53</v>
      </c>
      <c r="B8" s="15">
        <v>0</v>
      </c>
      <c r="C8" s="17">
        <f t="shared" si="0"/>
        <v>0</v>
      </c>
      <c r="D8" s="15">
        <v>0</v>
      </c>
      <c r="E8" s="17">
        <f t="shared" si="1"/>
        <v>0</v>
      </c>
      <c r="F8" s="15">
        <v>0</v>
      </c>
      <c r="G8" s="31">
        <f t="shared" si="2"/>
        <v>0</v>
      </c>
      <c r="H8" s="15">
        <v>0</v>
      </c>
      <c r="I8" s="17">
        <f t="shared" si="3"/>
        <v>0</v>
      </c>
      <c r="J8" s="15">
        <v>4</v>
      </c>
      <c r="K8" s="31">
        <f t="shared" si="4"/>
        <v>100</v>
      </c>
    </row>
    <row r="9" spans="1:11" ht="14.25">
      <c r="A9" s="20" t="s">
        <v>54</v>
      </c>
      <c r="B9" s="15">
        <v>0</v>
      </c>
      <c r="C9" s="17">
        <f t="shared" si="0"/>
        <v>0</v>
      </c>
      <c r="D9" s="15">
        <v>0</v>
      </c>
      <c r="E9" s="17">
        <f t="shared" si="1"/>
        <v>0</v>
      </c>
      <c r="F9" s="15">
        <v>1</v>
      </c>
      <c r="G9" s="31">
        <f t="shared" si="2"/>
        <v>6.25</v>
      </c>
      <c r="H9" s="15">
        <v>14</v>
      </c>
      <c r="I9" s="31">
        <f t="shared" si="3"/>
        <v>87.5</v>
      </c>
      <c r="J9" s="15">
        <v>1</v>
      </c>
      <c r="K9" s="31">
        <f t="shared" si="4"/>
        <v>6.25</v>
      </c>
    </row>
    <row r="10" spans="1:11" ht="14.25">
      <c r="A10" s="20" t="s">
        <v>55</v>
      </c>
      <c r="B10" s="15">
        <v>0</v>
      </c>
      <c r="C10" s="17">
        <f t="shared" si="0"/>
        <v>0</v>
      </c>
      <c r="D10" s="15">
        <v>0</v>
      </c>
      <c r="E10" s="17">
        <f t="shared" si="1"/>
        <v>0</v>
      </c>
      <c r="F10" s="15">
        <v>5</v>
      </c>
      <c r="G10" s="31">
        <f t="shared" si="2"/>
        <v>100</v>
      </c>
      <c r="H10" s="15">
        <v>0</v>
      </c>
      <c r="I10" s="17">
        <f t="shared" si="3"/>
        <v>0</v>
      </c>
      <c r="J10" s="15">
        <v>0</v>
      </c>
      <c r="K10" s="31">
        <f t="shared" si="4"/>
        <v>0</v>
      </c>
    </row>
    <row r="11" spans="1:11" ht="14.25">
      <c r="A11" s="20" t="s">
        <v>56</v>
      </c>
      <c r="B11" s="15">
        <v>0</v>
      </c>
      <c r="C11" s="17">
        <f t="shared" si="0"/>
        <v>0</v>
      </c>
      <c r="D11" s="15">
        <v>1</v>
      </c>
      <c r="E11" s="31">
        <f t="shared" si="1"/>
        <v>33.333333333333336</v>
      </c>
      <c r="F11" s="15">
        <v>1</v>
      </c>
      <c r="G11" s="31">
        <f t="shared" si="2"/>
        <v>33.333333333333336</v>
      </c>
      <c r="H11" s="15">
        <v>0</v>
      </c>
      <c r="I11" s="17">
        <f t="shared" si="3"/>
        <v>0</v>
      </c>
      <c r="J11" s="15">
        <v>1</v>
      </c>
      <c r="K11" s="31">
        <f t="shared" si="4"/>
        <v>33.333333333333336</v>
      </c>
    </row>
    <row r="12" spans="1:11" ht="14.25">
      <c r="A12" s="20" t="s">
        <v>57</v>
      </c>
      <c r="B12" s="15">
        <v>0</v>
      </c>
      <c r="C12" s="17"/>
      <c r="D12" s="15">
        <v>0</v>
      </c>
      <c r="E12" s="17"/>
      <c r="F12" s="15">
        <v>1</v>
      </c>
      <c r="G12" s="31"/>
      <c r="H12" s="15">
        <v>0</v>
      </c>
      <c r="I12" s="17"/>
      <c r="J12" s="15">
        <v>1</v>
      </c>
      <c r="K12" s="31"/>
    </row>
    <row r="13" spans="1:11" ht="14.25">
      <c r="A13" s="20" t="s">
        <v>58</v>
      </c>
      <c r="B13" s="15">
        <v>0</v>
      </c>
      <c r="C13" s="17">
        <f t="shared" si="0"/>
        <v>0</v>
      </c>
      <c r="D13" s="15">
        <v>0</v>
      </c>
      <c r="E13" s="17">
        <f t="shared" si="1"/>
        <v>0</v>
      </c>
      <c r="F13" s="15">
        <v>1</v>
      </c>
      <c r="G13" s="31">
        <f t="shared" si="2"/>
        <v>50</v>
      </c>
      <c r="H13" s="15">
        <v>0</v>
      </c>
      <c r="I13" s="17">
        <f t="shared" si="3"/>
        <v>0</v>
      </c>
      <c r="J13" s="15">
        <v>1</v>
      </c>
      <c r="K13" s="31">
        <f t="shared" si="4"/>
        <v>50</v>
      </c>
    </row>
    <row r="14" spans="1:11" ht="14.25">
      <c r="A14" s="20" t="s">
        <v>59</v>
      </c>
      <c r="B14" s="15">
        <v>0</v>
      </c>
      <c r="C14" s="17">
        <f t="shared" si="0"/>
        <v>0</v>
      </c>
      <c r="D14" s="15">
        <v>0</v>
      </c>
      <c r="E14" s="17">
        <f t="shared" si="1"/>
        <v>0</v>
      </c>
      <c r="F14" s="15">
        <v>0</v>
      </c>
      <c r="G14" s="31">
        <f t="shared" si="2"/>
        <v>0</v>
      </c>
      <c r="H14" s="15">
        <v>0</v>
      </c>
      <c r="I14" s="17">
        <f t="shared" si="3"/>
        <v>0</v>
      </c>
      <c r="J14" s="15">
        <v>1</v>
      </c>
      <c r="K14" s="31">
        <f t="shared" si="4"/>
        <v>100</v>
      </c>
    </row>
    <row r="15" spans="1:11" ht="14.25">
      <c r="A15" s="20" t="s">
        <v>60</v>
      </c>
      <c r="B15" s="15">
        <v>0</v>
      </c>
      <c r="C15" s="17">
        <f t="shared" si="0"/>
        <v>0</v>
      </c>
      <c r="D15" s="15">
        <v>0</v>
      </c>
      <c r="E15" s="17">
        <f t="shared" si="1"/>
        <v>0</v>
      </c>
      <c r="F15" s="15">
        <v>2</v>
      </c>
      <c r="G15" s="31">
        <f t="shared" si="2"/>
        <v>100</v>
      </c>
      <c r="H15" s="15">
        <v>0</v>
      </c>
      <c r="I15" s="17">
        <f t="shared" si="3"/>
        <v>0</v>
      </c>
      <c r="J15" s="15">
        <v>0</v>
      </c>
      <c r="K15" s="31">
        <f t="shared" si="4"/>
        <v>0</v>
      </c>
    </row>
    <row r="16" spans="1:11" ht="14.25">
      <c r="A16" s="20" t="s">
        <v>61</v>
      </c>
      <c r="B16" s="15">
        <v>0</v>
      </c>
      <c r="C16" s="17"/>
      <c r="D16" s="15">
        <v>0</v>
      </c>
      <c r="E16" s="17"/>
      <c r="F16" s="15">
        <v>0</v>
      </c>
      <c r="G16" s="31"/>
      <c r="H16" s="15">
        <v>0</v>
      </c>
      <c r="I16" s="17"/>
      <c r="J16" s="15">
        <v>0</v>
      </c>
      <c r="K16" s="31"/>
    </row>
    <row r="17" spans="1:11" ht="14.25">
      <c r="A17" s="20" t="s">
        <v>62</v>
      </c>
      <c r="B17" s="15">
        <v>0</v>
      </c>
      <c r="C17" s="17"/>
      <c r="D17" s="15">
        <v>0</v>
      </c>
      <c r="E17" s="17"/>
      <c r="F17" s="15">
        <v>1</v>
      </c>
      <c r="G17" s="31"/>
      <c r="H17" s="15">
        <v>0</v>
      </c>
      <c r="I17" s="17"/>
      <c r="J17" s="15">
        <v>0</v>
      </c>
      <c r="K17" s="31"/>
    </row>
    <row r="18" spans="1:11" ht="14.25">
      <c r="A18" s="20" t="s">
        <v>63</v>
      </c>
      <c r="B18" s="15">
        <v>0</v>
      </c>
      <c r="C18" s="17"/>
      <c r="D18" s="15">
        <v>0</v>
      </c>
      <c r="E18" s="17"/>
      <c r="F18" s="15">
        <v>0</v>
      </c>
      <c r="G18" s="31"/>
      <c r="H18" s="15">
        <v>0</v>
      </c>
      <c r="I18" s="17"/>
      <c r="J18" s="15">
        <v>0</v>
      </c>
      <c r="K18" s="31"/>
    </row>
    <row r="19" spans="1:11" ht="14.25">
      <c r="A19" s="20" t="s">
        <v>64</v>
      </c>
      <c r="B19" s="15">
        <v>0</v>
      </c>
      <c r="C19" s="17">
        <f t="shared" si="0"/>
        <v>0</v>
      </c>
      <c r="D19" s="15">
        <v>54</v>
      </c>
      <c r="E19" s="31">
        <f t="shared" si="1"/>
        <v>79.41176470588235</v>
      </c>
      <c r="F19" s="15">
        <v>3</v>
      </c>
      <c r="G19" s="31">
        <f t="shared" si="2"/>
        <v>4.411764705882353</v>
      </c>
      <c r="H19" s="15">
        <v>2</v>
      </c>
      <c r="I19" s="31">
        <f t="shared" si="3"/>
        <v>2.9411764705882355</v>
      </c>
      <c r="J19" s="15">
        <v>9</v>
      </c>
      <c r="K19" s="31">
        <f t="shared" si="4"/>
        <v>13.235294117647058</v>
      </c>
    </row>
    <row r="20" spans="1:11" ht="14.25">
      <c r="A20" s="20" t="s">
        <v>65</v>
      </c>
      <c r="B20" s="15">
        <v>0</v>
      </c>
      <c r="C20" s="17">
        <f t="shared" si="0"/>
        <v>0</v>
      </c>
      <c r="D20" s="15">
        <v>2</v>
      </c>
      <c r="E20" s="17">
        <f t="shared" si="1"/>
        <v>50</v>
      </c>
      <c r="F20" s="15">
        <v>1</v>
      </c>
      <c r="G20" s="31">
        <f t="shared" si="2"/>
        <v>25</v>
      </c>
      <c r="H20" s="15">
        <v>0</v>
      </c>
      <c r="I20" s="17">
        <f t="shared" si="3"/>
        <v>0</v>
      </c>
      <c r="J20" s="15">
        <v>1</v>
      </c>
      <c r="K20" s="31">
        <f t="shared" si="4"/>
        <v>25</v>
      </c>
    </row>
    <row r="21" spans="1:11" ht="14.25">
      <c r="A21" s="20" t="s">
        <v>66</v>
      </c>
      <c r="B21" s="15">
        <v>0</v>
      </c>
      <c r="C21" s="17">
        <f t="shared" si="0"/>
        <v>0</v>
      </c>
      <c r="D21" s="15">
        <v>0</v>
      </c>
      <c r="E21" s="17">
        <f t="shared" si="1"/>
        <v>0</v>
      </c>
      <c r="F21" s="15">
        <v>1</v>
      </c>
      <c r="G21" s="31">
        <f t="shared" si="2"/>
        <v>25</v>
      </c>
      <c r="H21" s="15">
        <v>2</v>
      </c>
      <c r="I21" s="31">
        <f t="shared" si="3"/>
        <v>50</v>
      </c>
      <c r="J21" s="15">
        <v>1</v>
      </c>
      <c r="K21" s="31">
        <f t="shared" si="4"/>
        <v>25</v>
      </c>
    </row>
    <row r="22" spans="1:11" ht="14.25">
      <c r="A22" s="20" t="s">
        <v>67</v>
      </c>
      <c r="B22" s="15">
        <v>0</v>
      </c>
      <c r="C22" s="17">
        <f t="shared" si="0"/>
        <v>0</v>
      </c>
      <c r="D22" s="15">
        <v>1</v>
      </c>
      <c r="E22" s="17">
        <f t="shared" si="1"/>
        <v>25</v>
      </c>
      <c r="F22" s="15">
        <v>0</v>
      </c>
      <c r="G22" s="31">
        <f t="shared" si="2"/>
        <v>0</v>
      </c>
      <c r="H22" s="15">
        <v>0</v>
      </c>
      <c r="I22" s="17">
        <f t="shared" si="3"/>
        <v>0</v>
      </c>
      <c r="J22" s="15">
        <v>3</v>
      </c>
      <c r="K22" s="31">
        <f t="shared" si="4"/>
        <v>75</v>
      </c>
    </row>
    <row r="23" spans="1:11" ht="14.25">
      <c r="A23" s="20" t="s">
        <v>68</v>
      </c>
      <c r="B23" s="15">
        <v>0</v>
      </c>
      <c r="C23" s="17">
        <f t="shared" si="0"/>
        <v>0</v>
      </c>
      <c r="D23" s="15">
        <v>1</v>
      </c>
      <c r="E23" s="17">
        <f t="shared" si="1"/>
        <v>50</v>
      </c>
      <c r="F23" s="15">
        <v>0</v>
      </c>
      <c r="G23" s="31">
        <f t="shared" si="2"/>
        <v>0</v>
      </c>
      <c r="H23" s="15">
        <v>0</v>
      </c>
      <c r="I23" s="17">
        <f t="shared" si="3"/>
        <v>0</v>
      </c>
      <c r="J23" s="15">
        <v>1</v>
      </c>
      <c r="K23" s="31">
        <f t="shared" si="4"/>
        <v>50</v>
      </c>
    </row>
    <row r="24" spans="1:11" ht="14.25">
      <c r="A24" s="20" t="s">
        <v>69</v>
      </c>
      <c r="B24" s="15">
        <v>0</v>
      </c>
      <c r="C24" s="17"/>
      <c r="D24" s="15">
        <v>0</v>
      </c>
      <c r="E24" s="17"/>
      <c r="F24" s="15">
        <v>1</v>
      </c>
      <c r="G24" s="31"/>
      <c r="H24" s="15">
        <v>0</v>
      </c>
      <c r="I24" s="17"/>
      <c r="J24" s="15">
        <v>0</v>
      </c>
      <c r="K24" s="31"/>
    </row>
    <row r="25" spans="1:11" ht="14.25">
      <c r="A25" s="20" t="s">
        <v>70</v>
      </c>
      <c r="B25" s="15">
        <v>0</v>
      </c>
      <c r="C25" s="17">
        <f t="shared" si="0"/>
        <v>0</v>
      </c>
      <c r="D25" s="15">
        <v>0</v>
      </c>
      <c r="E25" s="17">
        <f t="shared" si="1"/>
        <v>0</v>
      </c>
      <c r="F25" s="15">
        <v>1</v>
      </c>
      <c r="G25" s="31">
        <f t="shared" si="2"/>
        <v>50</v>
      </c>
      <c r="H25" s="15">
        <v>0</v>
      </c>
      <c r="I25" s="17">
        <f t="shared" si="3"/>
        <v>0</v>
      </c>
      <c r="J25" s="15">
        <v>1</v>
      </c>
      <c r="K25" s="31">
        <f t="shared" si="4"/>
        <v>50</v>
      </c>
    </row>
    <row r="26" spans="1:11" ht="14.25">
      <c r="A26" s="20" t="s">
        <v>71</v>
      </c>
      <c r="B26" s="15">
        <v>0</v>
      </c>
      <c r="C26" s="17"/>
      <c r="D26" s="15">
        <v>0</v>
      </c>
      <c r="E26" s="17"/>
      <c r="F26" s="15">
        <v>0</v>
      </c>
      <c r="G26" s="31"/>
      <c r="H26" s="15">
        <v>0</v>
      </c>
      <c r="I26" s="17"/>
      <c r="J26" s="15">
        <v>0</v>
      </c>
      <c r="K26" s="31"/>
    </row>
    <row r="27" spans="1:11" ht="14.25">
      <c r="A27" s="20" t="s">
        <v>72</v>
      </c>
      <c r="B27" s="15">
        <v>0</v>
      </c>
      <c r="C27" s="17">
        <f t="shared" si="0"/>
        <v>0</v>
      </c>
      <c r="D27" s="15">
        <v>0</v>
      </c>
      <c r="E27" s="17">
        <f t="shared" si="1"/>
        <v>0</v>
      </c>
      <c r="F27" s="15">
        <v>0</v>
      </c>
      <c r="G27" s="31">
        <f t="shared" si="2"/>
        <v>0</v>
      </c>
      <c r="H27" s="15">
        <v>0</v>
      </c>
      <c r="I27" s="17">
        <f t="shared" si="3"/>
        <v>0</v>
      </c>
      <c r="J27" s="15">
        <v>1</v>
      </c>
      <c r="K27" s="31">
        <f t="shared" si="4"/>
        <v>100</v>
      </c>
    </row>
    <row r="28" spans="1:11" ht="14.25">
      <c r="A28" s="20" t="s">
        <v>73</v>
      </c>
      <c r="B28" s="15">
        <v>0</v>
      </c>
      <c r="C28" s="17"/>
      <c r="D28" s="15">
        <v>0</v>
      </c>
      <c r="E28" s="17"/>
      <c r="F28" s="15">
        <v>0</v>
      </c>
      <c r="G28" s="31"/>
      <c r="H28" s="15">
        <v>0</v>
      </c>
      <c r="I28" s="17"/>
      <c r="J28" s="15">
        <v>0</v>
      </c>
      <c r="K28" s="31"/>
    </row>
    <row r="29" spans="1:11" ht="14.25">
      <c r="A29" s="20" t="s">
        <v>74</v>
      </c>
      <c r="B29" s="15">
        <v>0</v>
      </c>
      <c r="C29" s="17">
        <f t="shared" si="0"/>
        <v>0</v>
      </c>
      <c r="D29" s="15">
        <v>0</v>
      </c>
      <c r="E29" s="17">
        <f t="shared" si="1"/>
        <v>0</v>
      </c>
      <c r="F29" s="15">
        <v>1</v>
      </c>
      <c r="G29" s="31">
        <f t="shared" si="2"/>
        <v>100</v>
      </c>
      <c r="H29" s="15">
        <v>0</v>
      </c>
      <c r="I29" s="17">
        <f t="shared" si="3"/>
        <v>0</v>
      </c>
      <c r="J29" s="15">
        <v>0</v>
      </c>
      <c r="K29" s="31">
        <f t="shared" si="4"/>
        <v>0</v>
      </c>
    </row>
    <row r="30" spans="1:11" ht="14.25">
      <c r="A30" s="20" t="s">
        <v>75</v>
      </c>
      <c r="B30" s="15">
        <v>0</v>
      </c>
      <c r="C30" s="17"/>
      <c r="D30" s="15">
        <v>0</v>
      </c>
      <c r="E30" s="17"/>
      <c r="F30" s="15">
        <v>0</v>
      </c>
      <c r="G30" s="31"/>
      <c r="H30" s="15">
        <v>0</v>
      </c>
      <c r="I30" s="17"/>
      <c r="J30" s="15">
        <v>0</v>
      </c>
      <c r="K30" s="31"/>
    </row>
    <row r="31" spans="1:11" ht="14.25">
      <c r="A31" s="20" t="s">
        <v>76</v>
      </c>
      <c r="B31" s="15">
        <v>0</v>
      </c>
      <c r="C31" s="17"/>
      <c r="D31" s="15">
        <v>0</v>
      </c>
      <c r="E31" s="17"/>
      <c r="F31" s="15">
        <v>0</v>
      </c>
      <c r="G31" s="31"/>
      <c r="H31" s="15">
        <v>0</v>
      </c>
      <c r="I31" s="17"/>
      <c r="J31" s="15">
        <v>0</v>
      </c>
      <c r="K31" s="31"/>
    </row>
    <row r="32" spans="1:11" ht="14.25">
      <c r="A32" s="20" t="s">
        <v>77</v>
      </c>
      <c r="B32" s="15">
        <v>0</v>
      </c>
      <c r="C32" s="17"/>
      <c r="D32" s="15">
        <v>0</v>
      </c>
      <c r="E32" s="17"/>
      <c r="F32" s="15">
        <v>0</v>
      </c>
      <c r="G32" s="31"/>
      <c r="H32" s="15">
        <v>0</v>
      </c>
      <c r="I32" s="17"/>
      <c r="J32" s="15">
        <v>0</v>
      </c>
      <c r="K32" s="31"/>
    </row>
    <row r="33" spans="1:12" ht="15">
      <c r="A33" s="23" t="s">
        <v>78</v>
      </c>
      <c r="B33" s="32">
        <v>0</v>
      </c>
      <c r="C33" s="24">
        <f t="shared" si="0"/>
        <v>0</v>
      </c>
      <c r="D33" s="32">
        <v>59</v>
      </c>
      <c r="E33" s="33">
        <f t="shared" si="1"/>
        <v>47.2</v>
      </c>
      <c r="F33" s="32">
        <v>21</v>
      </c>
      <c r="G33" s="33">
        <f t="shared" si="2"/>
        <v>16.8</v>
      </c>
      <c r="H33" s="32">
        <v>18</v>
      </c>
      <c r="I33" s="33">
        <f t="shared" si="3"/>
        <v>14.4</v>
      </c>
      <c r="J33" s="32">
        <v>27</v>
      </c>
      <c r="K33" s="33">
        <f t="shared" si="4"/>
        <v>21.6</v>
      </c>
      <c r="L33" s="12"/>
    </row>
    <row r="35" spans="3:4" ht="14.25">
      <c r="C35" s="9"/>
      <c r="D35" s="9"/>
    </row>
    <row r="36" ht="14.25">
      <c r="C36" s="9"/>
    </row>
  </sheetData>
  <sheetProtection formatCells="0" formatColumns="0" formatRows="0" insertColumns="0" insertRows="0" insertHyperlinks="0" deleteColumns="0" deleteRows="0" sort="0" autoFilter="0" pivotTables="0"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12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5">
        <v>0</v>
      </c>
      <c r="C7" s="15">
        <v>0</v>
      </c>
      <c r="D7" s="31"/>
      <c r="E7" s="15">
        <v>0</v>
      </c>
      <c r="F7" s="15">
        <v>0</v>
      </c>
      <c r="G7" s="17"/>
      <c r="H7" s="15">
        <v>0</v>
      </c>
      <c r="I7" s="15">
        <v>0</v>
      </c>
      <c r="J7" s="17"/>
    </row>
    <row r="8" spans="1:10" ht="14.25">
      <c r="A8" s="20" t="s">
        <v>52</v>
      </c>
      <c r="B8" s="15">
        <v>3</v>
      </c>
      <c r="C8" s="15">
        <v>2</v>
      </c>
      <c r="D8" s="31">
        <f>C8*100/B8-100</f>
        <v>-33.33333333333333</v>
      </c>
      <c r="E8" s="15">
        <v>0</v>
      </c>
      <c r="F8" s="15">
        <v>1</v>
      </c>
      <c r="G8" s="85" t="s">
        <v>311</v>
      </c>
      <c r="H8" s="15">
        <v>10</v>
      </c>
      <c r="I8" s="15">
        <v>3</v>
      </c>
      <c r="J8" s="31">
        <f aca="true" t="shared" si="0" ref="J8:J34">I8*100/H8-100</f>
        <v>-70</v>
      </c>
    </row>
    <row r="9" spans="1:10" ht="14.25">
      <c r="A9" s="20" t="s">
        <v>53</v>
      </c>
      <c r="B9" s="15">
        <v>3</v>
      </c>
      <c r="C9" s="15">
        <v>3</v>
      </c>
      <c r="D9" s="31">
        <f aca="true" t="shared" si="1" ref="D9:D34">C9*100/B9-100</f>
        <v>0</v>
      </c>
      <c r="E9" s="15">
        <v>0</v>
      </c>
      <c r="F9" s="15">
        <v>0</v>
      </c>
      <c r="G9" s="31"/>
      <c r="H9" s="15">
        <v>24</v>
      </c>
      <c r="I9" s="15">
        <v>24</v>
      </c>
      <c r="J9" s="31">
        <f t="shared" si="0"/>
        <v>0</v>
      </c>
    </row>
    <row r="10" spans="1:10" ht="14.25">
      <c r="A10" s="20" t="s">
        <v>54</v>
      </c>
      <c r="B10" s="15">
        <v>10</v>
      </c>
      <c r="C10" s="15">
        <v>17</v>
      </c>
      <c r="D10" s="31">
        <f t="shared" si="1"/>
        <v>70</v>
      </c>
      <c r="E10" s="15">
        <v>1</v>
      </c>
      <c r="F10" s="15">
        <v>14</v>
      </c>
      <c r="G10" s="31">
        <f>F10*100/E10-100</f>
        <v>1300</v>
      </c>
      <c r="H10" s="15">
        <v>36</v>
      </c>
      <c r="I10" s="15">
        <v>55</v>
      </c>
      <c r="J10" s="31">
        <f t="shared" si="0"/>
        <v>52.77777777777777</v>
      </c>
    </row>
    <row r="11" spans="1:10" ht="14.25">
      <c r="A11" s="20" t="s">
        <v>55</v>
      </c>
      <c r="B11" s="15">
        <v>2</v>
      </c>
      <c r="C11" s="15">
        <v>3</v>
      </c>
      <c r="D11" s="31">
        <f t="shared" si="1"/>
        <v>50</v>
      </c>
      <c r="E11" s="15">
        <v>0</v>
      </c>
      <c r="F11" s="15">
        <v>0</v>
      </c>
      <c r="G11" s="31"/>
      <c r="H11" s="15">
        <v>3</v>
      </c>
      <c r="I11" s="15">
        <v>5</v>
      </c>
      <c r="J11" s="31">
        <f t="shared" si="0"/>
        <v>66.66666666666666</v>
      </c>
    </row>
    <row r="12" spans="1:10" ht="14.25">
      <c r="A12" s="20" t="s">
        <v>56</v>
      </c>
      <c r="B12" s="15">
        <v>3</v>
      </c>
      <c r="C12" s="15">
        <v>0</v>
      </c>
      <c r="D12" s="109" t="s">
        <v>312</v>
      </c>
      <c r="E12" s="15">
        <v>0</v>
      </c>
      <c r="F12" s="15">
        <v>0</v>
      </c>
      <c r="G12" s="31"/>
      <c r="H12" s="15">
        <v>4</v>
      </c>
      <c r="I12" s="15">
        <v>0</v>
      </c>
      <c r="J12" s="109" t="s">
        <v>312</v>
      </c>
    </row>
    <row r="13" spans="1:10" ht="14.25">
      <c r="A13" s="20" t="s">
        <v>57</v>
      </c>
      <c r="B13" s="15">
        <v>0</v>
      </c>
      <c r="C13" s="15">
        <v>0</v>
      </c>
      <c r="D13" s="31"/>
      <c r="E13" s="15">
        <v>0</v>
      </c>
      <c r="F13" s="15">
        <v>0</v>
      </c>
      <c r="G13" s="31"/>
      <c r="H13" s="15">
        <v>0</v>
      </c>
      <c r="I13" s="15">
        <v>0</v>
      </c>
      <c r="J13" s="31"/>
    </row>
    <row r="14" spans="1:10" ht="14.25">
      <c r="A14" s="20" t="s">
        <v>58</v>
      </c>
      <c r="B14" s="15">
        <v>10</v>
      </c>
      <c r="C14" s="15">
        <v>3</v>
      </c>
      <c r="D14" s="31">
        <f t="shared" si="1"/>
        <v>-70</v>
      </c>
      <c r="E14" s="15">
        <v>1</v>
      </c>
      <c r="F14" s="15">
        <v>0</v>
      </c>
      <c r="G14" s="109" t="s">
        <v>312</v>
      </c>
      <c r="H14" s="15">
        <v>63</v>
      </c>
      <c r="I14" s="15">
        <v>5</v>
      </c>
      <c r="J14" s="31">
        <f t="shared" si="0"/>
        <v>-92.06349206349206</v>
      </c>
    </row>
    <row r="15" spans="1:10" ht="14.25">
      <c r="A15" s="20" t="s">
        <v>59</v>
      </c>
      <c r="B15" s="15">
        <v>4</v>
      </c>
      <c r="C15" s="15">
        <v>4</v>
      </c>
      <c r="D15" s="31">
        <f t="shared" si="1"/>
        <v>0</v>
      </c>
      <c r="E15" s="15">
        <v>6</v>
      </c>
      <c r="F15" s="15">
        <v>4</v>
      </c>
      <c r="G15" s="31">
        <f>F15*100/E15-100</f>
        <v>-33.33333333333333</v>
      </c>
      <c r="H15" s="15">
        <v>16</v>
      </c>
      <c r="I15" s="15">
        <v>17</v>
      </c>
      <c r="J15" s="31">
        <f t="shared" si="0"/>
        <v>6.25</v>
      </c>
    </row>
    <row r="16" spans="1:10" ht="14.25">
      <c r="A16" s="20" t="s">
        <v>60</v>
      </c>
      <c r="B16" s="15">
        <v>7</v>
      </c>
      <c r="C16" s="15">
        <v>8</v>
      </c>
      <c r="D16" s="31">
        <f t="shared" si="1"/>
        <v>14.285714285714292</v>
      </c>
      <c r="E16" s="15">
        <v>0</v>
      </c>
      <c r="F16" s="15">
        <v>0</v>
      </c>
      <c r="G16" s="31"/>
      <c r="H16" s="15">
        <v>13</v>
      </c>
      <c r="I16" s="15">
        <v>10</v>
      </c>
      <c r="J16" s="31">
        <f t="shared" si="0"/>
        <v>-23.07692307692308</v>
      </c>
    </row>
    <row r="17" spans="1:10" ht="14.25">
      <c r="A17" s="20" t="s">
        <v>61</v>
      </c>
      <c r="B17" s="15">
        <v>5</v>
      </c>
      <c r="C17" s="15">
        <v>4</v>
      </c>
      <c r="D17" s="31">
        <f t="shared" si="1"/>
        <v>-20</v>
      </c>
      <c r="E17" s="15">
        <v>0</v>
      </c>
      <c r="F17" s="15">
        <v>0</v>
      </c>
      <c r="G17" s="31"/>
      <c r="H17" s="15">
        <v>6</v>
      </c>
      <c r="I17" s="15">
        <v>7</v>
      </c>
      <c r="J17" s="31">
        <f t="shared" si="0"/>
        <v>16.66666666666667</v>
      </c>
    </row>
    <row r="18" spans="1:10" ht="14.25">
      <c r="A18" s="20" t="s">
        <v>62</v>
      </c>
      <c r="B18" s="15">
        <v>1</v>
      </c>
      <c r="C18" s="15">
        <v>4</v>
      </c>
      <c r="D18" s="31">
        <f t="shared" si="1"/>
        <v>300</v>
      </c>
      <c r="E18" s="15">
        <v>1</v>
      </c>
      <c r="F18" s="15">
        <v>0</v>
      </c>
      <c r="G18" s="109" t="s">
        <v>312</v>
      </c>
      <c r="H18" s="15">
        <v>0</v>
      </c>
      <c r="I18" s="15">
        <v>17</v>
      </c>
      <c r="J18" s="85" t="s">
        <v>311</v>
      </c>
    </row>
    <row r="19" spans="1:10" ht="14.25">
      <c r="A19" s="20" t="s">
        <v>63</v>
      </c>
      <c r="B19" s="15">
        <v>2</v>
      </c>
      <c r="C19" s="15">
        <v>0</v>
      </c>
      <c r="D19" s="109" t="s">
        <v>312</v>
      </c>
      <c r="E19" s="15">
        <v>0</v>
      </c>
      <c r="F19" s="15">
        <v>0</v>
      </c>
      <c r="G19" s="31"/>
      <c r="H19" s="15">
        <v>3</v>
      </c>
      <c r="I19" s="15">
        <v>0</v>
      </c>
      <c r="J19" s="109" t="s">
        <v>312</v>
      </c>
    </row>
    <row r="20" spans="1:10" ht="14.25">
      <c r="A20" s="20" t="s">
        <v>64</v>
      </c>
      <c r="B20" s="15">
        <v>7</v>
      </c>
      <c r="C20" s="15">
        <v>4</v>
      </c>
      <c r="D20" s="31">
        <f t="shared" si="1"/>
        <v>-42.857142857142854</v>
      </c>
      <c r="E20" s="15">
        <v>3</v>
      </c>
      <c r="F20" s="15">
        <v>0</v>
      </c>
      <c r="G20" s="109" t="s">
        <v>312</v>
      </c>
      <c r="H20" s="15">
        <v>22</v>
      </c>
      <c r="I20" s="15">
        <v>10</v>
      </c>
      <c r="J20" s="31">
        <f t="shared" si="0"/>
        <v>-54.54545454545455</v>
      </c>
    </row>
    <row r="21" spans="1:10" ht="14.25">
      <c r="A21" s="20" t="s">
        <v>65</v>
      </c>
      <c r="B21" s="15">
        <v>2</v>
      </c>
      <c r="C21" s="15">
        <v>5</v>
      </c>
      <c r="D21" s="31">
        <f t="shared" si="1"/>
        <v>150</v>
      </c>
      <c r="E21" s="15">
        <v>1</v>
      </c>
      <c r="F21" s="15">
        <v>0</v>
      </c>
      <c r="G21" s="109" t="s">
        <v>312</v>
      </c>
      <c r="H21" s="15">
        <v>2</v>
      </c>
      <c r="I21" s="15">
        <v>26</v>
      </c>
      <c r="J21" s="31">
        <f t="shared" si="0"/>
        <v>1200</v>
      </c>
    </row>
    <row r="22" spans="1:10" ht="14.25">
      <c r="A22" s="20" t="s">
        <v>66</v>
      </c>
      <c r="B22" s="15">
        <v>5</v>
      </c>
      <c r="C22" s="15">
        <v>9</v>
      </c>
      <c r="D22" s="31">
        <f t="shared" si="1"/>
        <v>80</v>
      </c>
      <c r="E22" s="15">
        <v>0</v>
      </c>
      <c r="F22" s="15">
        <v>0</v>
      </c>
      <c r="G22" s="31"/>
      <c r="H22" s="15">
        <v>9</v>
      </c>
      <c r="I22" s="15">
        <v>12</v>
      </c>
      <c r="J22" s="31">
        <f t="shared" si="0"/>
        <v>33.33333333333334</v>
      </c>
    </row>
    <row r="23" spans="1:10" ht="14.25">
      <c r="A23" s="20" t="s">
        <v>67</v>
      </c>
      <c r="B23" s="15">
        <v>5</v>
      </c>
      <c r="C23" s="15">
        <v>4</v>
      </c>
      <c r="D23" s="31">
        <f t="shared" si="1"/>
        <v>-20</v>
      </c>
      <c r="E23" s="15">
        <v>0</v>
      </c>
      <c r="F23" s="15">
        <v>1</v>
      </c>
      <c r="G23" s="85" t="s">
        <v>311</v>
      </c>
      <c r="H23" s="15">
        <v>22</v>
      </c>
      <c r="I23" s="15">
        <v>15</v>
      </c>
      <c r="J23" s="31">
        <f t="shared" si="0"/>
        <v>-31.818181818181813</v>
      </c>
    </row>
    <row r="24" spans="1:10" ht="14.25">
      <c r="A24" s="20" t="s">
        <v>68</v>
      </c>
      <c r="B24" s="15">
        <v>2</v>
      </c>
      <c r="C24" s="15">
        <v>2</v>
      </c>
      <c r="D24" s="31">
        <f t="shared" si="1"/>
        <v>0</v>
      </c>
      <c r="E24" s="15">
        <v>0</v>
      </c>
      <c r="F24" s="15">
        <v>0</v>
      </c>
      <c r="G24" s="31"/>
      <c r="H24" s="15">
        <v>4</v>
      </c>
      <c r="I24" s="15">
        <v>3</v>
      </c>
      <c r="J24" s="31">
        <f t="shared" si="0"/>
        <v>-25</v>
      </c>
    </row>
    <row r="25" spans="1:10" ht="14.25">
      <c r="A25" s="20" t="s">
        <v>69</v>
      </c>
      <c r="B25" s="15">
        <v>2</v>
      </c>
      <c r="C25" s="15">
        <v>2</v>
      </c>
      <c r="D25" s="31">
        <f t="shared" si="1"/>
        <v>0</v>
      </c>
      <c r="E25" s="15">
        <v>1</v>
      </c>
      <c r="F25" s="15">
        <v>0</v>
      </c>
      <c r="G25" s="109" t="s">
        <v>312</v>
      </c>
      <c r="H25" s="15">
        <v>12</v>
      </c>
      <c r="I25" s="15">
        <v>4</v>
      </c>
      <c r="J25" s="31">
        <f t="shared" si="0"/>
        <v>-66.66666666666666</v>
      </c>
    </row>
    <row r="26" spans="1:10" ht="14.25">
      <c r="A26" s="20" t="s">
        <v>70</v>
      </c>
      <c r="B26" s="15">
        <v>0</v>
      </c>
      <c r="C26" s="15">
        <v>1</v>
      </c>
      <c r="D26" s="85" t="s">
        <v>311</v>
      </c>
      <c r="E26" s="15">
        <v>0</v>
      </c>
      <c r="F26" s="15">
        <v>0</v>
      </c>
      <c r="G26" s="31"/>
      <c r="H26" s="15">
        <v>0</v>
      </c>
      <c r="I26" s="15">
        <v>2</v>
      </c>
      <c r="J26" s="85" t="s">
        <v>311</v>
      </c>
    </row>
    <row r="27" spans="1:10" ht="14.25">
      <c r="A27" s="20" t="s">
        <v>71</v>
      </c>
      <c r="B27" s="15">
        <v>1</v>
      </c>
      <c r="C27" s="15">
        <v>1</v>
      </c>
      <c r="D27" s="31">
        <f t="shared" si="1"/>
        <v>0</v>
      </c>
      <c r="E27" s="15">
        <v>0</v>
      </c>
      <c r="F27" s="15">
        <v>0</v>
      </c>
      <c r="G27" s="31"/>
      <c r="H27" s="15">
        <v>1</v>
      </c>
      <c r="I27" s="15">
        <v>1</v>
      </c>
      <c r="J27" s="31">
        <f t="shared" si="0"/>
        <v>0</v>
      </c>
    </row>
    <row r="28" spans="1:10" ht="14.25">
      <c r="A28" s="20" t="s">
        <v>72</v>
      </c>
      <c r="B28" s="15">
        <v>1</v>
      </c>
      <c r="C28" s="15">
        <v>0</v>
      </c>
      <c r="D28" s="109" t="s">
        <v>312</v>
      </c>
      <c r="E28" s="15">
        <v>0</v>
      </c>
      <c r="F28" s="15">
        <v>0</v>
      </c>
      <c r="G28" s="31"/>
      <c r="H28" s="15">
        <v>2</v>
      </c>
      <c r="I28" s="15">
        <v>0</v>
      </c>
      <c r="J28" s="109" t="s">
        <v>312</v>
      </c>
    </row>
    <row r="29" spans="1:10" ht="14.25">
      <c r="A29" s="20" t="s">
        <v>73</v>
      </c>
      <c r="B29" s="15">
        <v>1</v>
      </c>
      <c r="C29" s="15">
        <v>1</v>
      </c>
      <c r="D29" s="31">
        <f t="shared" si="1"/>
        <v>0</v>
      </c>
      <c r="E29" s="15">
        <v>0</v>
      </c>
      <c r="F29" s="15">
        <v>2</v>
      </c>
      <c r="G29" s="85" t="s">
        <v>311</v>
      </c>
      <c r="H29" s="15">
        <v>3</v>
      </c>
      <c r="I29" s="15">
        <v>1</v>
      </c>
      <c r="J29" s="31">
        <f t="shared" si="0"/>
        <v>-66.66666666666666</v>
      </c>
    </row>
    <row r="30" spans="1:10" ht="14.25">
      <c r="A30" s="20" t="s">
        <v>74</v>
      </c>
      <c r="B30" s="15">
        <v>4</v>
      </c>
      <c r="C30" s="15">
        <v>5</v>
      </c>
      <c r="D30" s="31">
        <f t="shared" si="1"/>
        <v>25</v>
      </c>
      <c r="E30" s="15">
        <v>0</v>
      </c>
      <c r="F30" s="15">
        <v>1</v>
      </c>
      <c r="G30" s="85" t="s">
        <v>311</v>
      </c>
      <c r="H30" s="15">
        <v>13</v>
      </c>
      <c r="I30" s="15">
        <v>10</v>
      </c>
      <c r="J30" s="31">
        <f t="shared" si="0"/>
        <v>-23.07692307692308</v>
      </c>
    </row>
    <row r="31" spans="1:10" ht="14.25">
      <c r="A31" s="20" t="s">
        <v>75</v>
      </c>
      <c r="B31" s="15">
        <v>2</v>
      </c>
      <c r="C31" s="15">
        <v>0</v>
      </c>
      <c r="D31" s="109" t="s">
        <v>312</v>
      </c>
      <c r="E31" s="15">
        <v>0</v>
      </c>
      <c r="F31" s="15">
        <v>0</v>
      </c>
      <c r="G31" s="31"/>
      <c r="H31" s="15">
        <v>4</v>
      </c>
      <c r="I31" s="15">
        <v>0</v>
      </c>
      <c r="J31" s="109" t="s">
        <v>312</v>
      </c>
    </row>
    <row r="32" spans="1:10" ht="14.25">
      <c r="A32" s="20" t="s">
        <v>76</v>
      </c>
      <c r="B32" s="15">
        <v>0</v>
      </c>
      <c r="C32" s="15">
        <v>0</v>
      </c>
      <c r="D32" s="31"/>
      <c r="E32" s="15">
        <v>0</v>
      </c>
      <c r="F32" s="15">
        <v>0</v>
      </c>
      <c r="G32" s="31"/>
      <c r="H32" s="15">
        <v>0</v>
      </c>
      <c r="I32" s="15">
        <v>0</v>
      </c>
      <c r="J32" s="31"/>
    </row>
    <row r="33" spans="1:10" ht="14.25">
      <c r="A33" s="20" t="s">
        <v>77</v>
      </c>
      <c r="B33" s="15">
        <v>0</v>
      </c>
      <c r="C33" s="15">
        <v>0</v>
      </c>
      <c r="D33" s="31"/>
      <c r="E33" s="15">
        <v>0</v>
      </c>
      <c r="F33" s="15">
        <v>0</v>
      </c>
      <c r="G33" s="31"/>
      <c r="H33" s="15">
        <v>0</v>
      </c>
      <c r="I33" s="15">
        <v>0</v>
      </c>
      <c r="J33" s="31"/>
    </row>
    <row r="34" spans="1:10" ht="15">
      <c r="A34" s="23" t="s">
        <v>78</v>
      </c>
      <c r="B34" s="32">
        <v>82</v>
      </c>
      <c r="C34" s="32">
        <v>82</v>
      </c>
      <c r="D34" s="33">
        <f t="shared" si="1"/>
        <v>0</v>
      </c>
      <c r="E34" s="32">
        <v>14</v>
      </c>
      <c r="F34" s="32">
        <v>23</v>
      </c>
      <c r="G34" s="33">
        <f>F34*100/E34-100</f>
        <v>64.28571428571428</v>
      </c>
      <c r="H34" s="32">
        <v>272</v>
      </c>
      <c r="I34" s="32">
        <v>227</v>
      </c>
      <c r="J34" s="33">
        <f t="shared" si="0"/>
        <v>-16.544117647058826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 D32:D34 D7:D11 D13:D18 J32:J34 D29:D30 J7:J11 D27 J13:J17 J29:J30 D20:D25 J20:J25 J27">
    <cfRule type="cellIs" priority="8" dxfId="147" operator="lessThanOrEqual">
      <formula>0</formula>
    </cfRule>
  </conditionalFormatting>
  <conditionalFormatting sqref="G7 D32:D34 D7:D11 D13:D18 J32:J34 D29:D30 J7:J11 D27 J13:J17 J29:J30 D20:D25 J20:J25 J27">
    <cfRule type="cellIs" priority="7" dxfId="146" operator="greaterThan">
      <formula>0</formula>
    </cfRule>
  </conditionalFormatting>
  <conditionalFormatting sqref="G24 G19 G31:G34 G9 G22 G15:G17 G11:G13 G26:G28">
    <cfRule type="cellIs" priority="3" dxfId="148" operator="lessThanOrEqual" stopIfTrue="1">
      <formula>0</formula>
    </cfRule>
    <cfRule type="cellIs" priority="4" dxfId="146" operator="greaterThan" stopIfTrue="1">
      <formula>0</formula>
    </cfRule>
  </conditionalFormatting>
  <conditionalFormatting sqref="G24 G15:G17 G19 G9:G13 G22 G26:G28 G31:G34">
    <cfRule type="cellIs" priority="2" dxfId="147" operator="lessThanOrEqual">
      <formula>0</formula>
    </cfRule>
  </conditionalFormatting>
  <conditionalFormatting sqref="G24 G15:G17 G19 G9:G13 G22 G26:G28 G31:G34">
    <cfRule type="cellIs" priority="1" dxfId="146" operator="greaterThan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6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6" width="7.7109375" style="1" customWidth="1"/>
    <col min="17" max="16384" width="9.140625" style="1" customWidth="1"/>
  </cols>
  <sheetData>
    <row r="1" spans="1:16" ht="18">
      <c r="A1" s="113" t="s">
        <v>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4" spans="1:16" s="14" customFormat="1" ht="14.25">
      <c r="A4" s="114" t="s">
        <v>42</v>
      </c>
      <c r="B4" s="114" t="s">
        <v>107</v>
      </c>
      <c r="C4" s="114"/>
      <c r="D4" s="114"/>
      <c r="E4" s="114" t="s">
        <v>108</v>
      </c>
      <c r="F4" s="114"/>
      <c r="G4" s="114"/>
      <c r="H4" s="114" t="s">
        <v>109</v>
      </c>
      <c r="I4" s="114"/>
      <c r="J4" s="114"/>
      <c r="K4" s="114" t="s">
        <v>110</v>
      </c>
      <c r="L4" s="114"/>
      <c r="M4" s="114"/>
      <c r="N4" s="114" t="s">
        <v>113</v>
      </c>
      <c r="O4" s="114"/>
      <c r="P4" s="114"/>
    </row>
    <row r="5" spans="1:16" s="14" customFormat="1" ht="28.5">
      <c r="A5" s="114"/>
      <c r="B5" s="65" t="s">
        <v>112</v>
      </c>
      <c r="C5" s="65" t="s">
        <v>92</v>
      </c>
      <c r="D5" s="65" t="s">
        <v>114</v>
      </c>
      <c r="E5" s="65" t="s">
        <v>112</v>
      </c>
      <c r="F5" s="65" t="s">
        <v>92</v>
      </c>
      <c r="G5" s="65" t="s">
        <v>114</v>
      </c>
      <c r="H5" s="65" t="s">
        <v>112</v>
      </c>
      <c r="I5" s="65" t="s">
        <v>92</v>
      </c>
      <c r="J5" s="65" t="s">
        <v>114</v>
      </c>
      <c r="K5" s="65" t="s">
        <v>112</v>
      </c>
      <c r="L5" s="65" t="s">
        <v>92</v>
      </c>
      <c r="M5" s="65" t="s">
        <v>114</v>
      </c>
      <c r="N5" s="65" t="s">
        <v>112</v>
      </c>
      <c r="O5" s="65" t="s">
        <v>92</v>
      </c>
      <c r="P5" s="65" t="s">
        <v>114</v>
      </c>
    </row>
    <row r="6" spans="1:16" ht="14.25">
      <c r="A6" s="20" t="s">
        <v>51</v>
      </c>
      <c r="B6" s="15">
        <v>0</v>
      </c>
      <c r="C6" s="31"/>
      <c r="D6" s="31"/>
      <c r="E6" s="15">
        <v>0</v>
      </c>
      <c r="F6" s="31"/>
      <c r="G6" s="17"/>
      <c r="H6" s="15">
        <v>0</v>
      </c>
      <c r="I6" s="31"/>
      <c r="J6" s="17"/>
      <c r="K6" s="15">
        <v>0</v>
      </c>
      <c r="L6" s="31"/>
      <c r="M6" s="17"/>
      <c r="N6" s="15">
        <v>0</v>
      </c>
      <c r="O6" s="31"/>
      <c r="P6" s="17"/>
    </row>
    <row r="7" spans="1:16" ht="14.25">
      <c r="A7" s="20" t="s">
        <v>52</v>
      </c>
      <c r="B7" s="15">
        <v>0</v>
      </c>
      <c r="C7" s="109" t="s">
        <v>312</v>
      </c>
      <c r="D7" s="31"/>
      <c r="E7" s="15">
        <v>90</v>
      </c>
      <c r="F7" s="31">
        <v>-50.27624309392265</v>
      </c>
      <c r="G7" s="31">
        <f>E7*100/(B7+E7+H7+K7+N7)</f>
        <v>41.0958904109589</v>
      </c>
      <c r="H7" s="15">
        <v>58</v>
      </c>
      <c r="I7" s="31">
        <v>-43.13725490196079</v>
      </c>
      <c r="J7" s="31">
        <f>H7*100/(B7+E7+H7+K7+N7)</f>
        <v>26.484018264840184</v>
      </c>
      <c r="K7" s="15">
        <v>14</v>
      </c>
      <c r="L7" s="31">
        <v>7.692307692307693</v>
      </c>
      <c r="M7" s="31">
        <f>K7*100/(B7+E7+H7+K7+N7)</f>
        <v>6.392694063926941</v>
      </c>
      <c r="N7" s="15">
        <v>57</v>
      </c>
      <c r="O7" s="31">
        <v>338.46153846153845</v>
      </c>
      <c r="P7" s="31">
        <f aca="true" t="shared" si="0" ref="P7:P31">N7*100/(B7+E7+H7+K7+N7)</f>
        <v>26.027397260273972</v>
      </c>
    </row>
    <row r="8" spans="1:16" ht="14.25">
      <c r="A8" s="20" t="s">
        <v>53</v>
      </c>
      <c r="B8" s="15">
        <v>0</v>
      </c>
      <c r="C8" s="31"/>
      <c r="D8" s="31"/>
      <c r="E8" s="15">
        <v>126</v>
      </c>
      <c r="F8" s="31">
        <v>-3.07692307692308</v>
      </c>
      <c r="G8" s="31">
        <f aca="true" t="shared" si="1" ref="G8:G33">E8*100/(B8+E8+H8+K8+N8)</f>
        <v>49.21875</v>
      </c>
      <c r="H8" s="15">
        <v>42</v>
      </c>
      <c r="I8" s="31">
        <v>23.529411764705884</v>
      </c>
      <c r="J8" s="31">
        <f aca="true" t="shared" si="2" ref="J8:J33">H8*100/(B8+E8+H8+K8+N8)</f>
        <v>16.40625</v>
      </c>
      <c r="K8" s="15">
        <v>17</v>
      </c>
      <c r="L8" s="31">
        <v>-71.66666666666667</v>
      </c>
      <c r="M8" s="31">
        <f aca="true" t="shared" si="3" ref="M8:M33">K8*100/(B8+E8+H8+K8+N8)</f>
        <v>6.640625</v>
      </c>
      <c r="N8" s="15">
        <v>71</v>
      </c>
      <c r="O8" s="31">
        <v>18.33333333333333</v>
      </c>
      <c r="P8" s="31">
        <f t="shared" si="0"/>
        <v>27.734375</v>
      </c>
    </row>
    <row r="9" spans="1:16" ht="14.25">
      <c r="A9" s="20" t="s">
        <v>54</v>
      </c>
      <c r="B9" s="15">
        <v>0</v>
      </c>
      <c r="C9" s="109" t="s">
        <v>312</v>
      </c>
      <c r="D9" s="31"/>
      <c r="E9" s="15">
        <v>499</v>
      </c>
      <c r="F9" s="31">
        <v>-7.076350093109866</v>
      </c>
      <c r="G9" s="31">
        <f t="shared" si="1"/>
        <v>53.028692879914985</v>
      </c>
      <c r="H9" s="15">
        <v>99</v>
      </c>
      <c r="I9" s="31">
        <v>30.26315789473685</v>
      </c>
      <c r="J9" s="31">
        <f t="shared" si="2"/>
        <v>10.520722635494154</v>
      </c>
      <c r="K9" s="15">
        <v>290</v>
      </c>
      <c r="L9" s="31">
        <v>-24.281984334203656</v>
      </c>
      <c r="M9" s="31">
        <f t="shared" si="3"/>
        <v>30.8182784272051</v>
      </c>
      <c r="N9" s="15">
        <v>53</v>
      </c>
      <c r="O9" s="31">
        <v>-86.16187989556136</v>
      </c>
      <c r="P9" s="31">
        <f t="shared" si="0"/>
        <v>5.63230605738576</v>
      </c>
    </row>
    <row r="10" spans="1:16" ht="14.25">
      <c r="A10" s="20" t="s">
        <v>55</v>
      </c>
      <c r="B10" s="15">
        <v>0</v>
      </c>
      <c r="C10" s="31"/>
      <c r="D10" s="31"/>
      <c r="E10" s="15">
        <v>1</v>
      </c>
      <c r="F10" s="31"/>
      <c r="G10" s="31">
        <f t="shared" si="1"/>
        <v>0.32051282051282054</v>
      </c>
      <c r="H10" s="15">
        <v>116</v>
      </c>
      <c r="I10" s="31">
        <v>-16.54676258992805</v>
      </c>
      <c r="J10" s="31">
        <f t="shared" si="2"/>
        <v>37.17948717948718</v>
      </c>
      <c r="K10" s="15">
        <v>125</v>
      </c>
      <c r="L10" s="31">
        <v>-36.54822335025381</v>
      </c>
      <c r="M10" s="31">
        <f t="shared" si="3"/>
        <v>40.06410256410256</v>
      </c>
      <c r="N10" s="15">
        <v>70</v>
      </c>
      <c r="O10" s="31">
        <v>-64.46700507614213</v>
      </c>
      <c r="P10" s="31">
        <f t="shared" si="0"/>
        <v>22.435897435897434</v>
      </c>
    </row>
    <row r="11" spans="1:16" ht="14.25">
      <c r="A11" s="20" t="s">
        <v>56</v>
      </c>
      <c r="B11" s="15">
        <v>0</v>
      </c>
      <c r="C11" s="31"/>
      <c r="D11" s="31"/>
      <c r="E11" s="15">
        <v>153</v>
      </c>
      <c r="F11" s="31">
        <v>-12.06896551724138</v>
      </c>
      <c r="G11" s="31">
        <f t="shared" si="1"/>
        <v>49.354838709677416</v>
      </c>
      <c r="H11" s="15">
        <v>95</v>
      </c>
      <c r="I11" s="31">
        <v>-18.803418803418808</v>
      </c>
      <c r="J11" s="31">
        <f t="shared" si="2"/>
        <v>30.64516129032258</v>
      </c>
      <c r="K11" s="15">
        <v>1</v>
      </c>
      <c r="L11" s="31">
        <v>-83.33333333333333</v>
      </c>
      <c r="M11" s="31">
        <f t="shared" si="3"/>
        <v>0.3225806451612903</v>
      </c>
      <c r="N11" s="15">
        <v>61</v>
      </c>
      <c r="O11" s="31">
        <v>916.6666666666666</v>
      </c>
      <c r="P11" s="31">
        <f t="shared" si="0"/>
        <v>19.677419354838708</v>
      </c>
    </row>
    <row r="12" spans="1:16" ht="14.25">
      <c r="A12" s="20" t="s">
        <v>57</v>
      </c>
      <c r="B12" s="15">
        <v>0</v>
      </c>
      <c r="C12" s="31"/>
      <c r="D12" s="31"/>
      <c r="E12" s="15">
        <v>45</v>
      </c>
      <c r="F12" s="31">
        <v>-11.764705882352942</v>
      </c>
      <c r="G12" s="31">
        <f t="shared" si="1"/>
        <v>28.662420382165607</v>
      </c>
      <c r="H12" s="15">
        <v>38</v>
      </c>
      <c r="I12" s="31">
        <v>-44.11764705882353</v>
      </c>
      <c r="J12" s="31">
        <f t="shared" si="2"/>
        <v>24.203821656050955</v>
      </c>
      <c r="K12" s="15">
        <v>3</v>
      </c>
      <c r="L12" s="42">
        <v>-66.66666666666666</v>
      </c>
      <c r="M12" s="31">
        <f t="shared" si="3"/>
        <v>1.910828025477707</v>
      </c>
      <c r="N12" s="15">
        <v>71</v>
      </c>
      <c r="O12" s="31">
        <v>688.8888888888889</v>
      </c>
      <c r="P12" s="31">
        <f t="shared" si="0"/>
        <v>45.22292993630573</v>
      </c>
    </row>
    <row r="13" spans="1:16" ht="14.25">
      <c r="A13" s="20" t="s">
        <v>58</v>
      </c>
      <c r="B13" s="15">
        <v>0</v>
      </c>
      <c r="C13" s="109" t="s">
        <v>312</v>
      </c>
      <c r="D13" s="31"/>
      <c r="E13" s="15">
        <v>348</v>
      </c>
      <c r="F13" s="31">
        <v>6.097560975609753</v>
      </c>
      <c r="G13" s="31">
        <f t="shared" si="1"/>
        <v>68.36935166994107</v>
      </c>
      <c r="H13" s="15">
        <v>113</v>
      </c>
      <c r="I13" s="31">
        <v>-20.979020979020973</v>
      </c>
      <c r="J13" s="31">
        <f t="shared" si="2"/>
        <v>22.20039292730845</v>
      </c>
      <c r="K13" s="15">
        <v>6</v>
      </c>
      <c r="L13" s="42">
        <v>-66.66666666666666</v>
      </c>
      <c r="M13" s="31">
        <f t="shared" si="3"/>
        <v>1.1787819253438114</v>
      </c>
      <c r="N13" s="15">
        <v>42</v>
      </c>
      <c r="O13" s="31">
        <v>133.33333333333334</v>
      </c>
      <c r="P13" s="31">
        <f t="shared" si="0"/>
        <v>8.25147347740668</v>
      </c>
    </row>
    <row r="14" spans="1:16" ht="14.25">
      <c r="A14" s="20" t="s">
        <v>59</v>
      </c>
      <c r="B14" s="15">
        <v>0</v>
      </c>
      <c r="C14" s="31"/>
      <c r="D14" s="31"/>
      <c r="E14" s="15">
        <v>121</v>
      </c>
      <c r="F14" s="31">
        <v>-3.9682539682539613</v>
      </c>
      <c r="G14" s="31">
        <f t="shared" si="1"/>
        <v>44</v>
      </c>
      <c r="H14" s="15">
        <v>35</v>
      </c>
      <c r="I14" s="31">
        <v>-40.67796610169491</v>
      </c>
      <c r="J14" s="31">
        <f t="shared" si="2"/>
        <v>12.727272727272727</v>
      </c>
      <c r="K14" s="15">
        <v>10</v>
      </c>
      <c r="L14" s="31">
        <v>11.111111111111114</v>
      </c>
      <c r="M14" s="31">
        <f t="shared" si="3"/>
        <v>3.6363636363636362</v>
      </c>
      <c r="N14" s="15">
        <v>109</v>
      </c>
      <c r="O14" s="31">
        <v>1111.111111111111</v>
      </c>
      <c r="P14" s="31">
        <f t="shared" si="0"/>
        <v>39.63636363636363</v>
      </c>
    </row>
    <row r="15" spans="1:16" ht="14.25">
      <c r="A15" s="20" t="s">
        <v>60</v>
      </c>
      <c r="B15" s="15">
        <v>0</v>
      </c>
      <c r="C15" s="109" t="s">
        <v>312</v>
      </c>
      <c r="D15" s="31"/>
      <c r="E15" s="15">
        <v>0</v>
      </c>
      <c r="F15" s="31"/>
      <c r="G15" s="31">
        <f t="shared" si="1"/>
        <v>0</v>
      </c>
      <c r="H15" s="15">
        <v>170</v>
      </c>
      <c r="I15" s="31">
        <v>-10.05291005291005</v>
      </c>
      <c r="J15" s="31">
        <f t="shared" si="2"/>
        <v>32.136105860113425</v>
      </c>
      <c r="K15" s="15">
        <v>19</v>
      </c>
      <c r="L15" s="31">
        <v>18.75</v>
      </c>
      <c r="M15" s="31">
        <f t="shared" si="3"/>
        <v>3.5916824196597354</v>
      </c>
      <c r="N15" s="15">
        <v>340</v>
      </c>
      <c r="O15" s="31">
        <v>2025</v>
      </c>
      <c r="P15" s="31">
        <f t="shared" si="0"/>
        <v>64.27221172022685</v>
      </c>
    </row>
    <row r="16" spans="1:16" ht="14.25">
      <c r="A16" s="20" t="s">
        <v>61</v>
      </c>
      <c r="B16" s="15">
        <v>1194</v>
      </c>
      <c r="C16" s="31">
        <v>-6.71875</v>
      </c>
      <c r="D16" s="31">
        <f>B16*100/(N16+K16+H16+E16+B16)</f>
        <v>99.9163179916318</v>
      </c>
      <c r="E16" s="15">
        <v>0</v>
      </c>
      <c r="F16" s="31"/>
      <c r="G16" s="31">
        <f t="shared" si="1"/>
        <v>0</v>
      </c>
      <c r="H16" s="15">
        <v>0</v>
      </c>
      <c r="I16" s="31"/>
      <c r="J16" s="31">
        <f t="shared" si="2"/>
        <v>0</v>
      </c>
      <c r="K16" s="15">
        <v>0</v>
      </c>
      <c r="L16" s="31"/>
      <c r="M16" s="31">
        <f t="shared" si="3"/>
        <v>0</v>
      </c>
      <c r="N16" s="15">
        <v>1</v>
      </c>
      <c r="O16" s="31"/>
      <c r="P16" s="31">
        <f t="shared" si="0"/>
        <v>0.08368200836820083</v>
      </c>
    </row>
    <row r="17" spans="1:16" ht="14.25">
      <c r="A17" s="20" t="s">
        <v>62</v>
      </c>
      <c r="B17" s="15">
        <v>0</v>
      </c>
      <c r="C17" s="31"/>
      <c r="D17" s="31"/>
      <c r="E17" s="15">
        <v>71</v>
      </c>
      <c r="F17" s="31">
        <v>-40.33613445378151</v>
      </c>
      <c r="G17" s="31">
        <f t="shared" si="1"/>
        <v>61.73913043478261</v>
      </c>
      <c r="H17" s="15">
        <v>24</v>
      </c>
      <c r="I17" s="31">
        <v>-47.82608695652174</v>
      </c>
      <c r="J17" s="31">
        <f t="shared" si="2"/>
        <v>20.869565217391305</v>
      </c>
      <c r="K17" s="15">
        <v>1</v>
      </c>
      <c r="L17" s="15">
        <v>-95</v>
      </c>
      <c r="M17" s="31">
        <f t="shared" si="3"/>
        <v>0.8695652173913043</v>
      </c>
      <c r="N17" s="15">
        <v>19</v>
      </c>
      <c r="O17" s="31">
        <v>-5</v>
      </c>
      <c r="P17" s="31">
        <f t="shared" si="0"/>
        <v>16.52173913043478</v>
      </c>
    </row>
    <row r="18" spans="1:16" ht="14.25">
      <c r="A18" s="20" t="s">
        <v>63</v>
      </c>
      <c r="B18" s="15">
        <v>0</v>
      </c>
      <c r="C18" s="31"/>
      <c r="D18" s="31"/>
      <c r="E18" s="15">
        <v>0</v>
      </c>
      <c r="F18" s="31"/>
      <c r="G18" s="31">
        <f t="shared" si="1"/>
        <v>0</v>
      </c>
      <c r="H18" s="15">
        <v>33</v>
      </c>
      <c r="I18" s="31">
        <v>6.451612903225808</v>
      </c>
      <c r="J18" s="31">
        <f t="shared" si="2"/>
        <v>31.132075471698112</v>
      </c>
      <c r="K18" s="15">
        <v>63</v>
      </c>
      <c r="L18" s="31">
        <v>-30.769230769230774</v>
      </c>
      <c r="M18" s="31">
        <f t="shared" si="3"/>
        <v>59.43396226415094</v>
      </c>
      <c r="N18" s="15">
        <v>10</v>
      </c>
      <c r="O18" s="42">
        <v>-89.01098901098901</v>
      </c>
      <c r="P18" s="31">
        <f t="shared" si="0"/>
        <v>9.433962264150944</v>
      </c>
    </row>
    <row r="19" spans="1:16" ht="14.25">
      <c r="A19" s="20" t="s">
        <v>64</v>
      </c>
      <c r="B19" s="15">
        <v>0</v>
      </c>
      <c r="C19" s="109" t="s">
        <v>312</v>
      </c>
      <c r="D19" s="31"/>
      <c r="E19" s="15">
        <v>435</v>
      </c>
      <c r="F19" s="31">
        <v>-10.123966942148755</v>
      </c>
      <c r="G19" s="31">
        <f t="shared" si="1"/>
        <v>61.354019746121295</v>
      </c>
      <c r="H19" s="15">
        <v>61</v>
      </c>
      <c r="I19" s="31">
        <v>-50.40650406504065</v>
      </c>
      <c r="J19" s="31">
        <f t="shared" si="2"/>
        <v>8.603667136812412</v>
      </c>
      <c r="K19" s="15">
        <v>40</v>
      </c>
      <c r="L19" s="31">
        <v>25</v>
      </c>
      <c r="M19" s="31">
        <f t="shared" si="3"/>
        <v>5.6417489421720735</v>
      </c>
      <c r="N19" s="15">
        <v>173</v>
      </c>
      <c r="O19" s="31">
        <v>440.625</v>
      </c>
      <c r="P19" s="31">
        <f t="shared" si="0"/>
        <v>24.400564174894217</v>
      </c>
    </row>
    <row r="20" spans="1:16" ht="14.25">
      <c r="A20" s="20" t="s">
        <v>65</v>
      </c>
      <c r="B20" s="15">
        <v>0</v>
      </c>
      <c r="C20" s="109" t="s">
        <v>312</v>
      </c>
      <c r="D20" s="31"/>
      <c r="E20" s="15">
        <v>252</v>
      </c>
      <c r="F20" s="31">
        <v>-3.448275862068968</v>
      </c>
      <c r="G20" s="31">
        <f t="shared" si="1"/>
        <v>68.29268292682927</v>
      </c>
      <c r="H20" s="15">
        <v>42</v>
      </c>
      <c r="I20" s="31">
        <v>-33.33333333333333</v>
      </c>
      <c r="J20" s="31">
        <f t="shared" si="2"/>
        <v>11.382113821138212</v>
      </c>
      <c r="K20" s="15">
        <v>15</v>
      </c>
      <c r="L20" s="31">
        <v>-65.9090909090909</v>
      </c>
      <c r="M20" s="31">
        <f t="shared" si="3"/>
        <v>4.065040650406504</v>
      </c>
      <c r="N20" s="15">
        <v>60</v>
      </c>
      <c r="O20" s="31">
        <v>36.363636363636374</v>
      </c>
      <c r="P20" s="31">
        <f t="shared" si="0"/>
        <v>16.260162601626018</v>
      </c>
    </row>
    <row r="21" spans="1:16" ht="14.25">
      <c r="A21" s="20" t="s">
        <v>66</v>
      </c>
      <c r="B21" s="15">
        <v>0</v>
      </c>
      <c r="C21" s="109" t="s">
        <v>312</v>
      </c>
      <c r="D21" s="31"/>
      <c r="E21" s="15">
        <v>629</v>
      </c>
      <c r="F21" s="31">
        <v>-7.09010339734121</v>
      </c>
      <c r="G21" s="31">
        <f t="shared" si="1"/>
        <v>73.22467986030267</v>
      </c>
      <c r="H21" s="15">
        <v>97</v>
      </c>
      <c r="I21" s="31">
        <v>-42.603550295857985</v>
      </c>
      <c r="J21" s="31">
        <f t="shared" si="2"/>
        <v>11.29220023282887</v>
      </c>
      <c r="K21" s="15">
        <v>32</v>
      </c>
      <c r="L21" s="31">
        <v>10.34482758620689</v>
      </c>
      <c r="M21" s="31">
        <f t="shared" si="3"/>
        <v>3.7252619324796274</v>
      </c>
      <c r="N21" s="15">
        <v>101</v>
      </c>
      <c r="O21" s="31">
        <v>248.27586206896552</v>
      </c>
      <c r="P21" s="31">
        <f t="shared" si="0"/>
        <v>11.757857974388823</v>
      </c>
    </row>
    <row r="22" spans="1:16" ht="14.25">
      <c r="A22" s="20" t="s">
        <v>67</v>
      </c>
      <c r="B22" s="15">
        <v>0</v>
      </c>
      <c r="C22" s="31"/>
      <c r="D22" s="31"/>
      <c r="E22" s="15">
        <v>145</v>
      </c>
      <c r="F22" s="31">
        <v>-22.043010752688176</v>
      </c>
      <c r="G22" s="31">
        <f t="shared" si="1"/>
        <v>42.64705882352941</v>
      </c>
      <c r="H22" s="15">
        <v>62</v>
      </c>
      <c r="I22" s="31">
        <v>-18.421052631578945</v>
      </c>
      <c r="J22" s="31">
        <f t="shared" si="2"/>
        <v>18.235294117647058</v>
      </c>
      <c r="K22" s="15">
        <v>60</v>
      </c>
      <c r="L22" s="31">
        <v>-34.78260869565217</v>
      </c>
      <c r="M22" s="31">
        <f t="shared" si="3"/>
        <v>17.647058823529413</v>
      </c>
      <c r="N22" s="15">
        <v>73</v>
      </c>
      <c r="O22" s="31">
        <v>-20.652173913043484</v>
      </c>
      <c r="P22" s="31">
        <f t="shared" si="0"/>
        <v>21.470588235294116</v>
      </c>
    </row>
    <row r="23" spans="1:16" ht="14.25">
      <c r="A23" s="20" t="s">
        <v>68</v>
      </c>
      <c r="B23" s="15">
        <v>0</v>
      </c>
      <c r="C23" s="31"/>
      <c r="D23" s="31"/>
      <c r="E23" s="15">
        <v>81</v>
      </c>
      <c r="F23" s="31">
        <v>-29.565217391304344</v>
      </c>
      <c r="G23" s="31">
        <f t="shared" si="1"/>
        <v>47.36842105263158</v>
      </c>
      <c r="H23" s="15">
        <v>32</v>
      </c>
      <c r="I23" s="31">
        <v>-15.78947368421052</v>
      </c>
      <c r="J23" s="31">
        <f t="shared" si="2"/>
        <v>18.71345029239766</v>
      </c>
      <c r="K23" s="15">
        <v>5</v>
      </c>
      <c r="L23" s="31">
        <v>25</v>
      </c>
      <c r="M23" s="31">
        <f t="shared" si="3"/>
        <v>2.9239766081871346</v>
      </c>
      <c r="N23" s="15">
        <v>53</v>
      </c>
      <c r="O23" s="31">
        <v>1225</v>
      </c>
      <c r="P23" s="31">
        <f t="shared" si="0"/>
        <v>30.994152046783626</v>
      </c>
    </row>
    <row r="24" spans="1:16" ht="14.25">
      <c r="A24" s="20" t="s">
        <v>69</v>
      </c>
      <c r="B24" s="15">
        <v>0</v>
      </c>
      <c r="C24" s="109" t="s">
        <v>312</v>
      </c>
      <c r="D24" s="31"/>
      <c r="E24" s="15">
        <v>96</v>
      </c>
      <c r="F24" s="31">
        <v>-20.661157024793383</v>
      </c>
      <c r="G24" s="31">
        <f t="shared" si="1"/>
        <v>41.55844155844156</v>
      </c>
      <c r="H24" s="15">
        <v>88</v>
      </c>
      <c r="I24" s="31">
        <v>-19.266055045871553</v>
      </c>
      <c r="J24" s="31">
        <f t="shared" si="2"/>
        <v>38.095238095238095</v>
      </c>
      <c r="K24" s="15">
        <v>2</v>
      </c>
      <c r="L24" s="42">
        <v>-71.42857142857143</v>
      </c>
      <c r="M24" s="31">
        <f t="shared" si="3"/>
        <v>0.8658008658008658</v>
      </c>
      <c r="N24" s="15">
        <v>45</v>
      </c>
      <c r="O24" s="31">
        <v>542.8571428571429</v>
      </c>
      <c r="P24" s="31">
        <f t="shared" si="0"/>
        <v>19.48051948051948</v>
      </c>
    </row>
    <row r="25" spans="1:16" ht="14.25">
      <c r="A25" s="20" t="s">
        <v>70</v>
      </c>
      <c r="B25" s="15">
        <v>0</v>
      </c>
      <c r="C25" s="31"/>
      <c r="D25" s="31"/>
      <c r="E25" s="15">
        <v>76</v>
      </c>
      <c r="F25" s="31">
        <v>-22.448979591836732</v>
      </c>
      <c r="G25" s="31">
        <f t="shared" si="1"/>
        <v>56.2962962962963</v>
      </c>
      <c r="H25" s="15">
        <v>20</v>
      </c>
      <c r="I25" s="31">
        <v>-42.857142857142854</v>
      </c>
      <c r="J25" s="31">
        <f t="shared" si="2"/>
        <v>14.814814814814815</v>
      </c>
      <c r="K25" s="15">
        <v>4</v>
      </c>
      <c r="L25" s="31">
        <v>-42.857142857142854</v>
      </c>
      <c r="M25" s="31">
        <f t="shared" si="3"/>
        <v>2.962962962962963</v>
      </c>
      <c r="N25" s="15">
        <v>35</v>
      </c>
      <c r="O25" s="31">
        <v>400</v>
      </c>
      <c r="P25" s="31">
        <f t="shared" si="0"/>
        <v>25.925925925925927</v>
      </c>
    </row>
    <row r="26" spans="1:16" ht="14.25">
      <c r="A26" s="20" t="s">
        <v>71</v>
      </c>
      <c r="B26" s="15">
        <v>0</v>
      </c>
      <c r="C26" s="109" t="s">
        <v>312</v>
      </c>
      <c r="D26" s="31"/>
      <c r="E26" s="15">
        <v>562</v>
      </c>
      <c r="F26" s="31">
        <v>-14.848484848484844</v>
      </c>
      <c r="G26" s="31">
        <f t="shared" si="1"/>
        <v>85.80152671755725</v>
      </c>
      <c r="H26" s="15">
        <v>51</v>
      </c>
      <c r="I26" s="31">
        <v>-37.80487804878049</v>
      </c>
      <c r="J26" s="31">
        <f t="shared" si="2"/>
        <v>7.786259541984733</v>
      </c>
      <c r="K26" s="15">
        <v>7</v>
      </c>
      <c r="L26" s="15">
        <v>-12.5</v>
      </c>
      <c r="M26" s="31">
        <f t="shared" si="3"/>
        <v>1.0687022900763359</v>
      </c>
      <c r="N26" s="15">
        <v>35</v>
      </c>
      <c r="O26" s="31">
        <v>337.5</v>
      </c>
      <c r="P26" s="31">
        <f t="shared" si="0"/>
        <v>5.343511450381679</v>
      </c>
    </row>
    <row r="27" spans="1:16" ht="14.25">
      <c r="A27" s="20" t="s">
        <v>72</v>
      </c>
      <c r="B27" s="15">
        <v>0</v>
      </c>
      <c r="C27" s="109" t="s">
        <v>312</v>
      </c>
      <c r="D27" s="31"/>
      <c r="E27" s="15">
        <v>149</v>
      </c>
      <c r="F27" s="31">
        <v>-3.8709677419354875</v>
      </c>
      <c r="G27" s="31">
        <f t="shared" si="1"/>
        <v>54.37956204379562</v>
      </c>
      <c r="H27" s="15">
        <v>55</v>
      </c>
      <c r="I27" s="31">
        <v>-12.698412698412696</v>
      </c>
      <c r="J27" s="31">
        <f t="shared" si="2"/>
        <v>20.072992700729927</v>
      </c>
      <c r="K27" s="15">
        <v>16</v>
      </c>
      <c r="L27" s="31">
        <v>-44.827586206896555</v>
      </c>
      <c r="M27" s="31">
        <f t="shared" si="3"/>
        <v>5.839416058394161</v>
      </c>
      <c r="N27" s="15">
        <v>54</v>
      </c>
      <c r="O27" s="31">
        <v>86.20689655172413</v>
      </c>
      <c r="P27" s="31">
        <f t="shared" si="0"/>
        <v>19.708029197080293</v>
      </c>
    </row>
    <row r="28" spans="1:16" ht="14.25">
      <c r="A28" s="20" t="s">
        <v>73</v>
      </c>
      <c r="B28" s="15">
        <v>0</v>
      </c>
      <c r="C28" s="31"/>
      <c r="D28" s="31"/>
      <c r="E28" s="15">
        <v>125</v>
      </c>
      <c r="F28" s="31">
        <v>-16.107382550335572</v>
      </c>
      <c r="G28" s="31">
        <f t="shared" si="1"/>
        <v>48.63813229571984</v>
      </c>
      <c r="H28" s="15">
        <v>58</v>
      </c>
      <c r="I28" s="31">
        <v>-22.66666666666667</v>
      </c>
      <c r="J28" s="31">
        <f t="shared" si="2"/>
        <v>22.56809338521401</v>
      </c>
      <c r="K28" s="15">
        <v>26</v>
      </c>
      <c r="L28" s="31">
        <v>-27.77777777777777</v>
      </c>
      <c r="M28" s="31">
        <f t="shared" si="3"/>
        <v>10.116731517509727</v>
      </c>
      <c r="N28" s="15">
        <v>48</v>
      </c>
      <c r="O28" s="31">
        <v>33.33333333333334</v>
      </c>
      <c r="P28" s="31">
        <f t="shared" si="0"/>
        <v>18.67704280155642</v>
      </c>
    </row>
    <row r="29" spans="1:16" ht="14.25">
      <c r="A29" s="20" t="s">
        <v>74</v>
      </c>
      <c r="B29" s="15">
        <v>0</v>
      </c>
      <c r="C29" s="109" t="s">
        <v>312</v>
      </c>
      <c r="D29" s="31"/>
      <c r="E29" s="15">
        <v>134</v>
      </c>
      <c r="F29" s="31">
        <v>-22.543352601156073</v>
      </c>
      <c r="G29" s="31">
        <f t="shared" si="1"/>
        <v>41.358024691358025</v>
      </c>
      <c r="H29" s="15">
        <v>100</v>
      </c>
      <c r="I29" s="31">
        <v>-26.470588235294116</v>
      </c>
      <c r="J29" s="31">
        <f t="shared" si="2"/>
        <v>30.864197530864196</v>
      </c>
      <c r="K29" s="15">
        <v>6</v>
      </c>
      <c r="L29" s="15">
        <v>-40</v>
      </c>
      <c r="M29" s="31">
        <f t="shared" si="3"/>
        <v>1.8518518518518519</v>
      </c>
      <c r="N29" s="15">
        <v>84</v>
      </c>
      <c r="O29" s="31">
        <v>740</v>
      </c>
      <c r="P29" s="31">
        <f t="shared" si="0"/>
        <v>25.925925925925927</v>
      </c>
    </row>
    <row r="30" spans="1:16" ht="14.25">
      <c r="A30" s="20" t="s">
        <v>75</v>
      </c>
      <c r="B30" s="15">
        <v>0</v>
      </c>
      <c r="C30" s="109" t="s">
        <v>312</v>
      </c>
      <c r="D30" s="31"/>
      <c r="E30" s="15">
        <v>91</v>
      </c>
      <c r="F30" s="31">
        <v>-11.650485436893206</v>
      </c>
      <c r="G30" s="31">
        <f t="shared" si="1"/>
        <v>42.129629629629626</v>
      </c>
      <c r="H30" s="15">
        <v>73</v>
      </c>
      <c r="I30" s="31">
        <v>-27.72277227722772</v>
      </c>
      <c r="J30" s="31">
        <f t="shared" si="2"/>
        <v>33.7962962962963</v>
      </c>
      <c r="K30" s="15">
        <v>3</v>
      </c>
      <c r="L30" s="31">
        <v>-57.142857142857146</v>
      </c>
      <c r="M30" s="31">
        <f t="shared" si="3"/>
        <v>1.3888888888888888</v>
      </c>
      <c r="N30" s="15">
        <v>49</v>
      </c>
      <c r="O30" s="31">
        <v>600</v>
      </c>
      <c r="P30" s="31">
        <f t="shared" si="0"/>
        <v>22.685185185185187</v>
      </c>
    </row>
    <row r="31" spans="1:16" ht="14.25">
      <c r="A31" s="20" t="s">
        <v>76</v>
      </c>
      <c r="B31" s="15">
        <v>0</v>
      </c>
      <c r="C31" s="31"/>
      <c r="D31" s="31"/>
      <c r="E31" s="15">
        <v>49</v>
      </c>
      <c r="F31" s="31">
        <v>-45.55555555555556</v>
      </c>
      <c r="G31" s="31">
        <f t="shared" si="1"/>
        <v>30.81761006289308</v>
      </c>
      <c r="H31" s="15">
        <v>27</v>
      </c>
      <c r="I31" s="31">
        <v>170</v>
      </c>
      <c r="J31" s="31">
        <f t="shared" si="2"/>
        <v>16.9811320754717</v>
      </c>
      <c r="K31" s="15">
        <v>5</v>
      </c>
      <c r="L31" s="31">
        <v>400</v>
      </c>
      <c r="M31" s="31">
        <f t="shared" si="3"/>
        <v>3.1446540880503147</v>
      </c>
      <c r="N31" s="15">
        <v>78</v>
      </c>
      <c r="O31" s="31">
        <v>7700</v>
      </c>
      <c r="P31" s="31">
        <f t="shared" si="0"/>
        <v>49.056603773584904</v>
      </c>
    </row>
    <row r="32" spans="1:16" ht="14.25">
      <c r="A32" s="20" t="s">
        <v>77</v>
      </c>
      <c r="B32" s="15">
        <v>0</v>
      </c>
      <c r="C32" s="31"/>
      <c r="D32" s="31"/>
      <c r="E32" s="15">
        <v>0</v>
      </c>
      <c r="F32" s="31"/>
      <c r="G32" s="31"/>
      <c r="H32" s="15">
        <v>0</v>
      </c>
      <c r="I32" s="31"/>
      <c r="J32" s="31"/>
      <c r="K32" s="15">
        <v>0</v>
      </c>
      <c r="L32" s="31"/>
      <c r="M32" s="31"/>
      <c r="N32" s="15">
        <v>0</v>
      </c>
      <c r="O32" s="31"/>
      <c r="P32" s="31"/>
    </row>
    <row r="33" spans="1:16" ht="15.75" customHeight="1">
      <c r="A33" s="23" t="s">
        <v>78</v>
      </c>
      <c r="B33" s="32">
        <v>1194</v>
      </c>
      <c r="C33" s="33">
        <v>-6.7</v>
      </c>
      <c r="D33" s="33">
        <f>B33*100/(N33+K33+H33+E33+B33)</f>
        <v>12.40777304374935</v>
      </c>
      <c r="E33" s="32">
        <v>4278</v>
      </c>
      <c r="F33" s="33">
        <v>-13.01342008946726</v>
      </c>
      <c r="G33" s="33">
        <f t="shared" si="1"/>
        <v>44.455990855242646</v>
      </c>
      <c r="H33" s="32">
        <v>1589</v>
      </c>
      <c r="I33" s="33">
        <v>-23.75239923224568</v>
      </c>
      <c r="J33" s="33">
        <f t="shared" si="2"/>
        <v>16.512522082510653</v>
      </c>
      <c r="K33" s="32">
        <v>770</v>
      </c>
      <c r="L33" s="33">
        <v>-31.737588652482273</v>
      </c>
      <c r="M33" s="33">
        <f t="shared" si="3"/>
        <v>8.001662683154942</v>
      </c>
      <c r="N33" s="32">
        <v>1792</v>
      </c>
      <c r="O33" s="33">
        <v>58.86524822695034</v>
      </c>
      <c r="P33" s="33">
        <f>N33*100/(B33+E33+H33+K33+N33)</f>
        <v>18.62205133534241</v>
      </c>
    </row>
    <row r="34" spans="1:16" ht="13.5" customHeight="1" hidden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4"/>
    </row>
    <row r="35" spans="1:17" ht="14.25" hidden="1">
      <c r="A35" s="45" t="s">
        <v>51</v>
      </c>
      <c r="B35" s="46">
        <v>0</v>
      </c>
      <c r="C35" s="47" t="e">
        <f>B6*100/B35-100</f>
        <v>#DIV/0!</v>
      </c>
      <c r="D35" s="28"/>
      <c r="E35" s="46">
        <v>0</v>
      </c>
      <c r="F35" s="47" t="e">
        <f aca="true" t="shared" si="4" ref="F35:F62">E6*100/E35-100</f>
        <v>#DIV/0!</v>
      </c>
      <c r="G35" s="28"/>
      <c r="H35" s="46">
        <v>0</v>
      </c>
      <c r="I35" s="47" t="e">
        <f aca="true" t="shared" si="5" ref="I35:I62">H6*100/H35-100</f>
        <v>#DIV/0!</v>
      </c>
      <c r="J35" s="28"/>
      <c r="K35" s="104">
        <v>0</v>
      </c>
      <c r="L35" s="47" t="e">
        <f aca="true" t="shared" si="6" ref="L35:L62">K6*100/K35-100</f>
        <v>#DIV/0!</v>
      </c>
      <c r="M35" s="28"/>
      <c r="N35" s="104">
        <v>0</v>
      </c>
      <c r="O35" s="47" t="e">
        <f aca="true" t="shared" si="7" ref="O35:O62">N6*100/N35-100</f>
        <v>#DIV/0!</v>
      </c>
      <c r="P35" s="44"/>
      <c r="Q35" s="9"/>
    </row>
    <row r="36" spans="1:16" ht="14.25" hidden="1">
      <c r="A36" s="45" t="s">
        <v>52</v>
      </c>
      <c r="B36" s="46">
        <v>1</v>
      </c>
      <c r="C36" s="47">
        <f aca="true" t="shared" si="8" ref="C36:C62">B7*100/B36-100</f>
        <v>-100</v>
      </c>
      <c r="D36" s="28"/>
      <c r="E36" s="46">
        <v>181</v>
      </c>
      <c r="F36" s="47">
        <f t="shared" si="4"/>
        <v>-50.27624309392265</v>
      </c>
      <c r="G36" s="28"/>
      <c r="H36" s="46">
        <v>102</v>
      </c>
      <c r="I36" s="47">
        <f t="shared" si="5"/>
        <v>-43.13725490196079</v>
      </c>
      <c r="J36" s="28"/>
      <c r="K36" s="104">
        <v>13</v>
      </c>
      <c r="L36" s="47">
        <f t="shared" si="6"/>
        <v>7.692307692307693</v>
      </c>
      <c r="M36" s="28"/>
      <c r="N36" s="104">
        <v>13</v>
      </c>
      <c r="O36" s="47">
        <f t="shared" si="7"/>
        <v>338.46153846153845</v>
      </c>
      <c r="P36" s="44"/>
    </row>
    <row r="37" spans="1:16" ht="14.25" hidden="1">
      <c r="A37" s="45" t="s">
        <v>53</v>
      </c>
      <c r="B37" s="46">
        <v>0</v>
      </c>
      <c r="C37" s="47" t="e">
        <f t="shared" si="8"/>
        <v>#DIV/0!</v>
      </c>
      <c r="D37" s="28"/>
      <c r="E37" s="46">
        <v>130</v>
      </c>
      <c r="F37" s="47">
        <f t="shared" si="4"/>
        <v>-3.07692307692308</v>
      </c>
      <c r="G37" s="28"/>
      <c r="H37" s="46">
        <v>34</v>
      </c>
      <c r="I37" s="47">
        <f t="shared" si="5"/>
        <v>23.529411764705884</v>
      </c>
      <c r="J37" s="28"/>
      <c r="K37" s="104">
        <v>60</v>
      </c>
      <c r="L37" s="47">
        <f t="shared" si="6"/>
        <v>-71.66666666666667</v>
      </c>
      <c r="M37" s="28"/>
      <c r="N37" s="104">
        <v>60</v>
      </c>
      <c r="O37" s="47">
        <f t="shared" si="7"/>
        <v>18.33333333333333</v>
      </c>
      <c r="P37" s="44"/>
    </row>
    <row r="38" spans="1:16" ht="14.25" hidden="1">
      <c r="A38" s="45" t="s">
        <v>54</v>
      </c>
      <c r="B38" s="46">
        <v>2</v>
      </c>
      <c r="C38" s="47">
        <f t="shared" si="8"/>
        <v>-100</v>
      </c>
      <c r="D38" s="28"/>
      <c r="E38" s="46">
        <v>537</v>
      </c>
      <c r="F38" s="47">
        <f t="shared" si="4"/>
        <v>-7.076350093109866</v>
      </c>
      <c r="G38" s="28"/>
      <c r="H38" s="46">
        <v>76</v>
      </c>
      <c r="I38" s="47">
        <f t="shared" si="5"/>
        <v>30.26315789473685</v>
      </c>
      <c r="J38" s="28"/>
      <c r="K38" s="104">
        <v>383</v>
      </c>
      <c r="L38" s="47">
        <f t="shared" si="6"/>
        <v>-24.281984334203656</v>
      </c>
      <c r="M38" s="28"/>
      <c r="N38" s="104">
        <v>383</v>
      </c>
      <c r="O38" s="47">
        <f t="shared" si="7"/>
        <v>-86.16187989556136</v>
      </c>
      <c r="P38" s="44"/>
    </row>
    <row r="39" spans="1:16" ht="14.25" hidden="1">
      <c r="A39" s="45" t="s">
        <v>55</v>
      </c>
      <c r="B39" s="46">
        <v>0</v>
      </c>
      <c r="C39" s="47" t="e">
        <f t="shared" si="8"/>
        <v>#DIV/0!</v>
      </c>
      <c r="D39" s="28"/>
      <c r="E39" s="46">
        <v>0</v>
      </c>
      <c r="F39" s="47" t="e">
        <f t="shared" si="4"/>
        <v>#DIV/0!</v>
      </c>
      <c r="G39" s="28"/>
      <c r="H39" s="46">
        <v>139</v>
      </c>
      <c r="I39" s="47">
        <f t="shared" si="5"/>
        <v>-16.54676258992805</v>
      </c>
      <c r="J39" s="28"/>
      <c r="K39" s="104">
        <v>197</v>
      </c>
      <c r="L39" s="47">
        <f t="shared" si="6"/>
        <v>-36.54822335025381</v>
      </c>
      <c r="M39" s="28"/>
      <c r="N39" s="104">
        <v>197</v>
      </c>
      <c r="O39" s="47">
        <f t="shared" si="7"/>
        <v>-64.46700507614213</v>
      </c>
      <c r="P39" s="44"/>
    </row>
    <row r="40" spans="1:16" ht="14.25" hidden="1">
      <c r="A40" s="45" t="s">
        <v>56</v>
      </c>
      <c r="B40" s="46">
        <v>0</v>
      </c>
      <c r="C40" s="47" t="e">
        <f t="shared" si="8"/>
        <v>#DIV/0!</v>
      </c>
      <c r="D40" s="28"/>
      <c r="E40" s="46">
        <v>174</v>
      </c>
      <c r="F40" s="47">
        <f t="shared" si="4"/>
        <v>-12.06896551724138</v>
      </c>
      <c r="G40" s="28"/>
      <c r="H40" s="46">
        <v>117</v>
      </c>
      <c r="I40" s="47">
        <f t="shared" si="5"/>
        <v>-18.803418803418808</v>
      </c>
      <c r="J40" s="28"/>
      <c r="K40" s="104">
        <v>6</v>
      </c>
      <c r="L40" s="47">
        <f t="shared" si="6"/>
        <v>-83.33333333333333</v>
      </c>
      <c r="M40" s="28"/>
      <c r="N40" s="104">
        <v>6</v>
      </c>
      <c r="O40" s="47">
        <f t="shared" si="7"/>
        <v>916.6666666666666</v>
      </c>
      <c r="P40" s="44"/>
    </row>
    <row r="41" spans="1:16" ht="14.25" hidden="1">
      <c r="A41" s="45" t="s">
        <v>57</v>
      </c>
      <c r="B41" s="46">
        <v>0</v>
      </c>
      <c r="C41" s="47" t="e">
        <f t="shared" si="8"/>
        <v>#DIV/0!</v>
      </c>
      <c r="D41" s="28"/>
      <c r="E41" s="46">
        <v>51</v>
      </c>
      <c r="F41" s="47">
        <f t="shared" si="4"/>
        <v>-11.764705882352942</v>
      </c>
      <c r="G41" s="28"/>
      <c r="H41" s="46">
        <v>68</v>
      </c>
      <c r="I41" s="47">
        <f t="shared" si="5"/>
        <v>-44.11764705882353</v>
      </c>
      <c r="J41" s="28"/>
      <c r="K41" s="104">
        <v>9</v>
      </c>
      <c r="L41" s="47">
        <f t="shared" si="6"/>
        <v>-66.66666666666666</v>
      </c>
      <c r="M41" s="28"/>
      <c r="N41" s="104">
        <v>9</v>
      </c>
      <c r="O41" s="47">
        <f t="shared" si="7"/>
        <v>688.8888888888889</v>
      </c>
      <c r="P41" s="44"/>
    </row>
    <row r="42" spans="1:16" ht="14.25" hidden="1">
      <c r="A42" s="45" t="s">
        <v>58</v>
      </c>
      <c r="B42" s="46">
        <v>3</v>
      </c>
      <c r="C42" s="47">
        <f t="shared" si="8"/>
        <v>-100</v>
      </c>
      <c r="D42" s="28"/>
      <c r="E42" s="46">
        <v>328</v>
      </c>
      <c r="F42" s="47">
        <f t="shared" si="4"/>
        <v>6.097560975609753</v>
      </c>
      <c r="G42" s="28"/>
      <c r="H42" s="46">
        <v>143</v>
      </c>
      <c r="I42" s="47">
        <f t="shared" si="5"/>
        <v>-20.979020979020973</v>
      </c>
      <c r="J42" s="28"/>
      <c r="K42" s="104">
        <v>18</v>
      </c>
      <c r="L42" s="47">
        <f t="shared" si="6"/>
        <v>-66.66666666666666</v>
      </c>
      <c r="M42" s="28"/>
      <c r="N42" s="104">
        <v>18</v>
      </c>
      <c r="O42" s="47">
        <f t="shared" si="7"/>
        <v>133.33333333333334</v>
      </c>
      <c r="P42" s="44"/>
    </row>
    <row r="43" spans="1:16" ht="14.25" hidden="1">
      <c r="A43" s="45" t="s">
        <v>59</v>
      </c>
      <c r="B43" s="46">
        <v>0</v>
      </c>
      <c r="C43" s="47" t="e">
        <f t="shared" si="8"/>
        <v>#DIV/0!</v>
      </c>
      <c r="D43" s="28"/>
      <c r="E43" s="46">
        <v>126</v>
      </c>
      <c r="F43" s="47">
        <f t="shared" si="4"/>
        <v>-3.9682539682539613</v>
      </c>
      <c r="G43" s="28"/>
      <c r="H43" s="46">
        <v>59</v>
      </c>
      <c r="I43" s="47">
        <f t="shared" si="5"/>
        <v>-40.67796610169491</v>
      </c>
      <c r="J43" s="28"/>
      <c r="K43" s="104">
        <v>9</v>
      </c>
      <c r="L43" s="47">
        <f t="shared" si="6"/>
        <v>11.111111111111114</v>
      </c>
      <c r="M43" s="28"/>
      <c r="N43" s="104">
        <v>9</v>
      </c>
      <c r="O43" s="47">
        <f t="shared" si="7"/>
        <v>1111.111111111111</v>
      </c>
      <c r="P43" s="44"/>
    </row>
    <row r="44" spans="1:16" ht="14.25" hidden="1">
      <c r="A44" s="45" t="s">
        <v>60</v>
      </c>
      <c r="B44" s="46">
        <v>6</v>
      </c>
      <c r="C44" s="47">
        <f t="shared" si="8"/>
        <v>-100</v>
      </c>
      <c r="D44" s="28"/>
      <c r="E44" s="46">
        <v>0</v>
      </c>
      <c r="F44" s="47" t="e">
        <f t="shared" si="4"/>
        <v>#DIV/0!</v>
      </c>
      <c r="G44" s="28"/>
      <c r="H44" s="46">
        <v>189</v>
      </c>
      <c r="I44" s="47">
        <f t="shared" si="5"/>
        <v>-10.05291005291005</v>
      </c>
      <c r="J44" s="28"/>
      <c r="K44" s="104">
        <v>16</v>
      </c>
      <c r="L44" s="47">
        <f t="shared" si="6"/>
        <v>18.75</v>
      </c>
      <c r="M44" s="28"/>
      <c r="N44" s="104">
        <v>16</v>
      </c>
      <c r="O44" s="47">
        <f t="shared" si="7"/>
        <v>2025</v>
      </c>
      <c r="P44" s="44"/>
    </row>
    <row r="45" spans="1:16" ht="14.25" hidden="1">
      <c r="A45" s="45" t="s">
        <v>61</v>
      </c>
      <c r="B45" s="46">
        <v>1280</v>
      </c>
      <c r="C45" s="47">
        <f t="shared" si="8"/>
        <v>-6.71875</v>
      </c>
      <c r="D45" s="28"/>
      <c r="E45" s="46">
        <v>0</v>
      </c>
      <c r="F45" s="47" t="e">
        <f t="shared" si="4"/>
        <v>#DIV/0!</v>
      </c>
      <c r="G45" s="28"/>
      <c r="H45" s="46">
        <v>0</v>
      </c>
      <c r="I45" s="47" t="e">
        <f t="shared" si="5"/>
        <v>#DIV/0!</v>
      </c>
      <c r="J45" s="28"/>
      <c r="K45" s="104">
        <v>0</v>
      </c>
      <c r="L45" s="47" t="e">
        <f t="shared" si="6"/>
        <v>#DIV/0!</v>
      </c>
      <c r="M45" s="28"/>
      <c r="N45" s="104">
        <v>0</v>
      </c>
      <c r="O45" s="47" t="e">
        <f t="shared" si="7"/>
        <v>#DIV/0!</v>
      </c>
      <c r="P45" s="44"/>
    </row>
    <row r="46" spans="1:16" ht="14.25" hidden="1">
      <c r="A46" s="45" t="s">
        <v>62</v>
      </c>
      <c r="B46" s="46">
        <v>0</v>
      </c>
      <c r="C46" s="47" t="e">
        <f t="shared" si="8"/>
        <v>#DIV/0!</v>
      </c>
      <c r="D46" s="28"/>
      <c r="E46" s="46">
        <v>119</v>
      </c>
      <c r="F46" s="47">
        <f t="shared" si="4"/>
        <v>-40.33613445378151</v>
      </c>
      <c r="G46" s="28"/>
      <c r="H46" s="46">
        <v>46</v>
      </c>
      <c r="I46" s="47">
        <f t="shared" si="5"/>
        <v>-47.82608695652174</v>
      </c>
      <c r="J46" s="28"/>
      <c r="K46" s="104">
        <v>20</v>
      </c>
      <c r="L46" s="47">
        <f t="shared" si="6"/>
        <v>-95</v>
      </c>
      <c r="M46" s="28"/>
      <c r="N46" s="104">
        <v>20</v>
      </c>
      <c r="O46" s="47">
        <f t="shared" si="7"/>
        <v>-5</v>
      </c>
      <c r="P46" s="44"/>
    </row>
    <row r="47" spans="1:16" ht="14.25" hidden="1">
      <c r="A47" s="45" t="s">
        <v>63</v>
      </c>
      <c r="B47" s="46">
        <v>0</v>
      </c>
      <c r="C47" s="47" t="e">
        <f t="shared" si="8"/>
        <v>#DIV/0!</v>
      </c>
      <c r="D47" s="28"/>
      <c r="E47" s="46">
        <v>0</v>
      </c>
      <c r="F47" s="47" t="e">
        <f t="shared" si="4"/>
        <v>#DIV/0!</v>
      </c>
      <c r="G47" s="28"/>
      <c r="H47" s="46">
        <v>31</v>
      </c>
      <c r="I47" s="47">
        <f t="shared" si="5"/>
        <v>6.451612903225808</v>
      </c>
      <c r="J47" s="28"/>
      <c r="K47" s="104">
        <v>91</v>
      </c>
      <c r="L47" s="47">
        <f t="shared" si="6"/>
        <v>-30.769230769230774</v>
      </c>
      <c r="M47" s="28"/>
      <c r="N47" s="104">
        <v>91</v>
      </c>
      <c r="O47" s="47">
        <f t="shared" si="7"/>
        <v>-89.01098901098901</v>
      </c>
      <c r="P47" s="44"/>
    </row>
    <row r="48" spans="1:16" ht="14.25" hidden="1">
      <c r="A48" s="45" t="s">
        <v>64</v>
      </c>
      <c r="B48" s="46">
        <v>2</v>
      </c>
      <c r="C48" s="47">
        <f t="shared" si="8"/>
        <v>-100</v>
      </c>
      <c r="D48" s="28"/>
      <c r="E48" s="46">
        <v>484</v>
      </c>
      <c r="F48" s="47">
        <f t="shared" si="4"/>
        <v>-10.123966942148755</v>
      </c>
      <c r="G48" s="28"/>
      <c r="H48" s="46">
        <v>123</v>
      </c>
      <c r="I48" s="47">
        <f t="shared" si="5"/>
        <v>-50.40650406504065</v>
      </c>
      <c r="J48" s="28"/>
      <c r="K48" s="104">
        <v>32</v>
      </c>
      <c r="L48" s="47">
        <f t="shared" si="6"/>
        <v>25</v>
      </c>
      <c r="M48" s="28"/>
      <c r="N48" s="104">
        <v>32</v>
      </c>
      <c r="O48" s="47">
        <f t="shared" si="7"/>
        <v>440.625</v>
      </c>
      <c r="P48" s="44"/>
    </row>
    <row r="49" spans="1:16" ht="14.25" hidden="1">
      <c r="A49" s="45" t="s">
        <v>65</v>
      </c>
      <c r="B49" s="46">
        <v>3</v>
      </c>
      <c r="C49" s="47">
        <f t="shared" si="8"/>
        <v>-100</v>
      </c>
      <c r="D49" s="28"/>
      <c r="E49" s="46">
        <v>261</v>
      </c>
      <c r="F49" s="47">
        <f t="shared" si="4"/>
        <v>-3.448275862068968</v>
      </c>
      <c r="G49" s="28"/>
      <c r="H49" s="46">
        <v>63</v>
      </c>
      <c r="I49" s="47">
        <f t="shared" si="5"/>
        <v>-33.33333333333333</v>
      </c>
      <c r="J49" s="28"/>
      <c r="K49" s="104">
        <v>44</v>
      </c>
      <c r="L49" s="47">
        <f t="shared" si="6"/>
        <v>-65.9090909090909</v>
      </c>
      <c r="M49" s="28"/>
      <c r="N49" s="104">
        <v>44</v>
      </c>
      <c r="O49" s="47">
        <f t="shared" si="7"/>
        <v>36.363636363636374</v>
      </c>
      <c r="P49" s="44"/>
    </row>
    <row r="50" spans="1:16" ht="14.25" hidden="1">
      <c r="A50" s="45" t="s">
        <v>66</v>
      </c>
      <c r="B50" s="46">
        <v>1</v>
      </c>
      <c r="C50" s="47">
        <f t="shared" si="8"/>
        <v>-100</v>
      </c>
      <c r="D50" s="28"/>
      <c r="E50" s="46">
        <v>677</v>
      </c>
      <c r="F50" s="47">
        <f t="shared" si="4"/>
        <v>-7.09010339734121</v>
      </c>
      <c r="G50" s="28"/>
      <c r="H50" s="46">
        <v>169</v>
      </c>
      <c r="I50" s="47">
        <f t="shared" si="5"/>
        <v>-42.603550295857985</v>
      </c>
      <c r="J50" s="28"/>
      <c r="K50" s="104">
        <v>29</v>
      </c>
      <c r="L50" s="47">
        <f t="shared" si="6"/>
        <v>10.34482758620689</v>
      </c>
      <c r="M50" s="28"/>
      <c r="N50" s="104">
        <v>29</v>
      </c>
      <c r="O50" s="47">
        <f t="shared" si="7"/>
        <v>248.27586206896552</v>
      </c>
      <c r="P50" s="44"/>
    </row>
    <row r="51" spans="1:16" ht="14.25" hidden="1">
      <c r="A51" s="45" t="s">
        <v>67</v>
      </c>
      <c r="B51" s="46">
        <v>0</v>
      </c>
      <c r="C51" s="47" t="e">
        <f t="shared" si="8"/>
        <v>#DIV/0!</v>
      </c>
      <c r="D51" s="28"/>
      <c r="E51" s="46">
        <v>186</v>
      </c>
      <c r="F51" s="47">
        <f t="shared" si="4"/>
        <v>-22.043010752688176</v>
      </c>
      <c r="G51" s="28"/>
      <c r="H51" s="46">
        <v>76</v>
      </c>
      <c r="I51" s="47">
        <f t="shared" si="5"/>
        <v>-18.421052631578945</v>
      </c>
      <c r="J51" s="28"/>
      <c r="K51" s="104">
        <v>92</v>
      </c>
      <c r="L51" s="47">
        <f t="shared" si="6"/>
        <v>-34.78260869565217</v>
      </c>
      <c r="M51" s="28"/>
      <c r="N51" s="104">
        <v>92</v>
      </c>
      <c r="O51" s="47">
        <f t="shared" si="7"/>
        <v>-20.652173913043484</v>
      </c>
      <c r="P51" s="44"/>
    </row>
    <row r="52" spans="1:16" ht="14.25" hidden="1">
      <c r="A52" s="45" t="s">
        <v>68</v>
      </c>
      <c r="B52" s="46">
        <v>0</v>
      </c>
      <c r="C52" s="47" t="e">
        <f t="shared" si="8"/>
        <v>#DIV/0!</v>
      </c>
      <c r="D52" s="28"/>
      <c r="E52" s="46">
        <v>115</v>
      </c>
      <c r="F52" s="47">
        <f t="shared" si="4"/>
        <v>-29.565217391304344</v>
      </c>
      <c r="G52" s="28"/>
      <c r="H52" s="46">
        <v>38</v>
      </c>
      <c r="I52" s="47">
        <f t="shared" si="5"/>
        <v>-15.78947368421052</v>
      </c>
      <c r="J52" s="28"/>
      <c r="K52" s="104">
        <v>4</v>
      </c>
      <c r="L52" s="47">
        <f t="shared" si="6"/>
        <v>25</v>
      </c>
      <c r="M52" s="28"/>
      <c r="N52" s="104">
        <v>4</v>
      </c>
      <c r="O52" s="47">
        <f t="shared" si="7"/>
        <v>1225</v>
      </c>
      <c r="P52" s="44"/>
    </row>
    <row r="53" spans="1:16" ht="14.25" hidden="1">
      <c r="A53" s="45" t="s">
        <v>69</v>
      </c>
      <c r="B53" s="46">
        <v>1</v>
      </c>
      <c r="C53" s="47">
        <f t="shared" si="8"/>
        <v>-100</v>
      </c>
      <c r="D53" s="28"/>
      <c r="E53" s="46">
        <v>121</v>
      </c>
      <c r="F53" s="47">
        <f t="shared" si="4"/>
        <v>-20.661157024793383</v>
      </c>
      <c r="G53" s="28"/>
      <c r="H53" s="46">
        <v>109</v>
      </c>
      <c r="I53" s="47">
        <f t="shared" si="5"/>
        <v>-19.266055045871553</v>
      </c>
      <c r="J53" s="28"/>
      <c r="K53" s="104">
        <v>7</v>
      </c>
      <c r="L53" s="47">
        <f t="shared" si="6"/>
        <v>-71.42857142857143</v>
      </c>
      <c r="M53" s="28"/>
      <c r="N53" s="104">
        <v>7</v>
      </c>
      <c r="O53" s="47">
        <f t="shared" si="7"/>
        <v>542.8571428571429</v>
      </c>
      <c r="P53" s="44"/>
    </row>
    <row r="54" spans="1:16" ht="14.25" hidden="1">
      <c r="A54" s="45" t="s">
        <v>70</v>
      </c>
      <c r="B54" s="46">
        <v>0</v>
      </c>
      <c r="C54" s="47" t="e">
        <f t="shared" si="8"/>
        <v>#DIV/0!</v>
      </c>
      <c r="D54" s="28"/>
      <c r="E54" s="46">
        <v>98</v>
      </c>
      <c r="F54" s="47">
        <f t="shared" si="4"/>
        <v>-22.448979591836732</v>
      </c>
      <c r="G54" s="28"/>
      <c r="H54" s="46">
        <v>35</v>
      </c>
      <c r="I54" s="47">
        <f t="shared" si="5"/>
        <v>-42.857142857142854</v>
      </c>
      <c r="J54" s="28"/>
      <c r="K54" s="104">
        <v>7</v>
      </c>
      <c r="L54" s="47">
        <f t="shared" si="6"/>
        <v>-42.857142857142854</v>
      </c>
      <c r="M54" s="28"/>
      <c r="N54" s="104">
        <v>7</v>
      </c>
      <c r="O54" s="47">
        <f t="shared" si="7"/>
        <v>400</v>
      </c>
      <c r="P54" s="44"/>
    </row>
    <row r="55" spans="1:16" ht="14.25" hidden="1">
      <c r="A55" s="45" t="s">
        <v>71</v>
      </c>
      <c r="B55" s="46">
        <v>1</v>
      </c>
      <c r="C55" s="47">
        <f t="shared" si="8"/>
        <v>-100</v>
      </c>
      <c r="D55" s="28"/>
      <c r="E55" s="46">
        <v>660</v>
      </c>
      <c r="F55" s="47">
        <f t="shared" si="4"/>
        <v>-14.848484848484844</v>
      </c>
      <c r="G55" s="28"/>
      <c r="H55" s="46">
        <v>82</v>
      </c>
      <c r="I55" s="47">
        <f t="shared" si="5"/>
        <v>-37.80487804878049</v>
      </c>
      <c r="J55" s="28"/>
      <c r="K55" s="104">
        <v>8</v>
      </c>
      <c r="L55" s="47">
        <f t="shared" si="6"/>
        <v>-12.5</v>
      </c>
      <c r="M55" s="28"/>
      <c r="N55" s="104">
        <v>8</v>
      </c>
      <c r="O55" s="47">
        <f t="shared" si="7"/>
        <v>337.5</v>
      </c>
      <c r="P55" s="44"/>
    </row>
    <row r="56" spans="1:16" ht="14.25" hidden="1">
      <c r="A56" s="45" t="s">
        <v>72</v>
      </c>
      <c r="B56" s="46">
        <v>4</v>
      </c>
      <c r="C56" s="47">
        <f t="shared" si="8"/>
        <v>-100</v>
      </c>
      <c r="D56" s="28"/>
      <c r="E56" s="46">
        <v>155</v>
      </c>
      <c r="F56" s="47">
        <f t="shared" si="4"/>
        <v>-3.8709677419354875</v>
      </c>
      <c r="G56" s="28"/>
      <c r="H56" s="46">
        <v>63</v>
      </c>
      <c r="I56" s="47">
        <f t="shared" si="5"/>
        <v>-12.698412698412696</v>
      </c>
      <c r="J56" s="28"/>
      <c r="K56" s="104">
        <v>29</v>
      </c>
      <c r="L56" s="47">
        <f t="shared" si="6"/>
        <v>-44.827586206896555</v>
      </c>
      <c r="M56" s="28"/>
      <c r="N56" s="104">
        <v>29</v>
      </c>
      <c r="O56" s="47">
        <f t="shared" si="7"/>
        <v>86.20689655172413</v>
      </c>
      <c r="P56" s="44"/>
    </row>
    <row r="57" spans="1:16" ht="14.25" hidden="1">
      <c r="A57" s="45" t="s">
        <v>73</v>
      </c>
      <c r="B57" s="46">
        <v>0</v>
      </c>
      <c r="C57" s="47" t="e">
        <f t="shared" si="8"/>
        <v>#DIV/0!</v>
      </c>
      <c r="D57" s="28"/>
      <c r="E57" s="46">
        <v>149</v>
      </c>
      <c r="F57" s="47">
        <f t="shared" si="4"/>
        <v>-16.107382550335572</v>
      </c>
      <c r="G57" s="28"/>
      <c r="H57" s="46">
        <v>75</v>
      </c>
      <c r="I57" s="47">
        <f t="shared" si="5"/>
        <v>-22.66666666666667</v>
      </c>
      <c r="J57" s="28"/>
      <c r="K57" s="104">
        <v>36</v>
      </c>
      <c r="L57" s="47">
        <f t="shared" si="6"/>
        <v>-27.77777777777777</v>
      </c>
      <c r="M57" s="28"/>
      <c r="N57" s="104">
        <v>36</v>
      </c>
      <c r="O57" s="47">
        <f t="shared" si="7"/>
        <v>33.33333333333334</v>
      </c>
      <c r="P57" s="44"/>
    </row>
    <row r="58" spans="1:16" ht="14.25" hidden="1">
      <c r="A58" s="45" t="s">
        <v>74</v>
      </c>
      <c r="B58" s="46">
        <v>1</v>
      </c>
      <c r="C58" s="47">
        <f t="shared" si="8"/>
        <v>-100</v>
      </c>
      <c r="D58" s="28"/>
      <c r="E58" s="46">
        <v>173</v>
      </c>
      <c r="F58" s="47">
        <f t="shared" si="4"/>
        <v>-22.543352601156073</v>
      </c>
      <c r="G58" s="28"/>
      <c r="H58" s="46">
        <v>136</v>
      </c>
      <c r="I58" s="47">
        <f t="shared" si="5"/>
        <v>-26.470588235294116</v>
      </c>
      <c r="J58" s="28"/>
      <c r="K58" s="104">
        <v>10</v>
      </c>
      <c r="L58" s="47">
        <f t="shared" si="6"/>
        <v>-40</v>
      </c>
      <c r="M58" s="28"/>
      <c r="N58" s="104">
        <v>10</v>
      </c>
      <c r="O58" s="47">
        <f t="shared" si="7"/>
        <v>740</v>
      </c>
      <c r="P58" s="44"/>
    </row>
    <row r="59" spans="1:16" ht="14.25" hidden="1">
      <c r="A59" s="45" t="s">
        <v>75</v>
      </c>
      <c r="B59" s="46">
        <v>1</v>
      </c>
      <c r="C59" s="47">
        <f t="shared" si="8"/>
        <v>-100</v>
      </c>
      <c r="D59" s="28"/>
      <c r="E59" s="46">
        <v>103</v>
      </c>
      <c r="F59" s="47">
        <f t="shared" si="4"/>
        <v>-11.650485436893206</v>
      </c>
      <c r="G59" s="28"/>
      <c r="H59" s="46">
        <v>101</v>
      </c>
      <c r="I59" s="47">
        <f t="shared" si="5"/>
        <v>-27.72277227722772</v>
      </c>
      <c r="J59" s="28"/>
      <c r="K59" s="104">
        <v>7</v>
      </c>
      <c r="L59" s="47">
        <f t="shared" si="6"/>
        <v>-57.142857142857146</v>
      </c>
      <c r="M59" s="28"/>
      <c r="N59" s="104">
        <v>7</v>
      </c>
      <c r="O59" s="47">
        <f t="shared" si="7"/>
        <v>600</v>
      </c>
      <c r="P59" s="44"/>
    </row>
    <row r="60" spans="1:16" ht="14.25" hidden="1">
      <c r="A60" s="45" t="s">
        <v>76</v>
      </c>
      <c r="B60" s="46">
        <v>0</v>
      </c>
      <c r="C60" s="47" t="e">
        <f t="shared" si="8"/>
        <v>#DIV/0!</v>
      </c>
      <c r="D60" s="28"/>
      <c r="E60" s="46">
        <v>90</v>
      </c>
      <c r="F60" s="47">
        <f t="shared" si="4"/>
        <v>-45.55555555555556</v>
      </c>
      <c r="G60" s="28"/>
      <c r="H60" s="46">
        <v>10</v>
      </c>
      <c r="I60" s="47">
        <f t="shared" si="5"/>
        <v>170</v>
      </c>
      <c r="J60" s="28"/>
      <c r="K60" s="104">
        <v>1</v>
      </c>
      <c r="L60" s="47">
        <f t="shared" si="6"/>
        <v>400</v>
      </c>
      <c r="M60" s="28"/>
      <c r="N60" s="104">
        <v>1</v>
      </c>
      <c r="O60" s="47">
        <f t="shared" si="7"/>
        <v>7700</v>
      </c>
      <c r="P60" s="44"/>
    </row>
    <row r="61" spans="1:16" ht="14.25" hidden="1">
      <c r="A61" s="45" t="s">
        <v>77</v>
      </c>
      <c r="B61" s="46">
        <v>0</v>
      </c>
      <c r="C61" s="47" t="e">
        <f t="shared" si="8"/>
        <v>#DIV/0!</v>
      </c>
      <c r="D61" s="28"/>
      <c r="E61" s="46">
        <v>0</v>
      </c>
      <c r="F61" s="47" t="e">
        <f t="shared" si="4"/>
        <v>#DIV/0!</v>
      </c>
      <c r="G61" s="28"/>
      <c r="H61" s="46">
        <v>0</v>
      </c>
      <c r="I61" s="47" t="e">
        <f t="shared" si="5"/>
        <v>#DIV/0!</v>
      </c>
      <c r="J61" s="28"/>
      <c r="K61" s="104">
        <v>0</v>
      </c>
      <c r="L61" s="47" t="e">
        <f t="shared" si="6"/>
        <v>#DIV/0!</v>
      </c>
      <c r="M61" s="28"/>
      <c r="N61" s="104">
        <v>0</v>
      </c>
      <c r="O61" s="47" t="e">
        <f t="shared" si="7"/>
        <v>#DIV/0!</v>
      </c>
      <c r="P61" s="44"/>
    </row>
    <row r="62" spans="1:16" ht="15" hidden="1">
      <c r="A62" s="48" t="s">
        <v>78</v>
      </c>
      <c r="B62" s="48">
        <v>1306</v>
      </c>
      <c r="C62" s="47">
        <f t="shared" si="8"/>
        <v>-8.575803981623281</v>
      </c>
      <c r="D62" s="28"/>
      <c r="E62" s="48">
        <v>4918</v>
      </c>
      <c r="F62" s="47">
        <f t="shared" si="4"/>
        <v>-13.01342008946726</v>
      </c>
      <c r="G62" s="28"/>
      <c r="H62" s="48">
        <v>2084</v>
      </c>
      <c r="I62" s="47">
        <f t="shared" si="5"/>
        <v>-23.75239923224568</v>
      </c>
      <c r="J62" s="28"/>
      <c r="K62" s="105">
        <v>1128</v>
      </c>
      <c r="L62" s="47">
        <f t="shared" si="6"/>
        <v>-31.737588652482273</v>
      </c>
      <c r="M62" s="28"/>
      <c r="N62" s="105">
        <v>1128</v>
      </c>
      <c r="O62" s="47">
        <f t="shared" si="7"/>
        <v>58.86524822695034</v>
      </c>
      <c r="P62" s="44"/>
    </row>
    <row r="64" spans="3:7" ht="14.25">
      <c r="C64" s="9"/>
      <c r="D64" s="9"/>
      <c r="E64" s="9"/>
      <c r="G64" s="9"/>
    </row>
  </sheetData>
  <sheetProtection formatCells="0" formatColumns="0" formatRows="0" insertColumns="0" insertRows="0" insertHyperlinks="0" deleteColumns="0" deleteRows="0" sort="0" autoFilter="0" pivotTables="0"/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C35:C62 F35:F62 I35:I62 L35:L62 O35:O62">
    <cfRule type="cellIs" priority="10" dxfId="147" operator="lessThanOrEqual" stopIfTrue="1">
      <formula>0</formula>
    </cfRule>
  </conditionalFormatting>
  <conditionalFormatting sqref="C35:C62 F35:F62 I35:I62 L35:L62 O35:O62">
    <cfRule type="cellIs" priority="9" dxfId="146" operator="greaterThan" stopIfTrue="1">
      <formula>0</formula>
    </cfRule>
  </conditionalFormatting>
  <conditionalFormatting sqref="F6:F33 I6:I33 L6:L33 O6:O33 C6 C8 C10:C12 C14 C16:C18 C22:C23 C25 C28 C31:C33">
    <cfRule type="cellIs" priority="2" dxfId="146" operator="greaterThan" stopIfTrue="1">
      <formula>0</formula>
    </cfRule>
  </conditionalFormatting>
  <conditionalFormatting sqref="F6:F33 I6:I33 L6:L33 O6:O33 C6 C8 C10:C12 C14 C16:C18 C22:C23 C25 C28 C31:C33">
    <cfRule type="cellIs" priority="1" dxfId="14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S64"/>
  <sheetViews>
    <sheetView workbookViewId="0" topLeftCell="A1">
      <selection activeCell="B7" sqref="B7"/>
    </sheetView>
  </sheetViews>
  <sheetFormatPr defaultColWidth="9.140625" defaultRowHeight="15"/>
  <cols>
    <col min="1" max="1" width="20.421875" style="1" customWidth="1"/>
    <col min="2" max="19" width="7.7109375" style="1" customWidth="1"/>
    <col min="20" max="16384" width="9.140625" style="1" customWidth="1"/>
  </cols>
  <sheetData>
    <row r="1" spans="1:19" ht="18">
      <c r="A1" s="113" t="s">
        <v>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4" spans="1:19" s="14" customFormat="1" ht="14.25">
      <c r="A4" s="114" t="s">
        <v>42</v>
      </c>
      <c r="B4" s="114" t="s">
        <v>99</v>
      </c>
      <c r="C4" s="114"/>
      <c r="D4" s="114"/>
      <c r="E4" s="114" t="s">
        <v>100</v>
      </c>
      <c r="F4" s="114"/>
      <c r="G4" s="114"/>
      <c r="H4" s="114" t="s">
        <v>101</v>
      </c>
      <c r="I4" s="114"/>
      <c r="J4" s="114"/>
      <c r="K4" s="114" t="s">
        <v>102</v>
      </c>
      <c r="L4" s="114"/>
      <c r="M4" s="114"/>
      <c r="N4" s="114" t="s">
        <v>103</v>
      </c>
      <c r="O4" s="114"/>
      <c r="P4" s="114"/>
      <c r="Q4" s="114" t="s">
        <v>104</v>
      </c>
      <c r="R4" s="114"/>
      <c r="S4" s="114"/>
    </row>
    <row r="5" spans="1:19" s="14" customFormat="1" ht="28.5">
      <c r="A5" s="114"/>
      <c r="B5" s="70" t="s">
        <v>91</v>
      </c>
      <c r="C5" s="70" t="s">
        <v>92</v>
      </c>
      <c r="D5" s="70" t="s">
        <v>93</v>
      </c>
      <c r="E5" s="70" t="s">
        <v>91</v>
      </c>
      <c r="F5" s="70" t="s">
        <v>92</v>
      </c>
      <c r="G5" s="70" t="s">
        <v>93</v>
      </c>
      <c r="H5" s="70" t="s">
        <v>91</v>
      </c>
      <c r="I5" s="70" t="s">
        <v>92</v>
      </c>
      <c r="J5" s="70" t="s">
        <v>93</v>
      </c>
      <c r="K5" s="70" t="s">
        <v>91</v>
      </c>
      <c r="L5" s="65" t="s">
        <v>92</v>
      </c>
      <c r="M5" s="70" t="s">
        <v>93</v>
      </c>
      <c r="N5" s="70" t="s">
        <v>91</v>
      </c>
      <c r="O5" s="70" t="s">
        <v>92</v>
      </c>
      <c r="P5" s="70" t="s">
        <v>93</v>
      </c>
      <c r="Q5" s="70" t="s">
        <v>91</v>
      </c>
      <c r="R5" s="70" t="s">
        <v>92</v>
      </c>
      <c r="S5" s="70" t="s">
        <v>93</v>
      </c>
    </row>
    <row r="6" spans="1:19" ht="14.25">
      <c r="A6" s="49" t="s">
        <v>51</v>
      </c>
      <c r="B6" s="18">
        <v>0</v>
      </c>
      <c r="C6" s="18"/>
      <c r="D6" s="18"/>
      <c r="E6" s="18">
        <v>0</v>
      </c>
      <c r="F6" s="18"/>
      <c r="G6" s="18"/>
      <c r="H6" s="18">
        <v>0</v>
      </c>
      <c r="I6" s="18"/>
      <c r="J6" s="18"/>
      <c r="K6" s="18">
        <v>0</v>
      </c>
      <c r="L6" s="50"/>
      <c r="M6" s="51"/>
      <c r="N6" s="18">
        <v>0</v>
      </c>
      <c r="O6" s="18"/>
      <c r="P6" s="18"/>
      <c r="Q6" s="18">
        <v>0</v>
      </c>
      <c r="R6" s="18"/>
      <c r="S6" s="18"/>
    </row>
    <row r="7" spans="1:19" ht="14.25">
      <c r="A7" s="49" t="s">
        <v>52</v>
      </c>
      <c r="B7" s="18">
        <v>31</v>
      </c>
      <c r="C7" s="52">
        <v>-64.77272727272728</v>
      </c>
      <c r="D7" s="52">
        <f>B7*100/(B7+E7+H7+K7+N7+Q7)</f>
        <v>44.927536231884055</v>
      </c>
      <c r="E7" s="18">
        <v>0</v>
      </c>
      <c r="F7" s="18"/>
      <c r="G7" s="52">
        <f>E7*100/(B7+E7+H7+K7+N7+Q7)</f>
        <v>0</v>
      </c>
      <c r="H7" s="18">
        <v>11</v>
      </c>
      <c r="I7" s="52">
        <v>-59.25925925925926</v>
      </c>
      <c r="J7" s="52">
        <f>H7*100/(B7+E7+H7+K7+N7+Q7)</f>
        <v>15.942028985507246</v>
      </c>
      <c r="K7" s="18">
        <v>18</v>
      </c>
      <c r="L7" s="53">
        <v>-21.73913043478261</v>
      </c>
      <c r="M7" s="54">
        <f>K7*100/(B7+E7+H7+K7+N7+Q7)</f>
        <v>26.08695652173913</v>
      </c>
      <c r="N7" s="18">
        <v>2</v>
      </c>
      <c r="O7" s="52">
        <v>0</v>
      </c>
      <c r="P7" s="52">
        <f aca="true" t="shared" si="0" ref="P7:P33">N7*100/(B7+E7+H7+K7+N7+Q7)</f>
        <v>2.898550724637681</v>
      </c>
      <c r="Q7" s="18">
        <v>7</v>
      </c>
      <c r="R7" s="52">
        <v>-30</v>
      </c>
      <c r="S7" s="52">
        <f>Q7*100/(B7+E7+H7+K7+N7+Q7)</f>
        <v>10.144927536231885</v>
      </c>
    </row>
    <row r="8" spans="1:19" ht="14.25">
      <c r="A8" s="49" t="s">
        <v>53</v>
      </c>
      <c r="B8" s="18">
        <v>45</v>
      </c>
      <c r="C8" s="52">
        <v>4.6511627906976685</v>
      </c>
      <c r="D8" s="52">
        <f aca="true" t="shared" si="1" ref="D8:D33">B8*100/(B8+E8+H8+K8+N8+Q8)</f>
        <v>36</v>
      </c>
      <c r="E8" s="18">
        <v>45</v>
      </c>
      <c r="F8" s="52">
        <v>32.35294117647058</v>
      </c>
      <c r="G8" s="52">
        <f aca="true" t="shared" si="2" ref="G8:G33">E8*100/(B8+E8+H8+K8+N8+Q8)</f>
        <v>36</v>
      </c>
      <c r="H8" s="18">
        <v>11</v>
      </c>
      <c r="I8" s="52">
        <v>0</v>
      </c>
      <c r="J8" s="52">
        <f aca="true" t="shared" si="3" ref="J8:J33">H8*100/(B8+E8+H8+K8+N8+Q8)</f>
        <v>8.8</v>
      </c>
      <c r="K8" s="18">
        <v>16</v>
      </c>
      <c r="L8" s="53">
        <v>0</v>
      </c>
      <c r="M8" s="54">
        <f aca="true" t="shared" si="4" ref="M8:M33">K8*100/(B8+E8+H8+K8+N8+Q8)</f>
        <v>12.8</v>
      </c>
      <c r="N8" s="18">
        <v>5</v>
      </c>
      <c r="O8" s="52">
        <v>-28.57142857142857</v>
      </c>
      <c r="P8" s="52">
        <f t="shared" si="0"/>
        <v>4</v>
      </c>
      <c r="Q8" s="18">
        <v>3</v>
      </c>
      <c r="R8" s="18">
        <v>-62.5</v>
      </c>
      <c r="S8" s="52">
        <f aca="true" t="shared" si="5" ref="S8:S33">Q8*100/(B8+E8+H8+K8+N8+Q8)</f>
        <v>2.4</v>
      </c>
    </row>
    <row r="9" spans="1:19" ht="14.25">
      <c r="A9" s="49" t="s">
        <v>54</v>
      </c>
      <c r="B9" s="18">
        <v>25</v>
      </c>
      <c r="C9" s="52">
        <v>-46.808510638297875</v>
      </c>
      <c r="D9" s="52">
        <f t="shared" si="1"/>
        <v>35.2112676056338</v>
      </c>
      <c r="E9" s="18">
        <v>20</v>
      </c>
      <c r="F9" s="52">
        <v>-51.21951219512195</v>
      </c>
      <c r="G9" s="52">
        <f t="shared" si="2"/>
        <v>28.169014084507044</v>
      </c>
      <c r="H9" s="18">
        <v>6</v>
      </c>
      <c r="I9" s="52">
        <v>-40</v>
      </c>
      <c r="J9" s="52">
        <f t="shared" si="3"/>
        <v>8.450704225352112</v>
      </c>
      <c r="K9" s="18">
        <v>13</v>
      </c>
      <c r="L9" s="53">
        <v>-23.529411764705884</v>
      </c>
      <c r="M9" s="54">
        <f t="shared" si="4"/>
        <v>18.309859154929576</v>
      </c>
      <c r="N9" s="18">
        <v>3</v>
      </c>
      <c r="O9" s="18">
        <v>-80</v>
      </c>
      <c r="P9" s="52">
        <f t="shared" si="0"/>
        <v>4.225352112676056</v>
      </c>
      <c r="Q9" s="18">
        <v>4</v>
      </c>
      <c r="R9" s="52">
        <v>0</v>
      </c>
      <c r="S9" s="52">
        <f t="shared" si="5"/>
        <v>5.633802816901408</v>
      </c>
    </row>
    <row r="10" spans="1:19" ht="14.25">
      <c r="A10" s="49" t="s">
        <v>55</v>
      </c>
      <c r="B10" s="18">
        <v>15</v>
      </c>
      <c r="C10" s="52">
        <v>275</v>
      </c>
      <c r="D10" s="52">
        <f t="shared" si="1"/>
        <v>19.736842105263158</v>
      </c>
      <c r="E10" s="18">
        <v>12</v>
      </c>
      <c r="F10" s="52">
        <v>71.42857142857142</v>
      </c>
      <c r="G10" s="52">
        <f t="shared" si="2"/>
        <v>15.789473684210526</v>
      </c>
      <c r="H10" s="18">
        <v>0</v>
      </c>
      <c r="I10" s="52"/>
      <c r="J10" s="52">
        <f t="shared" si="3"/>
        <v>0</v>
      </c>
      <c r="K10" s="18">
        <v>31</v>
      </c>
      <c r="L10" s="53">
        <v>-29.545454545454547</v>
      </c>
      <c r="M10" s="54">
        <f t="shared" si="4"/>
        <v>40.78947368421053</v>
      </c>
      <c r="N10" s="18">
        <v>4</v>
      </c>
      <c r="O10" s="52">
        <v>-42.857142857142854</v>
      </c>
      <c r="P10" s="52">
        <f t="shared" si="0"/>
        <v>5.2631578947368425</v>
      </c>
      <c r="Q10" s="18">
        <v>14</v>
      </c>
      <c r="R10" s="52">
        <v>55.55555555555554</v>
      </c>
      <c r="S10" s="52">
        <f t="shared" si="5"/>
        <v>18.42105263157895</v>
      </c>
    </row>
    <row r="11" spans="1:19" ht="14.25">
      <c r="A11" s="49" t="s">
        <v>56</v>
      </c>
      <c r="B11" s="18">
        <v>95</v>
      </c>
      <c r="C11" s="52">
        <v>-21.48760330578513</v>
      </c>
      <c r="D11" s="52">
        <f t="shared" si="1"/>
        <v>65.97222222222223</v>
      </c>
      <c r="E11" s="18">
        <v>6</v>
      </c>
      <c r="F11" s="52">
        <v>-66.66666666666666</v>
      </c>
      <c r="G11" s="52">
        <f t="shared" si="2"/>
        <v>4.166666666666667</v>
      </c>
      <c r="H11" s="18">
        <v>13</v>
      </c>
      <c r="I11" s="52">
        <v>-38.095238095238095</v>
      </c>
      <c r="J11" s="52">
        <f t="shared" si="3"/>
        <v>9.027777777777779</v>
      </c>
      <c r="K11" s="18">
        <v>5</v>
      </c>
      <c r="L11" s="53">
        <v>-66.66666666666666</v>
      </c>
      <c r="M11" s="54">
        <f t="shared" si="4"/>
        <v>3.4722222222222223</v>
      </c>
      <c r="N11" s="18">
        <v>9</v>
      </c>
      <c r="O11" s="52">
        <v>80</v>
      </c>
      <c r="P11" s="52">
        <f t="shared" si="0"/>
        <v>6.25</v>
      </c>
      <c r="Q11" s="18">
        <v>16</v>
      </c>
      <c r="R11" s="52">
        <v>23.07692307692308</v>
      </c>
      <c r="S11" s="52">
        <f t="shared" si="5"/>
        <v>11.11111111111111</v>
      </c>
    </row>
    <row r="12" spans="1:19" ht="14.25">
      <c r="A12" s="49" t="s">
        <v>57</v>
      </c>
      <c r="B12" s="18">
        <v>52</v>
      </c>
      <c r="C12" s="52">
        <v>-1.8867924528301927</v>
      </c>
      <c r="D12" s="52">
        <f t="shared" si="1"/>
        <v>73.2394366197183</v>
      </c>
      <c r="E12" s="18">
        <v>11</v>
      </c>
      <c r="F12" s="52">
        <v>-42.10526315789474</v>
      </c>
      <c r="G12" s="52">
        <f t="shared" si="2"/>
        <v>15.492957746478874</v>
      </c>
      <c r="H12" s="18">
        <v>0</v>
      </c>
      <c r="I12" s="109" t="s">
        <v>312</v>
      </c>
      <c r="J12" s="52">
        <f t="shared" si="3"/>
        <v>0</v>
      </c>
      <c r="K12" s="18">
        <v>7</v>
      </c>
      <c r="L12" s="50">
        <v>75</v>
      </c>
      <c r="M12" s="54">
        <f t="shared" si="4"/>
        <v>9.859154929577464</v>
      </c>
      <c r="N12" s="18">
        <v>0</v>
      </c>
      <c r="O12" s="18">
        <v>-100</v>
      </c>
      <c r="P12" s="52">
        <f t="shared" si="0"/>
        <v>0</v>
      </c>
      <c r="Q12" s="18">
        <v>1</v>
      </c>
      <c r="R12" s="52">
        <v>-90</v>
      </c>
      <c r="S12" s="52">
        <f t="shared" si="5"/>
        <v>1.408450704225352</v>
      </c>
    </row>
    <row r="13" spans="1:19" ht="14.25">
      <c r="A13" s="49" t="s">
        <v>58</v>
      </c>
      <c r="B13" s="18">
        <v>32</v>
      </c>
      <c r="C13" s="52">
        <v>-25.581395348837205</v>
      </c>
      <c r="D13" s="52">
        <f t="shared" si="1"/>
        <v>50</v>
      </c>
      <c r="E13" s="18">
        <v>14</v>
      </c>
      <c r="F13" s="52">
        <v>55.55555555555554</v>
      </c>
      <c r="G13" s="52">
        <f t="shared" si="2"/>
        <v>21.875</v>
      </c>
      <c r="H13" s="18">
        <v>6</v>
      </c>
      <c r="I13" s="52">
        <v>-33.33333333333333</v>
      </c>
      <c r="J13" s="52">
        <f t="shared" si="3"/>
        <v>9.375</v>
      </c>
      <c r="K13" s="18">
        <v>6</v>
      </c>
      <c r="L13" s="53">
        <v>-71.42857142857143</v>
      </c>
      <c r="M13" s="54">
        <f t="shared" si="4"/>
        <v>9.375</v>
      </c>
      <c r="N13" s="18">
        <v>4</v>
      </c>
      <c r="O13" s="52">
        <v>-55.55555555555556</v>
      </c>
      <c r="P13" s="52">
        <f t="shared" si="0"/>
        <v>6.25</v>
      </c>
      <c r="Q13" s="18">
        <v>2</v>
      </c>
      <c r="R13" s="52">
        <v>-89.47368421052632</v>
      </c>
      <c r="S13" s="52">
        <f t="shared" si="5"/>
        <v>3.125</v>
      </c>
    </row>
    <row r="14" spans="1:19" ht="14.25">
      <c r="A14" s="49" t="s">
        <v>59</v>
      </c>
      <c r="B14" s="18">
        <v>2</v>
      </c>
      <c r="C14" s="18">
        <v>100</v>
      </c>
      <c r="D14" s="52">
        <f t="shared" si="1"/>
        <v>2.898550724637681</v>
      </c>
      <c r="E14" s="18">
        <v>57</v>
      </c>
      <c r="F14" s="52">
        <v>-13.63636363636364</v>
      </c>
      <c r="G14" s="52">
        <f t="shared" si="2"/>
        <v>82.6086956521739</v>
      </c>
      <c r="H14" s="18">
        <v>8</v>
      </c>
      <c r="I14" s="52">
        <v>-55.55555555555556</v>
      </c>
      <c r="J14" s="52">
        <f t="shared" si="3"/>
        <v>11.594202898550725</v>
      </c>
      <c r="K14" s="18">
        <v>2</v>
      </c>
      <c r="L14" s="18">
        <v>100</v>
      </c>
      <c r="M14" s="54">
        <f t="shared" si="4"/>
        <v>2.898550724637681</v>
      </c>
      <c r="N14" s="18">
        <v>0</v>
      </c>
      <c r="O14" s="18">
        <v>-100</v>
      </c>
      <c r="P14" s="52">
        <f t="shared" si="0"/>
        <v>0</v>
      </c>
      <c r="Q14" s="18">
        <v>0</v>
      </c>
      <c r="R14" s="109" t="s">
        <v>312</v>
      </c>
      <c r="S14" s="52">
        <f t="shared" si="5"/>
        <v>0</v>
      </c>
    </row>
    <row r="15" spans="1:19" ht="14.25">
      <c r="A15" s="49" t="s">
        <v>60</v>
      </c>
      <c r="B15" s="18">
        <v>161</v>
      </c>
      <c r="C15" s="52">
        <v>-12.972972972972968</v>
      </c>
      <c r="D15" s="52">
        <f t="shared" si="1"/>
        <v>52.96052631578947</v>
      </c>
      <c r="E15" s="18">
        <v>37</v>
      </c>
      <c r="F15" s="52">
        <v>-9.756097560975604</v>
      </c>
      <c r="G15" s="52">
        <f t="shared" si="2"/>
        <v>12.171052631578947</v>
      </c>
      <c r="H15" s="18">
        <v>51</v>
      </c>
      <c r="I15" s="52">
        <v>10.869565217391298</v>
      </c>
      <c r="J15" s="52">
        <f t="shared" si="3"/>
        <v>16.776315789473685</v>
      </c>
      <c r="K15" s="18">
        <v>13</v>
      </c>
      <c r="L15" s="53">
        <v>-35</v>
      </c>
      <c r="M15" s="54">
        <f t="shared" si="4"/>
        <v>4.276315789473684</v>
      </c>
      <c r="N15" s="18">
        <v>31</v>
      </c>
      <c r="O15" s="52">
        <v>29.166666666666657</v>
      </c>
      <c r="P15" s="52">
        <f t="shared" si="0"/>
        <v>10.197368421052632</v>
      </c>
      <c r="Q15" s="18">
        <v>11</v>
      </c>
      <c r="R15" s="52">
        <v>10</v>
      </c>
      <c r="S15" s="52">
        <f t="shared" si="5"/>
        <v>3.6184210526315788</v>
      </c>
    </row>
    <row r="16" spans="1:19" ht="14.25">
      <c r="A16" s="49" t="s">
        <v>61</v>
      </c>
      <c r="B16" s="18">
        <v>1</v>
      </c>
      <c r="C16" s="52">
        <v>-66.66666666666666</v>
      </c>
      <c r="D16" s="52">
        <f t="shared" si="1"/>
        <v>25</v>
      </c>
      <c r="E16" s="18">
        <v>0</v>
      </c>
      <c r="F16" s="18"/>
      <c r="G16" s="52">
        <f t="shared" si="2"/>
        <v>0</v>
      </c>
      <c r="H16" s="18">
        <v>2</v>
      </c>
      <c r="I16" s="18">
        <v>100</v>
      </c>
      <c r="J16" s="52">
        <f t="shared" si="3"/>
        <v>50</v>
      </c>
      <c r="K16" s="18">
        <v>0</v>
      </c>
      <c r="L16" s="53"/>
      <c r="M16" s="54">
        <f t="shared" si="4"/>
        <v>0</v>
      </c>
      <c r="N16" s="18">
        <v>1</v>
      </c>
      <c r="O16" s="53"/>
      <c r="P16" s="52">
        <f t="shared" si="0"/>
        <v>25</v>
      </c>
      <c r="Q16" s="18">
        <v>0</v>
      </c>
      <c r="R16" s="52"/>
      <c r="S16" s="52">
        <f t="shared" si="5"/>
        <v>0</v>
      </c>
    </row>
    <row r="17" spans="1:19" ht="14.25">
      <c r="A17" s="49" t="s">
        <v>62</v>
      </c>
      <c r="B17" s="18">
        <v>18</v>
      </c>
      <c r="C17" s="52">
        <v>-43.75</v>
      </c>
      <c r="D17" s="52">
        <f t="shared" si="1"/>
        <v>51.42857142857143</v>
      </c>
      <c r="E17" s="18">
        <v>4</v>
      </c>
      <c r="F17" s="52">
        <v>-77.77777777777777</v>
      </c>
      <c r="G17" s="52">
        <f t="shared" si="2"/>
        <v>11.428571428571429</v>
      </c>
      <c r="H17" s="18">
        <v>1</v>
      </c>
      <c r="I17" s="18">
        <v>-80</v>
      </c>
      <c r="J17" s="52">
        <f t="shared" si="3"/>
        <v>2.857142857142857</v>
      </c>
      <c r="K17" s="18">
        <v>7</v>
      </c>
      <c r="L17" s="50">
        <v>-12.5</v>
      </c>
      <c r="M17" s="54">
        <f t="shared" si="4"/>
        <v>20</v>
      </c>
      <c r="N17" s="18">
        <v>2</v>
      </c>
      <c r="O17" s="18">
        <v>-50</v>
      </c>
      <c r="P17" s="52">
        <f t="shared" si="0"/>
        <v>5.714285714285714</v>
      </c>
      <c r="Q17" s="18">
        <v>3</v>
      </c>
      <c r="R17" s="52">
        <v>-50</v>
      </c>
      <c r="S17" s="52">
        <f t="shared" si="5"/>
        <v>8.571428571428571</v>
      </c>
    </row>
    <row r="18" spans="1:19" ht="14.25">
      <c r="A18" s="49" t="s">
        <v>63</v>
      </c>
      <c r="B18" s="18">
        <v>0</v>
      </c>
      <c r="C18" s="52"/>
      <c r="D18" s="52">
        <f t="shared" si="1"/>
        <v>0</v>
      </c>
      <c r="E18" s="18">
        <v>1</v>
      </c>
      <c r="F18" s="18">
        <v>-75</v>
      </c>
      <c r="G18" s="52">
        <f t="shared" si="2"/>
        <v>3.5714285714285716</v>
      </c>
      <c r="H18" s="18">
        <v>8</v>
      </c>
      <c r="I18" s="52">
        <v>-42.857142857142854</v>
      </c>
      <c r="J18" s="52">
        <f t="shared" si="3"/>
        <v>28.571428571428573</v>
      </c>
      <c r="K18" s="18">
        <v>11</v>
      </c>
      <c r="L18" s="53">
        <v>-15.384615384615387</v>
      </c>
      <c r="M18" s="54">
        <f t="shared" si="4"/>
        <v>39.285714285714285</v>
      </c>
      <c r="N18" s="18">
        <v>7</v>
      </c>
      <c r="O18" s="52">
        <v>75</v>
      </c>
      <c r="P18" s="52">
        <f t="shared" si="0"/>
        <v>25</v>
      </c>
      <c r="Q18" s="18">
        <v>1</v>
      </c>
      <c r="R18" s="52">
        <v>-50</v>
      </c>
      <c r="S18" s="52">
        <f t="shared" si="5"/>
        <v>3.5714285714285716</v>
      </c>
    </row>
    <row r="19" spans="1:19" ht="14.25">
      <c r="A19" s="49" t="s">
        <v>64</v>
      </c>
      <c r="B19" s="18">
        <v>261</v>
      </c>
      <c r="C19" s="52">
        <v>-19.195046439628484</v>
      </c>
      <c r="D19" s="52">
        <f t="shared" si="1"/>
        <v>73.72881355932203</v>
      </c>
      <c r="E19" s="18">
        <v>52</v>
      </c>
      <c r="F19" s="52">
        <v>-33.33333333333333</v>
      </c>
      <c r="G19" s="52">
        <f t="shared" si="2"/>
        <v>14.689265536723164</v>
      </c>
      <c r="H19" s="18">
        <v>10</v>
      </c>
      <c r="I19" s="52">
        <v>-44.44444444444444</v>
      </c>
      <c r="J19" s="52">
        <f t="shared" si="3"/>
        <v>2.824858757062147</v>
      </c>
      <c r="K19" s="18">
        <v>19</v>
      </c>
      <c r="L19" s="53">
        <v>-47.22222222222222</v>
      </c>
      <c r="M19" s="54">
        <f t="shared" si="4"/>
        <v>5.367231638418079</v>
      </c>
      <c r="N19" s="18">
        <v>2</v>
      </c>
      <c r="O19" s="52">
        <v>-50</v>
      </c>
      <c r="P19" s="52">
        <f t="shared" si="0"/>
        <v>0.5649717514124294</v>
      </c>
      <c r="Q19" s="18">
        <v>10</v>
      </c>
      <c r="R19" s="18">
        <v>-50</v>
      </c>
      <c r="S19" s="52">
        <f t="shared" si="5"/>
        <v>2.824858757062147</v>
      </c>
    </row>
    <row r="20" spans="1:19" ht="14.25">
      <c r="A20" s="49" t="s">
        <v>65</v>
      </c>
      <c r="B20" s="18">
        <v>41</v>
      </c>
      <c r="C20" s="52">
        <v>-18</v>
      </c>
      <c r="D20" s="52">
        <f t="shared" si="1"/>
        <v>37.27272727272727</v>
      </c>
      <c r="E20" s="18">
        <v>10</v>
      </c>
      <c r="F20" s="52">
        <v>-16.66666666666667</v>
      </c>
      <c r="G20" s="52">
        <f t="shared" si="2"/>
        <v>9.090909090909092</v>
      </c>
      <c r="H20" s="18">
        <v>36</v>
      </c>
      <c r="I20" s="52">
        <v>-2.702702702702709</v>
      </c>
      <c r="J20" s="52">
        <f t="shared" si="3"/>
        <v>32.72727272727273</v>
      </c>
      <c r="K20" s="18">
        <v>18</v>
      </c>
      <c r="L20" s="53">
        <v>-10</v>
      </c>
      <c r="M20" s="54">
        <f t="shared" si="4"/>
        <v>16.363636363636363</v>
      </c>
      <c r="N20" s="18">
        <v>5</v>
      </c>
      <c r="O20" s="52">
        <v>-44.44444444444444</v>
      </c>
      <c r="P20" s="52">
        <f t="shared" si="0"/>
        <v>4.545454545454546</v>
      </c>
      <c r="Q20" s="18">
        <v>0</v>
      </c>
      <c r="R20" s="109" t="s">
        <v>312</v>
      </c>
      <c r="S20" s="52">
        <f t="shared" si="5"/>
        <v>0</v>
      </c>
    </row>
    <row r="21" spans="1:19" ht="14.25">
      <c r="A21" s="49" t="s">
        <v>66</v>
      </c>
      <c r="B21" s="18">
        <v>100</v>
      </c>
      <c r="C21" s="52">
        <v>-21.259842519685037</v>
      </c>
      <c r="D21" s="52">
        <f t="shared" si="1"/>
        <v>70.92198581560284</v>
      </c>
      <c r="E21" s="18">
        <v>0</v>
      </c>
      <c r="F21" s="18"/>
      <c r="G21" s="52">
        <f t="shared" si="2"/>
        <v>0</v>
      </c>
      <c r="H21" s="18">
        <v>16</v>
      </c>
      <c r="I21" s="52">
        <v>-51.515151515151516</v>
      </c>
      <c r="J21" s="52">
        <f t="shared" si="3"/>
        <v>11.347517730496454</v>
      </c>
      <c r="K21" s="18">
        <v>21</v>
      </c>
      <c r="L21" s="53">
        <v>40</v>
      </c>
      <c r="M21" s="54">
        <f t="shared" si="4"/>
        <v>14.893617021276595</v>
      </c>
      <c r="N21" s="18">
        <v>1</v>
      </c>
      <c r="O21" s="52">
        <v>-50</v>
      </c>
      <c r="P21" s="52">
        <f t="shared" si="0"/>
        <v>0.7092198581560284</v>
      </c>
      <c r="Q21" s="18">
        <v>3</v>
      </c>
      <c r="R21" s="18">
        <v>0</v>
      </c>
      <c r="S21" s="52">
        <f t="shared" si="5"/>
        <v>2.127659574468085</v>
      </c>
    </row>
    <row r="22" spans="1:19" ht="14.25">
      <c r="A22" s="49" t="s">
        <v>67</v>
      </c>
      <c r="B22" s="18">
        <v>81</v>
      </c>
      <c r="C22" s="52">
        <v>1.25</v>
      </c>
      <c r="D22" s="52">
        <f t="shared" si="1"/>
        <v>67.5</v>
      </c>
      <c r="E22" s="18">
        <v>4</v>
      </c>
      <c r="F22" s="52">
        <v>-71.42857142857143</v>
      </c>
      <c r="G22" s="52">
        <f t="shared" si="2"/>
        <v>3.3333333333333335</v>
      </c>
      <c r="H22" s="18">
        <v>10</v>
      </c>
      <c r="I22" s="52">
        <v>0</v>
      </c>
      <c r="J22" s="52">
        <f t="shared" si="3"/>
        <v>8.333333333333334</v>
      </c>
      <c r="K22" s="18">
        <v>13</v>
      </c>
      <c r="L22" s="53">
        <v>-48</v>
      </c>
      <c r="M22" s="54">
        <f t="shared" si="4"/>
        <v>10.833333333333334</v>
      </c>
      <c r="N22" s="18">
        <v>3</v>
      </c>
      <c r="O22" s="18">
        <v>-50</v>
      </c>
      <c r="P22" s="52">
        <f t="shared" si="0"/>
        <v>2.5</v>
      </c>
      <c r="Q22" s="18">
        <v>9</v>
      </c>
      <c r="R22" s="52">
        <v>28.571428571428584</v>
      </c>
      <c r="S22" s="52">
        <f t="shared" si="5"/>
        <v>7.5</v>
      </c>
    </row>
    <row r="23" spans="1:19" ht="14.25">
      <c r="A23" s="49" t="s">
        <v>68</v>
      </c>
      <c r="B23" s="18">
        <v>71</v>
      </c>
      <c r="C23" s="52">
        <v>-15.476190476190482</v>
      </c>
      <c r="D23" s="52">
        <f t="shared" si="1"/>
        <v>55.03875968992248</v>
      </c>
      <c r="E23" s="18">
        <v>9</v>
      </c>
      <c r="F23" s="52">
        <v>-10</v>
      </c>
      <c r="G23" s="52">
        <f t="shared" si="2"/>
        <v>6.976744186046512</v>
      </c>
      <c r="H23" s="18">
        <v>25</v>
      </c>
      <c r="I23" s="52">
        <v>-26.470588235294116</v>
      </c>
      <c r="J23" s="52">
        <f t="shared" si="3"/>
        <v>19.37984496124031</v>
      </c>
      <c r="K23" s="18">
        <v>20</v>
      </c>
      <c r="L23" s="53">
        <v>-33.33333333333333</v>
      </c>
      <c r="M23" s="54">
        <f t="shared" si="4"/>
        <v>15.503875968992247</v>
      </c>
      <c r="N23" s="18">
        <v>2</v>
      </c>
      <c r="O23" s="52">
        <v>-83.33333333333333</v>
      </c>
      <c r="P23" s="52">
        <f t="shared" si="0"/>
        <v>1.550387596899225</v>
      </c>
      <c r="Q23" s="18">
        <v>2</v>
      </c>
      <c r="R23" s="52">
        <v>-60</v>
      </c>
      <c r="S23" s="52">
        <f t="shared" si="5"/>
        <v>1.550387596899225</v>
      </c>
    </row>
    <row r="24" spans="1:19" ht="14.25">
      <c r="A24" s="49" t="s">
        <v>69</v>
      </c>
      <c r="B24" s="18">
        <v>2</v>
      </c>
      <c r="C24" s="18">
        <v>-33.33333333333333</v>
      </c>
      <c r="D24" s="52">
        <f t="shared" si="1"/>
        <v>5</v>
      </c>
      <c r="E24" s="18">
        <v>8</v>
      </c>
      <c r="F24" s="52">
        <v>-52.94117647058823</v>
      </c>
      <c r="G24" s="52">
        <f t="shared" si="2"/>
        <v>20</v>
      </c>
      <c r="H24" s="18">
        <v>17</v>
      </c>
      <c r="I24" s="52">
        <v>-19.04761904761905</v>
      </c>
      <c r="J24" s="52">
        <f t="shared" si="3"/>
        <v>42.5</v>
      </c>
      <c r="K24" s="18">
        <v>9</v>
      </c>
      <c r="L24" s="53">
        <v>-18.181818181818187</v>
      </c>
      <c r="M24" s="54">
        <f t="shared" si="4"/>
        <v>22.5</v>
      </c>
      <c r="N24" s="18">
        <v>4</v>
      </c>
      <c r="O24" s="18">
        <v>-20</v>
      </c>
      <c r="P24" s="52">
        <f t="shared" si="0"/>
        <v>10</v>
      </c>
      <c r="Q24" s="18">
        <v>0</v>
      </c>
      <c r="R24" s="109" t="s">
        <v>312</v>
      </c>
      <c r="S24" s="52">
        <f t="shared" si="5"/>
        <v>0</v>
      </c>
    </row>
    <row r="25" spans="1:19" ht="14.25">
      <c r="A25" s="49" t="s">
        <v>70</v>
      </c>
      <c r="B25" s="18">
        <v>23</v>
      </c>
      <c r="C25" s="52">
        <v>-54</v>
      </c>
      <c r="D25" s="52">
        <f t="shared" si="1"/>
        <v>34.84848484848485</v>
      </c>
      <c r="E25" s="18">
        <v>13</v>
      </c>
      <c r="F25" s="52">
        <v>8.333333333333329</v>
      </c>
      <c r="G25" s="52">
        <f t="shared" si="2"/>
        <v>19.696969696969695</v>
      </c>
      <c r="H25" s="18">
        <v>14</v>
      </c>
      <c r="I25" s="52">
        <v>-6.666666666666671</v>
      </c>
      <c r="J25" s="52">
        <f t="shared" si="3"/>
        <v>21.21212121212121</v>
      </c>
      <c r="K25" s="18">
        <v>12</v>
      </c>
      <c r="L25" s="53">
        <v>-36.8421052631579</v>
      </c>
      <c r="M25" s="54">
        <f t="shared" si="4"/>
        <v>18.181818181818183</v>
      </c>
      <c r="N25" s="18">
        <v>3</v>
      </c>
      <c r="O25" s="52">
        <v>50</v>
      </c>
      <c r="P25" s="52">
        <f t="shared" si="0"/>
        <v>4.545454545454546</v>
      </c>
      <c r="Q25" s="18">
        <v>1</v>
      </c>
      <c r="R25" s="52">
        <v>-83.33333333333333</v>
      </c>
      <c r="S25" s="52">
        <f t="shared" si="5"/>
        <v>1.5151515151515151</v>
      </c>
    </row>
    <row r="26" spans="1:19" ht="14.25">
      <c r="A26" s="49" t="s">
        <v>71</v>
      </c>
      <c r="B26" s="18">
        <v>36</v>
      </c>
      <c r="C26" s="52">
        <v>63.636363636363626</v>
      </c>
      <c r="D26" s="52">
        <f t="shared" si="1"/>
        <v>57.142857142857146</v>
      </c>
      <c r="E26" s="18">
        <v>0</v>
      </c>
      <c r="F26" s="18"/>
      <c r="G26" s="52">
        <f t="shared" si="2"/>
        <v>0</v>
      </c>
      <c r="H26" s="18">
        <v>13</v>
      </c>
      <c r="I26" s="52">
        <v>-51.851851851851855</v>
      </c>
      <c r="J26" s="52">
        <f t="shared" si="3"/>
        <v>20.634920634920636</v>
      </c>
      <c r="K26" s="18">
        <v>8</v>
      </c>
      <c r="L26" s="53">
        <v>-11.111111111111114</v>
      </c>
      <c r="M26" s="54">
        <f t="shared" si="4"/>
        <v>12.698412698412698</v>
      </c>
      <c r="N26" s="18">
        <v>5</v>
      </c>
      <c r="O26" s="52">
        <v>-44.44444444444444</v>
      </c>
      <c r="P26" s="52">
        <f t="shared" si="0"/>
        <v>7.936507936507937</v>
      </c>
      <c r="Q26" s="18">
        <v>1</v>
      </c>
      <c r="R26" s="18">
        <v>-80</v>
      </c>
      <c r="S26" s="52">
        <f t="shared" si="5"/>
        <v>1.5873015873015872</v>
      </c>
    </row>
    <row r="27" spans="1:19" ht="14.25">
      <c r="A27" s="49" t="s">
        <v>72</v>
      </c>
      <c r="B27" s="18">
        <v>33</v>
      </c>
      <c r="C27" s="52">
        <v>-44.067796610169495</v>
      </c>
      <c r="D27" s="52">
        <f t="shared" si="1"/>
        <v>32.35294117647059</v>
      </c>
      <c r="E27" s="18">
        <v>0</v>
      </c>
      <c r="F27" s="18"/>
      <c r="G27" s="52">
        <f t="shared" si="2"/>
        <v>0</v>
      </c>
      <c r="H27" s="18">
        <v>30</v>
      </c>
      <c r="I27" s="52">
        <v>0</v>
      </c>
      <c r="J27" s="52">
        <f t="shared" si="3"/>
        <v>29.41176470588235</v>
      </c>
      <c r="K27" s="18">
        <v>22</v>
      </c>
      <c r="L27" s="53">
        <v>-15.384615384615387</v>
      </c>
      <c r="M27" s="54">
        <f t="shared" si="4"/>
        <v>21.568627450980394</v>
      </c>
      <c r="N27" s="18">
        <v>13</v>
      </c>
      <c r="O27" s="52">
        <v>-38.095238095238095</v>
      </c>
      <c r="P27" s="52">
        <f t="shared" si="0"/>
        <v>12.745098039215685</v>
      </c>
      <c r="Q27" s="18">
        <v>4</v>
      </c>
      <c r="R27" s="52">
        <v>-50</v>
      </c>
      <c r="S27" s="52">
        <f t="shared" si="5"/>
        <v>3.9215686274509802</v>
      </c>
    </row>
    <row r="28" spans="1:19" ht="14.25">
      <c r="A28" s="49" t="s">
        <v>73</v>
      </c>
      <c r="B28" s="18">
        <v>17</v>
      </c>
      <c r="C28" s="52">
        <v>-15</v>
      </c>
      <c r="D28" s="52">
        <f t="shared" si="1"/>
        <v>19.10112359550562</v>
      </c>
      <c r="E28" s="18">
        <v>28</v>
      </c>
      <c r="F28" s="52">
        <v>33.33333333333334</v>
      </c>
      <c r="G28" s="52">
        <f t="shared" si="2"/>
        <v>31.46067415730337</v>
      </c>
      <c r="H28" s="18">
        <v>8</v>
      </c>
      <c r="I28" s="52">
        <v>-27.272727272727266</v>
      </c>
      <c r="J28" s="52">
        <f t="shared" si="3"/>
        <v>8.98876404494382</v>
      </c>
      <c r="K28" s="18">
        <v>24</v>
      </c>
      <c r="L28" s="53">
        <v>20</v>
      </c>
      <c r="M28" s="54">
        <f t="shared" si="4"/>
        <v>26.96629213483146</v>
      </c>
      <c r="N28" s="18">
        <v>9</v>
      </c>
      <c r="O28" s="52">
        <v>-10</v>
      </c>
      <c r="P28" s="52">
        <f t="shared" si="0"/>
        <v>10.112359550561798</v>
      </c>
      <c r="Q28" s="18">
        <v>3</v>
      </c>
      <c r="R28" s="18">
        <v>0</v>
      </c>
      <c r="S28" s="52">
        <f t="shared" si="5"/>
        <v>3.3707865168539324</v>
      </c>
    </row>
    <row r="29" spans="1:19" ht="14.25">
      <c r="A29" s="49" t="s">
        <v>74</v>
      </c>
      <c r="B29" s="18">
        <v>25</v>
      </c>
      <c r="C29" s="52">
        <v>-3.8461538461538396</v>
      </c>
      <c r="D29" s="52">
        <f t="shared" si="1"/>
        <v>28.089887640449437</v>
      </c>
      <c r="E29" s="18">
        <v>36</v>
      </c>
      <c r="F29" s="52">
        <v>-7.692307692307693</v>
      </c>
      <c r="G29" s="52">
        <f t="shared" si="2"/>
        <v>40.449438202247194</v>
      </c>
      <c r="H29" s="18">
        <v>8</v>
      </c>
      <c r="I29" s="52">
        <v>-46.666666666666664</v>
      </c>
      <c r="J29" s="52">
        <f t="shared" si="3"/>
        <v>8.98876404494382</v>
      </c>
      <c r="K29" s="18">
        <v>4</v>
      </c>
      <c r="L29" s="53">
        <v>100</v>
      </c>
      <c r="M29" s="54">
        <f t="shared" si="4"/>
        <v>4.49438202247191</v>
      </c>
      <c r="N29" s="18">
        <v>15</v>
      </c>
      <c r="O29" s="52">
        <v>36.363636363636374</v>
      </c>
      <c r="P29" s="52">
        <f t="shared" si="0"/>
        <v>16.853932584269664</v>
      </c>
      <c r="Q29" s="18">
        <v>1</v>
      </c>
      <c r="R29" s="52">
        <v>-75</v>
      </c>
      <c r="S29" s="52">
        <f t="shared" si="5"/>
        <v>1.1235955056179776</v>
      </c>
    </row>
    <row r="30" spans="1:19" ht="14.25">
      <c r="A30" s="49" t="s">
        <v>75</v>
      </c>
      <c r="B30" s="18">
        <v>34</v>
      </c>
      <c r="C30" s="52">
        <v>30.769230769230774</v>
      </c>
      <c r="D30" s="52">
        <f t="shared" si="1"/>
        <v>35.416666666666664</v>
      </c>
      <c r="E30" s="18">
        <v>6</v>
      </c>
      <c r="F30" s="52">
        <v>-57.142857142857146</v>
      </c>
      <c r="G30" s="52">
        <f t="shared" si="2"/>
        <v>6.25</v>
      </c>
      <c r="H30" s="18">
        <v>26</v>
      </c>
      <c r="I30" s="52">
        <v>-21.212121212121218</v>
      </c>
      <c r="J30" s="52">
        <f t="shared" si="3"/>
        <v>27.083333333333332</v>
      </c>
      <c r="K30" s="18">
        <v>15</v>
      </c>
      <c r="L30" s="53">
        <v>-25</v>
      </c>
      <c r="M30" s="54">
        <f t="shared" si="4"/>
        <v>15.625</v>
      </c>
      <c r="N30" s="18">
        <v>13</v>
      </c>
      <c r="O30" s="52">
        <v>62.5</v>
      </c>
      <c r="P30" s="52">
        <f t="shared" si="0"/>
        <v>13.541666666666666</v>
      </c>
      <c r="Q30" s="18">
        <v>2</v>
      </c>
      <c r="R30" s="52"/>
      <c r="S30" s="52">
        <f t="shared" si="5"/>
        <v>2.0833333333333335</v>
      </c>
    </row>
    <row r="31" spans="1:19" ht="14.25">
      <c r="A31" s="49" t="s">
        <v>76</v>
      </c>
      <c r="B31" s="18">
        <v>13</v>
      </c>
      <c r="C31" s="52">
        <v>0</v>
      </c>
      <c r="D31" s="52">
        <f t="shared" si="1"/>
        <v>35.13513513513514</v>
      </c>
      <c r="E31" s="18">
        <v>18</v>
      </c>
      <c r="F31" s="52">
        <v>-5.263157894736835</v>
      </c>
      <c r="G31" s="52">
        <f t="shared" si="2"/>
        <v>48.648648648648646</v>
      </c>
      <c r="H31" s="18">
        <v>1</v>
      </c>
      <c r="I31" s="18">
        <v>-75</v>
      </c>
      <c r="J31" s="52">
        <f t="shared" si="3"/>
        <v>2.7027027027027026</v>
      </c>
      <c r="K31" s="18">
        <v>1</v>
      </c>
      <c r="L31" s="50">
        <v>0</v>
      </c>
      <c r="M31" s="54">
        <f t="shared" si="4"/>
        <v>2.7027027027027026</v>
      </c>
      <c r="N31" s="18">
        <v>3</v>
      </c>
      <c r="O31" s="18">
        <v>0</v>
      </c>
      <c r="P31" s="52">
        <f t="shared" si="0"/>
        <v>8.108108108108109</v>
      </c>
      <c r="Q31" s="18">
        <v>1</v>
      </c>
      <c r="R31" s="52"/>
      <c r="S31" s="52">
        <f t="shared" si="5"/>
        <v>2.7027027027027026</v>
      </c>
    </row>
    <row r="32" spans="1:19" ht="14.25">
      <c r="A32" s="49" t="s">
        <v>77</v>
      </c>
      <c r="B32" s="18">
        <v>0</v>
      </c>
      <c r="C32" s="52"/>
      <c r="D32" s="52"/>
      <c r="E32" s="18">
        <v>0</v>
      </c>
      <c r="F32" s="52"/>
      <c r="G32" s="52"/>
      <c r="H32" s="18">
        <v>0</v>
      </c>
      <c r="I32" s="18"/>
      <c r="J32" s="52"/>
      <c r="K32" s="18">
        <v>0</v>
      </c>
      <c r="L32" s="50"/>
      <c r="M32" s="54"/>
      <c r="N32" s="18">
        <v>0</v>
      </c>
      <c r="O32" s="52"/>
      <c r="P32" s="52"/>
      <c r="Q32" s="18">
        <v>0</v>
      </c>
      <c r="R32" s="52"/>
      <c r="S32" s="52"/>
    </row>
    <row r="33" spans="1:19" ht="13.5" customHeight="1">
      <c r="A33" s="55" t="s">
        <v>78</v>
      </c>
      <c r="B33" s="55">
        <v>1214</v>
      </c>
      <c r="C33" s="56">
        <v>-19.228210246174314</v>
      </c>
      <c r="D33" s="56">
        <f t="shared" si="1"/>
        <v>48.63782051282051</v>
      </c>
      <c r="E33" s="55">
        <v>391</v>
      </c>
      <c r="F33" s="56">
        <v>-20.689655172413794</v>
      </c>
      <c r="G33" s="56">
        <f t="shared" si="2"/>
        <v>15.665064102564102</v>
      </c>
      <c r="H33" s="55">
        <v>331</v>
      </c>
      <c r="I33" s="56">
        <v>-27.412280701754383</v>
      </c>
      <c r="J33" s="56">
        <f t="shared" si="3"/>
        <v>13.261217948717949</v>
      </c>
      <c r="K33" s="55">
        <v>315</v>
      </c>
      <c r="L33" s="57">
        <v>-24.27884615384616</v>
      </c>
      <c r="M33" s="58">
        <f t="shared" si="4"/>
        <v>12.620192307692308</v>
      </c>
      <c r="N33" s="55">
        <v>146</v>
      </c>
      <c r="O33" s="56">
        <v>-22.34042553191489</v>
      </c>
      <c r="P33" s="56">
        <f t="shared" si="0"/>
        <v>5.8493589743589745</v>
      </c>
      <c r="Q33" s="55">
        <v>99</v>
      </c>
      <c r="R33" s="56">
        <v>-38.125</v>
      </c>
      <c r="S33" s="56">
        <f t="shared" si="5"/>
        <v>3.9663461538461537</v>
      </c>
    </row>
    <row r="34" spans="1:19" ht="14.25" customHeight="1" hidden="1">
      <c r="A34" s="7" t="s">
        <v>51</v>
      </c>
      <c r="B34" s="4">
        <v>0</v>
      </c>
      <c r="E34" s="4">
        <v>0</v>
      </c>
      <c r="F34" s="1" t="e">
        <f aca="true" t="shared" si="6" ref="F34:F61">E6*100/E34-100</f>
        <v>#DIV/0!</v>
      </c>
      <c r="H34" s="4">
        <v>0</v>
      </c>
      <c r="I34" s="1" t="e">
        <f aca="true" t="shared" si="7" ref="I34:I61">H6*100/H34-100</f>
        <v>#DIV/0!</v>
      </c>
      <c r="K34" s="4">
        <v>0</v>
      </c>
      <c r="L34" s="1" t="e">
        <f aca="true" t="shared" si="8" ref="L34:L61">K6*100/K34-100</f>
        <v>#DIV/0!</v>
      </c>
      <c r="N34" s="4">
        <v>0</v>
      </c>
      <c r="O34" s="1" t="e">
        <f aca="true" t="shared" si="9" ref="O34:O61">N6*100/N34-100</f>
        <v>#DIV/0!</v>
      </c>
      <c r="P34" s="13"/>
      <c r="Q34" s="4">
        <v>0</v>
      </c>
      <c r="R34" s="1" t="e">
        <f aca="true" t="shared" si="10" ref="R34:R61">Q6*100/Q34-100</f>
        <v>#DIV/0!</v>
      </c>
      <c r="S34" s="13"/>
    </row>
    <row r="35" spans="1:19" ht="14.25" customHeight="1" hidden="1">
      <c r="A35" s="7" t="s">
        <v>52</v>
      </c>
      <c r="B35" s="4">
        <v>88</v>
      </c>
      <c r="C35" s="9">
        <f aca="true" t="shared" si="11" ref="C35:C61">B7*100/B35-100</f>
        <v>-64.77272727272728</v>
      </c>
      <c r="E35" s="4">
        <v>0</v>
      </c>
      <c r="F35" s="1" t="e">
        <f t="shared" si="6"/>
        <v>#DIV/0!</v>
      </c>
      <c r="H35" s="4">
        <v>27</v>
      </c>
      <c r="I35" s="1">
        <f t="shared" si="7"/>
        <v>-59.25925925925926</v>
      </c>
      <c r="K35" s="4">
        <v>23</v>
      </c>
      <c r="L35" s="1">
        <f t="shared" si="8"/>
        <v>-21.73913043478261</v>
      </c>
      <c r="N35" s="4">
        <v>2</v>
      </c>
      <c r="O35" s="1">
        <f t="shared" si="9"/>
        <v>0</v>
      </c>
      <c r="P35" s="13"/>
      <c r="Q35" s="4">
        <v>10</v>
      </c>
      <c r="R35" s="1">
        <f t="shared" si="10"/>
        <v>-30</v>
      </c>
      <c r="S35" s="13"/>
    </row>
    <row r="36" spans="1:19" ht="14.25" customHeight="1" hidden="1">
      <c r="A36" s="7" t="s">
        <v>53</v>
      </c>
      <c r="B36" s="4">
        <v>43</v>
      </c>
      <c r="C36" s="9">
        <f t="shared" si="11"/>
        <v>4.6511627906976685</v>
      </c>
      <c r="E36" s="4">
        <v>34</v>
      </c>
      <c r="F36" s="1">
        <f t="shared" si="6"/>
        <v>32.35294117647058</v>
      </c>
      <c r="H36" s="4">
        <v>11</v>
      </c>
      <c r="I36" s="1">
        <f t="shared" si="7"/>
        <v>0</v>
      </c>
      <c r="K36" s="4">
        <v>16</v>
      </c>
      <c r="L36" s="1">
        <f t="shared" si="8"/>
        <v>0</v>
      </c>
      <c r="N36" s="4">
        <v>7</v>
      </c>
      <c r="O36" s="1">
        <f t="shared" si="9"/>
        <v>-28.57142857142857</v>
      </c>
      <c r="P36" s="13"/>
      <c r="Q36" s="4">
        <v>8</v>
      </c>
      <c r="R36" s="1">
        <f t="shared" si="10"/>
        <v>-62.5</v>
      </c>
      <c r="S36" s="13"/>
    </row>
    <row r="37" spans="1:19" ht="14.25" customHeight="1" hidden="1">
      <c r="A37" s="7" t="s">
        <v>54</v>
      </c>
      <c r="B37" s="4">
        <v>47</v>
      </c>
      <c r="C37" s="9">
        <f t="shared" si="11"/>
        <v>-46.808510638297875</v>
      </c>
      <c r="E37" s="4">
        <v>41</v>
      </c>
      <c r="F37" s="1">
        <f t="shared" si="6"/>
        <v>-51.21951219512195</v>
      </c>
      <c r="H37" s="4">
        <v>10</v>
      </c>
      <c r="I37" s="1">
        <f t="shared" si="7"/>
        <v>-40</v>
      </c>
      <c r="K37" s="4">
        <v>17</v>
      </c>
      <c r="L37" s="1">
        <f t="shared" si="8"/>
        <v>-23.529411764705884</v>
      </c>
      <c r="N37" s="4">
        <v>15</v>
      </c>
      <c r="O37" s="1">
        <f t="shared" si="9"/>
        <v>-80</v>
      </c>
      <c r="P37" s="13"/>
      <c r="Q37" s="4">
        <v>4</v>
      </c>
      <c r="R37" s="1">
        <f t="shared" si="10"/>
        <v>0</v>
      </c>
      <c r="S37" s="13"/>
    </row>
    <row r="38" spans="1:19" ht="14.25" customHeight="1" hidden="1">
      <c r="A38" s="7" t="s">
        <v>55</v>
      </c>
      <c r="B38" s="4">
        <v>4</v>
      </c>
      <c r="C38" s="9">
        <f t="shared" si="11"/>
        <v>275</v>
      </c>
      <c r="E38" s="4">
        <v>7</v>
      </c>
      <c r="F38" s="1">
        <f t="shared" si="6"/>
        <v>71.42857142857142</v>
      </c>
      <c r="H38" s="4">
        <v>0</v>
      </c>
      <c r="I38" s="1" t="e">
        <f t="shared" si="7"/>
        <v>#DIV/0!</v>
      </c>
      <c r="K38" s="4">
        <v>44</v>
      </c>
      <c r="L38" s="1">
        <f t="shared" si="8"/>
        <v>-29.545454545454547</v>
      </c>
      <c r="N38" s="4">
        <v>7</v>
      </c>
      <c r="O38" s="1">
        <f t="shared" si="9"/>
        <v>-42.857142857142854</v>
      </c>
      <c r="P38" s="13"/>
      <c r="Q38" s="4">
        <v>9</v>
      </c>
      <c r="R38" s="1">
        <f t="shared" si="10"/>
        <v>55.55555555555554</v>
      </c>
      <c r="S38" s="13"/>
    </row>
    <row r="39" spans="1:19" ht="14.25" customHeight="1" hidden="1">
      <c r="A39" s="7" t="s">
        <v>56</v>
      </c>
      <c r="B39" s="4">
        <v>121</v>
      </c>
      <c r="C39" s="9">
        <f t="shared" si="11"/>
        <v>-21.48760330578513</v>
      </c>
      <c r="E39" s="4">
        <v>18</v>
      </c>
      <c r="F39" s="1">
        <f t="shared" si="6"/>
        <v>-66.66666666666666</v>
      </c>
      <c r="H39" s="4">
        <v>21</v>
      </c>
      <c r="I39" s="1">
        <f t="shared" si="7"/>
        <v>-38.095238095238095</v>
      </c>
      <c r="K39" s="4">
        <v>15</v>
      </c>
      <c r="L39" s="1">
        <f t="shared" si="8"/>
        <v>-66.66666666666666</v>
      </c>
      <c r="N39" s="4">
        <v>5</v>
      </c>
      <c r="O39" s="1">
        <f t="shared" si="9"/>
        <v>80</v>
      </c>
      <c r="P39" s="13"/>
      <c r="Q39" s="4">
        <v>13</v>
      </c>
      <c r="R39" s="1">
        <f t="shared" si="10"/>
        <v>23.07692307692308</v>
      </c>
      <c r="S39" s="13"/>
    </row>
    <row r="40" spans="1:19" ht="14.25" customHeight="1" hidden="1">
      <c r="A40" s="7" t="s">
        <v>57</v>
      </c>
      <c r="B40" s="4">
        <v>53</v>
      </c>
      <c r="C40" s="9">
        <f t="shared" si="11"/>
        <v>-1.8867924528301927</v>
      </c>
      <c r="E40" s="4">
        <v>19</v>
      </c>
      <c r="F40" s="1">
        <f t="shared" si="6"/>
        <v>-42.10526315789474</v>
      </c>
      <c r="H40" s="4">
        <v>6</v>
      </c>
      <c r="I40" s="1">
        <f t="shared" si="7"/>
        <v>-100</v>
      </c>
      <c r="K40" s="4">
        <v>4</v>
      </c>
      <c r="L40" s="1">
        <f t="shared" si="8"/>
        <v>75</v>
      </c>
      <c r="N40" s="4">
        <v>8</v>
      </c>
      <c r="O40" s="1">
        <f t="shared" si="9"/>
        <v>-100</v>
      </c>
      <c r="P40" s="13"/>
      <c r="Q40" s="4">
        <v>10</v>
      </c>
      <c r="R40" s="1">
        <f t="shared" si="10"/>
        <v>-90</v>
      </c>
      <c r="S40" s="13"/>
    </row>
    <row r="41" spans="1:19" ht="14.25" customHeight="1" hidden="1">
      <c r="A41" s="7" t="s">
        <v>58</v>
      </c>
      <c r="B41" s="4">
        <v>43</v>
      </c>
      <c r="C41" s="9">
        <f t="shared" si="11"/>
        <v>-25.581395348837205</v>
      </c>
      <c r="E41" s="4">
        <v>9</v>
      </c>
      <c r="F41" s="1">
        <f t="shared" si="6"/>
        <v>55.55555555555554</v>
      </c>
      <c r="H41" s="4">
        <v>9</v>
      </c>
      <c r="I41" s="1">
        <f t="shared" si="7"/>
        <v>-33.33333333333333</v>
      </c>
      <c r="K41" s="4">
        <v>21</v>
      </c>
      <c r="L41" s="1">
        <f t="shared" si="8"/>
        <v>-71.42857142857143</v>
      </c>
      <c r="N41" s="4">
        <v>9</v>
      </c>
      <c r="O41" s="1">
        <f t="shared" si="9"/>
        <v>-55.55555555555556</v>
      </c>
      <c r="P41" s="13"/>
      <c r="Q41" s="4">
        <v>19</v>
      </c>
      <c r="R41" s="1">
        <f t="shared" si="10"/>
        <v>-89.47368421052632</v>
      </c>
      <c r="S41" s="13"/>
    </row>
    <row r="42" spans="1:19" ht="14.25" customHeight="1" hidden="1">
      <c r="A42" s="7" t="s">
        <v>59</v>
      </c>
      <c r="B42" s="4">
        <v>1</v>
      </c>
      <c r="C42" s="9">
        <f t="shared" si="11"/>
        <v>100</v>
      </c>
      <c r="E42" s="4">
        <v>66</v>
      </c>
      <c r="F42" s="1">
        <f t="shared" si="6"/>
        <v>-13.63636363636364</v>
      </c>
      <c r="H42" s="4">
        <v>18</v>
      </c>
      <c r="I42" s="1">
        <f t="shared" si="7"/>
        <v>-55.55555555555556</v>
      </c>
      <c r="K42" s="4">
        <v>1</v>
      </c>
      <c r="L42" s="1">
        <f t="shared" si="8"/>
        <v>100</v>
      </c>
      <c r="N42" s="4">
        <v>1</v>
      </c>
      <c r="O42" s="1">
        <f t="shared" si="9"/>
        <v>-100</v>
      </c>
      <c r="P42" s="13"/>
      <c r="Q42" s="4">
        <v>3</v>
      </c>
      <c r="R42" s="1">
        <f t="shared" si="10"/>
        <v>-100</v>
      </c>
      <c r="S42" s="13"/>
    </row>
    <row r="43" spans="1:19" ht="14.25" customHeight="1" hidden="1">
      <c r="A43" s="7" t="s">
        <v>60</v>
      </c>
      <c r="B43" s="4">
        <v>185</v>
      </c>
      <c r="C43" s="9">
        <f t="shared" si="11"/>
        <v>-12.972972972972968</v>
      </c>
      <c r="E43" s="4">
        <v>41</v>
      </c>
      <c r="F43" s="1">
        <f t="shared" si="6"/>
        <v>-9.756097560975604</v>
      </c>
      <c r="H43" s="4">
        <v>46</v>
      </c>
      <c r="I43" s="1">
        <f t="shared" si="7"/>
        <v>10.869565217391298</v>
      </c>
      <c r="K43" s="4">
        <v>20</v>
      </c>
      <c r="L43" s="1">
        <f t="shared" si="8"/>
        <v>-35</v>
      </c>
      <c r="N43" s="4">
        <v>24</v>
      </c>
      <c r="O43" s="1">
        <f t="shared" si="9"/>
        <v>29.166666666666657</v>
      </c>
      <c r="P43" s="13"/>
      <c r="Q43" s="4">
        <v>10</v>
      </c>
      <c r="R43" s="1">
        <f t="shared" si="10"/>
        <v>10</v>
      </c>
      <c r="S43" s="13"/>
    </row>
    <row r="44" spans="1:19" ht="14.25" customHeight="1" hidden="1">
      <c r="A44" s="7" t="s">
        <v>61</v>
      </c>
      <c r="B44" s="4">
        <v>3</v>
      </c>
      <c r="C44" s="9">
        <f t="shared" si="11"/>
        <v>-66.66666666666666</v>
      </c>
      <c r="E44" s="4">
        <v>0</v>
      </c>
      <c r="F44" s="1" t="e">
        <f t="shared" si="6"/>
        <v>#DIV/0!</v>
      </c>
      <c r="H44" s="4">
        <v>1</v>
      </c>
      <c r="I44" s="1">
        <f t="shared" si="7"/>
        <v>100</v>
      </c>
      <c r="K44" s="4">
        <v>0</v>
      </c>
      <c r="L44" s="1" t="e">
        <f t="shared" si="8"/>
        <v>#DIV/0!</v>
      </c>
      <c r="N44" s="4">
        <v>0</v>
      </c>
      <c r="O44" s="1" t="e">
        <f t="shared" si="9"/>
        <v>#DIV/0!</v>
      </c>
      <c r="P44" s="13"/>
      <c r="Q44" s="4">
        <v>0</v>
      </c>
      <c r="R44" s="1" t="e">
        <f t="shared" si="10"/>
        <v>#DIV/0!</v>
      </c>
      <c r="S44" s="13"/>
    </row>
    <row r="45" spans="1:19" ht="14.25" customHeight="1" hidden="1">
      <c r="A45" s="7" t="s">
        <v>62</v>
      </c>
      <c r="B45" s="4">
        <v>32</v>
      </c>
      <c r="C45" s="9">
        <f t="shared" si="11"/>
        <v>-43.75</v>
      </c>
      <c r="E45" s="4">
        <v>18</v>
      </c>
      <c r="F45" s="1">
        <f t="shared" si="6"/>
        <v>-77.77777777777777</v>
      </c>
      <c r="H45" s="4">
        <v>5</v>
      </c>
      <c r="I45" s="1">
        <f t="shared" si="7"/>
        <v>-80</v>
      </c>
      <c r="K45" s="4">
        <v>8</v>
      </c>
      <c r="L45" s="1">
        <f t="shared" si="8"/>
        <v>-12.5</v>
      </c>
      <c r="N45" s="4">
        <v>4</v>
      </c>
      <c r="O45" s="1">
        <f t="shared" si="9"/>
        <v>-50</v>
      </c>
      <c r="P45" s="13"/>
      <c r="Q45" s="4">
        <v>6</v>
      </c>
      <c r="R45" s="1">
        <f t="shared" si="10"/>
        <v>-50</v>
      </c>
      <c r="S45" s="13"/>
    </row>
    <row r="46" spans="1:19" ht="14.25" customHeight="1" hidden="1">
      <c r="A46" s="7" t="s">
        <v>63</v>
      </c>
      <c r="B46" s="4">
        <v>0</v>
      </c>
      <c r="C46" s="9" t="e">
        <f t="shared" si="11"/>
        <v>#DIV/0!</v>
      </c>
      <c r="E46" s="4">
        <v>4</v>
      </c>
      <c r="F46" s="1">
        <f t="shared" si="6"/>
        <v>-75</v>
      </c>
      <c r="H46" s="4">
        <v>14</v>
      </c>
      <c r="I46" s="1">
        <f t="shared" si="7"/>
        <v>-42.857142857142854</v>
      </c>
      <c r="K46" s="4">
        <v>13</v>
      </c>
      <c r="L46" s="1">
        <f t="shared" si="8"/>
        <v>-15.384615384615387</v>
      </c>
      <c r="N46" s="4">
        <v>4</v>
      </c>
      <c r="O46" s="1">
        <f t="shared" si="9"/>
        <v>75</v>
      </c>
      <c r="P46" s="13"/>
      <c r="Q46" s="4">
        <v>2</v>
      </c>
      <c r="R46" s="1">
        <f t="shared" si="10"/>
        <v>-50</v>
      </c>
      <c r="S46" s="13"/>
    </row>
    <row r="47" spans="1:19" ht="14.25" customHeight="1" hidden="1">
      <c r="A47" s="7" t="s">
        <v>64</v>
      </c>
      <c r="B47" s="4">
        <v>323</v>
      </c>
      <c r="C47" s="9">
        <f t="shared" si="11"/>
        <v>-19.195046439628484</v>
      </c>
      <c r="E47" s="4">
        <v>78</v>
      </c>
      <c r="F47" s="1">
        <f t="shared" si="6"/>
        <v>-33.33333333333333</v>
      </c>
      <c r="H47" s="4">
        <v>18</v>
      </c>
      <c r="I47" s="1">
        <f t="shared" si="7"/>
        <v>-44.44444444444444</v>
      </c>
      <c r="K47" s="4">
        <v>36</v>
      </c>
      <c r="L47" s="1">
        <f t="shared" si="8"/>
        <v>-47.22222222222222</v>
      </c>
      <c r="N47" s="4">
        <v>4</v>
      </c>
      <c r="O47" s="1">
        <f t="shared" si="9"/>
        <v>-50</v>
      </c>
      <c r="P47" s="13"/>
      <c r="Q47" s="4">
        <v>20</v>
      </c>
      <c r="R47" s="1">
        <f t="shared" si="10"/>
        <v>-50</v>
      </c>
      <c r="S47" s="13"/>
    </row>
    <row r="48" spans="1:19" ht="14.25" customHeight="1" hidden="1">
      <c r="A48" s="7" t="s">
        <v>65</v>
      </c>
      <c r="B48" s="4">
        <v>50</v>
      </c>
      <c r="C48" s="9">
        <f t="shared" si="11"/>
        <v>-18</v>
      </c>
      <c r="E48" s="4">
        <v>12</v>
      </c>
      <c r="F48" s="1">
        <f t="shared" si="6"/>
        <v>-16.66666666666667</v>
      </c>
      <c r="H48" s="4">
        <v>37</v>
      </c>
      <c r="I48" s="1">
        <f t="shared" si="7"/>
        <v>-2.702702702702709</v>
      </c>
      <c r="K48" s="4">
        <v>20</v>
      </c>
      <c r="L48" s="1">
        <f t="shared" si="8"/>
        <v>-10</v>
      </c>
      <c r="N48" s="4">
        <v>9</v>
      </c>
      <c r="O48" s="1">
        <f t="shared" si="9"/>
        <v>-44.44444444444444</v>
      </c>
      <c r="P48" s="13"/>
      <c r="Q48" s="4">
        <v>1</v>
      </c>
      <c r="R48" s="1">
        <f t="shared" si="10"/>
        <v>-100</v>
      </c>
      <c r="S48" s="13"/>
    </row>
    <row r="49" spans="1:19" ht="14.25" customHeight="1" hidden="1">
      <c r="A49" s="7" t="s">
        <v>66</v>
      </c>
      <c r="B49" s="4">
        <v>127</v>
      </c>
      <c r="C49" s="9">
        <f t="shared" si="11"/>
        <v>-21.259842519685037</v>
      </c>
      <c r="E49" s="4">
        <v>0</v>
      </c>
      <c r="F49" s="1" t="e">
        <f t="shared" si="6"/>
        <v>#DIV/0!</v>
      </c>
      <c r="H49" s="4">
        <v>33</v>
      </c>
      <c r="I49" s="1">
        <f t="shared" si="7"/>
        <v>-51.515151515151516</v>
      </c>
      <c r="K49" s="4">
        <v>15</v>
      </c>
      <c r="L49" s="1">
        <f t="shared" si="8"/>
        <v>40</v>
      </c>
      <c r="N49" s="4">
        <v>2</v>
      </c>
      <c r="O49" s="1">
        <f t="shared" si="9"/>
        <v>-50</v>
      </c>
      <c r="P49" s="13"/>
      <c r="Q49" s="4">
        <v>3</v>
      </c>
      <c r="R49" s="1">
        <f t="shared" si="10"/>
        <v>0</v>
      </c>
      <c r="S49" s="13"/>
    </row>
    <row r="50" spans="1:19" ht="14.25" customHeight="1" hidden="1">
      <c r="A50" s="7" t="s">
        <v>67</v>
      </c>
      <c r="B50" s="4">
        <v>80</v>
      </c>
      <c r="C50" s="9">
        <f t="shared" si="11"/>
        <v>1.25</v>
      </c>
      <c r="E50" s="4">
        <v>14</v>
      </c>
      <c r="F50" s="1">
        <f t="shared" si="6"/>
        <v>-71.42857142857143</v>
      </c>
      <c r="H50" s="4">
        <v>10</v>
      </c>
      <c r="I50" s="1">
        <f t="shared" si="7"/>
        <v>0</v>
      </c>
      <c r="K50" s="4">
        <v>25</v>
      </c>
      <c r="L50" s="1">
        <f t="shared" si="8"/>
        <v>-48</v>
      </c>
      <c r="N50" s="4">
        <v>6</v>
      </c>
      <c r="O50" s="1">
        <f t="shared" si="9"/>
        <v>-50</v>
      </c>
      <c r="P50" s="13"/>
      <c r="Q50" s="4">
        <v>7</v>
      </c>
      <c r="R50" s="1">
        <f t="shared" si="10"/>
        <v>28.571428571428584</v>
      </c>
      <c r="S50" s="13"/>
    </row>
    <row r="51" spans="1:19" ht="14.25" customHeight="1" hidden="1">
      <c r="A51" s="7" t="s">
        <v>68</v>
      </c>
      <c r="B51" s="4">
        <v>84</v>
      </c>
      <c r="C51" s="9">
        <f t="shared" si="11"/>
        <v>-15.476190476190482</v>
      </c>
      <c r="E51" s="4">
        <v>10</v>
      </c>
      <c r="F51" s="1">
        <f t="shared" si="6"/>
        <v>-10</v>
      </c>
      <c r="H51" s="4">
        <v>34</v>
      </c>
      <c r="I51" s="1">
        <f t="shared" si="7"/>
        <v>-26.470588235294116</v>
      </c>
      <c r="K51" s="4">
        <v>30</v>
      </c>
      <c r="L51" s="1">
        <f t="shared" si="8"/>
        <v>-33.33333333333333</v>
      </c>
      <c r="N51" s="4">
        <v>12</v>
      </c>
      <c r="O51" s="1">
        <f t="shared" si="9"/>
        <v>-83.33333333333333</v>
      </c>
      <c r="P51" s="13"/>
      <c r="Q51" s="4">
        <v>5</v>
      </c>
      <c r="R51" s="1">
        <f t="shared" si="10"/>
        <v>-60</v>
      </c>
      <c r="S51" s="13"/>
    </row>
    <row r="52" spans="1:19" ht="14.25" customHeight="1" hidden="1">
      <c r="A52" s="7" t="s">
        <v>69</v>
      </c>
      <c r="B52" s="4">
        <v>3</v>
      </c>
      <c r="C52" s="9">
        <f t="shared" si="11"/>
        <v>-33.33333333333333</v>
      </c>
      <c r="E52" s="4">
        <v>17</v>
      </c>
      <c r="F52" s="1">
        <f t="shared" si="6"/>
        <v>-52.94117647058823</v>
      </c>
      <c r="H52" s="4">
        <v>21</v>
      </c>
      <c r="I52" s="1">
        <f t="shared" si="7"/>
        <v>-19.04761904761905</v>
      </c>
      <c r="K52" s="4">
        <v>11</v>
      </c>
      <c r="L52" s="1">
        <f t="shared" si="8"/>
        <v>-18.181818181818187</v>
      </c>
      <c r="N52" s="4">
        <v>5</v>
      </c>
      <c r="O52" s="1">
        <f t="shared" si="9"/>
        <v>-20</v>
      </c>
      <c r="P52" s="13"/>
      <c r="Q52" s="4">
        <v>4</v>
      </c>
      <c r="R52" s="1">
        <f t="shared" si="10"/>
        <v>-100</v>
      </c>
      <c r="S52" s="13"/>
    </row>
    <row r="53" spans="1:19" ht="14.25" customHeight="1" hidden="1">
      <c r="A53" s="7" t="s">
        <v>70</v>
      </c>
      <c r="B53" s="4">
        <v>50</v>
      </c>
      <c r="C53" s="9">
        <f t="shared" si="11"/>
        <v>-54</v>
      </c>
      <c r="E53" s="4">
        <v>12</v>
      </c>
      <c r="F53" s="1">
        <f t="shared" si="6"/>
        <v>8.333333333333329</v>
      </c>
      <c r="H53" s="4">
        <v>15</v>
      </c>
      <c r="I53" s="1">
        <f t="shared" si="7"/>
        <v>-6.666666666666671</v>
      </c>
      <c r="K53" s="4">
        <v>19</v>
      </c>
      <c r="L53" s="1">
        <f t="shared" si="8"/>
        <v>-36.8421052631579</v>
      </c>
      <c r="N53" s="4">
        <v>2</v>
      </c>
      <c r="O53" s="1">
        <f t="shared" si="9"/>
        <v>50</v>
      </c>
      <c r="P53" s="13"/>
      <c r="Q53" s="4">
        <v>6</v>
      </c>
      <c r="R53" s="1">
        <f t="shared" si="10"/>
        <v>-83.33333333333333</v>
      </c>
      <c r="S53" s="13"/>
    </row>
    <row r="54" spans="1:19" ht="14.25" customHeight="1" hidden="1">
      <c r="A54" s="7" t="s">
        <v>71</v>
      </c>
      <c r="B54" s="4">
        <v>22</v>
      </c>
      <c r="C54" s="9">
        <f t="shared" si="11"/>
        <v>63.636363636363626</v>
      </c>
      <c r="E54" s="4">
        <v>0</v>
      </c>
      <c r="F54" s="1" t="e">
        <f t="shared" si="6"/>
        <v>#DIV/0!</v>
      </c>
      <c r="H54" s="4">
        <v>27</v>
      </c>
      <c r="I54" s="1">
        <f t="shared" si="7"/>
        <v>-51.851851851851855</v>
      </c>
      <c r="K54" s="4">
        <v>9</v>
      </c>
      <c r="L54" s="1">
        <f t="shared" si="8"/>
        <v>-11.111111111111114</v>
      </c>
      <c r="N54" s="4">
        <v>9</v>
      </c>
      <c r="O54" s="1">
        <f t="shared" si="9"/>
        <v>-44.44444444444444</v>
      </c>
      <c r="P54" s="13"/>
      <c r="Q54" s="4">
        <v>5</v>
      </c>
      <c r="R54" s="1">
        <f t="shared" si="10"/>
        <v>-80</v>
      </c>
      <c r="S54" s="13"/>
    </row>
    <row r="55" spans="1:19" ht="14.25" customHeight="1" hidden="1">
      <c r="A55" s="7" t="s">
        <v>72</v>
      </c>
      <c r="B55" s="4">
        <v>59</v>
      </c>
      <c r="C55" s="9">
        <f t="shared" si="11"/>
        <v>-44.067796610169495</v>
      </c>
      <c r="E55" s="4">
        <v>0</v>
      </c>
      <c r="F55" s="1" t="e">
        <f t="shared" si="6"/>
        <v>#DIV/0!</v>
      </c>
      <c r="H55" s="4">
        <v>30</v>
      </c>
      <c r="I55" s="1">
        <f t="shared" si="7"/>
        <v>0</v>
      </c>
      <c r="K55" s="4">
        <v>26</v>
      </c>
      <c r="L55" s="1">
        <f t="shared" si="8"/>
        <v>-15.384615384615387</v>
      </c>
      <c r="N55" s="4">
        <v>21</v>
      </c>
      <c r="O55" s="1">
        <f t="shared" si="9"/>
        <v>-38.095238095238095</v>
      </c>
      <c r="P55" s="13"/>
      <c r="Q55" s="4">
        <v>8</v>
      </c>
      <c r="R55" s="1">
        <f t="shared" si="10"/>
        <v>-50</v>
      </c>
      <c r="S55" s="13"/>
    </row>
    <row r="56" spans="1:19" ht="14.25" customHeight="1" hidden="1">
      <c r="A56" s="7" t="s">
        <v>73</v>
      </c>
      <c r="B56" s="4">
        <v>20</v>
      </c>
      <c r="C56" s="9">
        <f t="shared" si="11"/>
        <v>-15</v>
      </c>
      <c r="E56" s="4">
        <v>21</v>
      </c>
      <c r="F56" s="1">
        <f t="shared" si="6"/>
        <v>33.33333333333334</v>
      </c>
      <c r="H56" s="4">
        <v>11</v>
      </c>
      <c r="I56" s="1">
        <f t="shared" si="7"/>
        <v>-27.272727272727266</v>
      </c>
      <c r="K56" s="4">
        <v>20</v>
      </c>
      <c r="L56" s="1">
        <f t="shared" si="8"/>
        <v>20</v>
      </c>
      <c r="N56" s="4">
        <v>10</v>
      </c>
      <c r="O56" s="1">
        <f t="shared" si="9"/>
        <v>-10</v>
      </c>
      <c r="P56" s="13"/>
      <c r="Q56" s="4">
        <v>3</v>
      </c>
      <c r="R56" s="1">
        <f t="shared" si="10"/>
        <v>0</v>
      </c>
      <c r="S56" s="13"/>
    </row>
    <row r="57" spans="1:19" ht="14.25" customHeight="1" hidden="1">
      <c r="A57" s="7" t="s">
        <v>74</v>
      </c>
      <c r="B57" s="4">
        <v>26</v>
      </c>
      <c r="C57" s="9">
        <f t="shared" si="11"/>
        <v>-3.8461538461538396</v>
      </c>
      <c r="E57" s="4">
        <v>39</v>
      </c>
      <c r="F57" s="1">
        <f t="shared" si="6"/>
        <v>-7.692307692307693</v>
      </c>
      <c r="H57" s="4">
        <v>15</v>
      </c>
      <c r="I57" s="1">
        <f t="shared" si="7"/>
        <v>-46.666666666666664</v>
      </c>
      <c r="K57" s="4">
        <v>2</v>
      </c>
      <c r="L57" s="1">
        <f t="shared" si="8"/>
        <v>100</v>
      </c>
      <c r="N57" s="4">
        <v>11</v>
      </c>
      <c r="O57" s="1">
        <f t="shared" si="9"/>
        <v>36.363636363636374</v>
      </c>
      <c r="P57" s="13"/>
      <c r="Q57" s="4">
        <v>4</v>
      </c>
      <c r="R57" s="1">
        <f t="shared" si="10"/>
        <v>-75</v>
      </c>
      <c r="S57" s="13"/>
    </row>
    <row r="58" spans="1:19" ht="14.25" customHeight="1" hidden="1">
      <c r="A58" s="7" t="s">
        <v>75</v>
      </c>
      <c r="B58" s="4">
        <v>26</v>
      </c>
      <c r="C58" s="9">
        <f t="shared" si="11"/>
        <v>30.769230769230774</v>
      </c>
      <c r="E58" s="4">
        <v>14</v>
      </c>
      <c r="F58" s="1">
        <f t="shared" si="6"/>
        <v>-57.142857142857146</v>
      </c>
      <c r="H58" s="4">
        <v>33</v>
      </c>
      <c r="I58" s="1">
        <f t="shared" si="7"/>
        <v>-21.212121212121218</v>
      </c>
      <c r="K58" s="4">
        <v>20</v>
      </c>
      <c r="L58" s="1">
        <f t="shared" si="8"/>
        <v>-25</v>
      </c>
      <c r="N58" s="4">
        <v>8</v>
      </c>
      <c r="O58" s="1">
        <f t="shared" si="9"/>
        <v>62.5</v>
      </c>
      <c r="P58" s="13"/>
      <c r="Q58" s="4">
        <v>0</v>
      </c>
      <c r="R58" s="1" t="e">
        <f t="shared" si="10"/>
        <v>#DIV/0!</v>
      </c>
      <c r="S58" s="13"/>
    </row>
    <row r="59" spans="1:19" ht="14.25" customHeight="1" hidden="1">
      <c r="A59" s="7" t="s">
        <v>76</v>
      </c>
      <c r="B59" s="4">
        <v>13</v>
      </c>
      <c r="C59" s="9">
        <f t="shared" si="11"/>
        <v>0</v>
      </c>
      <c r="E59" s="4">
        <v>19</v>
      </c>
      <c r="F59" s="1">
        <f t="shared" si="6"/>
        <v>-5.263157894736835</v>
      </c>
      <c r="H59" s="4">
        <v>4</v>
      </c>
      <c r="I59" s="1">
        <f t="shared" si="7"/>
        <v>-75</v>
      </c>
      <c r="K59" s="4">
        <v>1</v>
      </c>
      <c r="L59" s="1">
        <f t="shared" si="8"/>
        <v>0</v>
      </c>
      <c r="N59" s="4">
        <v>3</v>
      </c>
      <c r="O59" s="1">
        <f t="shared" si="9"/>
        <v>0</v>
      </c>
      <c r="P59" s="13"/>
      <c r="Q59" s="4">
        <v>0</v>
      </c>
      <c r="R59" s="1" t="e">
        <f t="shared" si="10"/>
        <v>#DIV/0!</v>
      </c>
      <c r="S59" s="13"/>
    </row>
    <row r="60" spans="1:19" ht="14.25" customHeight="1" hidden="1">
      <c r="A60" s="7" t="s">
        <v>77</v>
      </c>
      <c r="B60" s="4">
        <v>0</v>
      </c>
      <c r="C60" s="9" t="e">
        <f t="shared" si="11"/>
        <v>#DIV/0!</v>
      </c>
      <c r="E60" s="4">
        <v>0</v>
      </c>
      <c r="F60" s="1" t="e">
        <f t="shared" si="6"/>
        <v>#DIV/0!</v>
      </c>
      <c r="H60" s="4">
        <v>0</v>
      </c>
      <c r="I60" s="1" t="e">
        <f t="shared" si="7"/>
        <v>#DIV/0!</v>
      </c>
      <c r="K60" s="4">
        <v>0</v>
      </c>
      <c r="L60" s="1" t="e">
        <f t="shared" si="8"/>
        <v>#DIV/0!</v>
      </c>
      <c r="N60" s="4">
        <v>0</v>
      </c>
      <c r="O60" s="1" t="e">
        <f t="shared" si="9"/>
        <v>#DIV/0!</v>
      </c>
      <c r="P60" s="13"/>
      <c r="Q60" s="4">
        <v>0</v>
      </c>
      <c r="R60" s="1" t="e">
        <f t="shared" si="10"/>
        <v>#DIV/0!</v>
      </c>
      <c r="S60" s="13"/>
    </row>
    <row r="61" spans="1:18" ht="15" customHeight="1" hidden="1">
      <c r="A61" s="11" t="s">
        <v>78</v>
      </c>
      <c r="B61" s="11">
        <v>1503</v>
      </c>
      <c r="C61" s="9">
        <f t="shared" si="11"/>
        <v>-19.228210246174314</v>
      </c>
      <c r="E61" s="11">
        <v>493</v>
      </c>
      <c r="F61" s="1">
        <f t="shared" si="6"/>
        <v>-20.689655172413794</v>
      </c>
      <c r="H61" s="11">
        <v>456</v>
      </c>
      <c r="I61" s="1">
        <f t="shared" si="7"/>
        <v>-27.412280701754383</v>
      </c>
      <c r="K61" s="11">
        <v>416</v>
      </c>
      <c r="L61" s="1">
        <f t="shared" si="8"/>
        <v>-24.27884615384616</v>
      </c>
      <c r="N61" s="11">
        <v>188</v>
      </c>
      <c r="O61" s="1">
        <f t="shared" si="9"/>
        <v>-22.34042553191489</v>
      </c>
      <c r="Q61" s="11">
        <v>160</v>
      </c>
      <c r="R61" s="1">
        <f t="shared" si="10"/>
        <v>-38.125</v>
      </c>
    </row>
    <row r="63" spans="3:8" ht="14.25">
      <c r="C63" s="9"/>
      <c r="D63" s="9"/>
      <c r="E63" s="9"/>
      <c r="H63" s="9"/>
    </row>
    <row r="64" ht="14.25">
      <c r="F64" s="9"/>
    </row>
  </sheetData>
  <sheetProtection formatCells="0" formatColumns="0" formatRows="0" insertColumns="0" insertRows="0" insertHyperlinks="0" deleteColumns="0" deleteRows="0" sort="0" autoFilter="0" pivotTables="0"/>
  <mergeCells count="9">
    <mergeCell ref="A1:S1"/>
    <mergeCell ref="A2:S2"/>
    <mergeCell ref="A4:A5"/>
    <mergeCell ref="B4:D4"/>
    <mergeCell ref="E4:G4"/>
    <mergeCell ref="H4:J4"/>
    <mergeCell ref="K4:M4"/>
    <mergeCell ref="N4:P4"/>
    <mergeCell ref="Q4:S4"/>
  </mergeCells>
  <conditionalFormatting sqref="C6:C33 F6:F33 I13:I33 L6:L33 O6:O33 I6:I11 R25:R33 R21:R23 R6:R13 R15:R19">
    <cfRule type="cellIs" priority="1" dxfId="149" operator="lessThanOrEqual" stopIfTrue="1">
      <formula>0</formula>
    </cfRule>
    <cfRule type="cellIs" priority="2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57.140625" style="1" customWidth="1"/>
    <col min="2" max="13" width="10.8515625" style="1" customWidth="1"/>
    <col min="14" max="16384" width="9.140625" style="1" customWidth="1"/>
  </cols>
  <sheetData>
    <row r="1" spans="1:10" ht="18">
      <c r="A1" s="116" t="s">
        <v>15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8">
      <c r="A2" s="116" t="s">
        <v>315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4.25">
      <c r="A3" s="28" t="s">
        <v>115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14" customFormat="1" ht="14.25">
      <c r="A4" s="114" t="s">
        <v>116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117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118</v>
      </c>
      <c r="B7" s="17">
        <v>643</v>
      </c>
      <c r="C7" s="15">
        <v>484</v>
      </c>
      <c r="D7" s="31">
        <f>C7*100/B7-100</f>
        <v>-24.72783825816485</v>
      </c>
      <c r="E7" s="77">
        <v>54</v>
      </c>
      <c r="F7" s="15">
        <v>43</v>
      </c>
      <c r="G7" s="31">
        <f>F7*100/E7-100</f>
        <v>-20.370370370370367</v>
      </c>
      <c r="H7" s="17">
        <v>877</v>
      </c>
      <c r="I7" s="15">
        <v>645</v>
      </c>
      <c r="J7" s="31">
        <f aca="true" t="shared" si="0" ref="J7:J33">I7*100/H7-100</f>
        <v>-26.453819840364886</v>
      </c>
    </row>
    <row r="8" spans="1:10" ht="14.25">
      <c r="A8" s="20" t="s">
        <v>119</v>
      </c>
      <c r="B8" s="17">
        <v>227</v>
      </c>
      <c r="C8" s="15">
        <v>116</v>
      </c>
      <c r="D8" s="31">
        <f aca="true" t="shared" si="1" ref="D8:D34">C8*100/B8-100</f>
        <v>-48.89867841409691</v>
      </c>
      <c r="E8" s="77">
        <v>39</v>
      </c>
      <c r="F8" s="15">
        <v>22</v>
      </c>
      <c r="G8" s="31">
        <f aca="true" t="shared" si="2" ref="G8:G34">F8*100/E8-100</f>
        <v>-43.58974358974359</v>
      </c>
      <c r="H8" s="17">
        <v>281</v>
      </c>
      <c r="I8" s="15">
        <v>147</v>
      </c>
      <c r="J8" s="31">
        <f t="shared" si="0"/>
        <v>-47.686832740213525</v>
      </c>
    </row>
    <row r="9" spans="1:10" ht="14.25">
      <c r="A9" s="20" t="s">
        <v>120</v>
      </c>
      <c r="B9" s="17">
        <v>2672</v>
      </c>
      <c r="C9" s="15">
        <v>2386</v>
      </c>
      <c r="D9" s="31">
        <f t="shared" si="1"/>
        <v>-10.703592814371262</v>
      </c>
      <c r="E9" s="77">
        <v>344</v>
      </c>
      <c r="F9" s="15">
        <v>326</v>
      </c>
      <c r="G9" s="31">
        <f t="shared" si="2"/>
        <v>-5.232558139534888</v>
      </c>
      <c r="H9" s="17">
        <v>3677</v>
      </c>
      <c r="I9" s="15">
        <v>3147</v>
      </c>
      <c r="J9" s="31">
        <f t="shared" si="0"/>
        <v>-14.413924394887133</v>
      </c>
    </row>
    <row r="10" spans="1:10" ht="14.25">
      <c r="A10" s="20" t="s">
        <v>121</v>
      </c>
      <c r="B10" s="17">
        <v>130</v>
      </c>
      <c r="C10" s="15">
        <v>135</v>
      </c>
      <c r="D10" s="31">
        <f t="shared" si="1"/>
        <v>3.8461538461538396</v>
      </c>
      <c r="E10" s="77">
        <v>0</v>
      </c>
      <c r="F10" s="15">
        <v>1</v>
      </c>
      <c r="G10" s="85" t="s">
        <v>311</v>
      </c>
      <c r="H10" s="17">
        <v>182</v>
      </c>
      <c r="I10" s="15">
        <v>199</v>
      </c>
      <c r="J10" s="31">
        <f t="shared" si="0"/>
        <v>9.340659340659343</v>
      </c>
    </row>
    <row r="11" spans="1:10" ht="14.25">
      <c r="A11" s="20" t="s">
        <v>122</v>
      </c>
      <c r="B11" s="17">
        <v>48</v>
      </c>
      <c r="C11" s="15">
        <v>30</v>
      </c>
      <c r="D11" s="31">
        <f t="shared" si="1"/>
        <v>-37.5</v>
      </c>
      <c r="E11" s="77">
        <v>0</v>
      </c>
      <c r="F11" s="15">
        <v>0</v>
      </c>
      <c r="G11" s="31"/>
      <c r="H11" s="17">
        <v>51</v>
      </c>
      <c r="I11" s="15">
        <v>35</v>
      </c>
      <c r="J11" s="31">
        <f t="shared" si="0"/>
        <v>-31.372549019607845</v>
      </c>
    </row>
    <row r="12" spans="1:10" ht="14.25">
      <c r="A12" s="20" t="s">
        <v>123</v>
      </c>
      <c r="B12" s="17">
        <v>1738</v>
      </c>
      <c r="C12" s="15">
        <v>1458</v>
      </c>
      <c r="D12" s="31">
        <f t="shared" si="1"/>
        <v>-16.11047180667434</v>
      </c>
      <c r="E12" s="77">
        <v>110</v>
      </c>
      <c r="F12" s="15">
        <v>98</v>
      </c>
      <c r="G12" s="31">
        <f t="shared" si="2"/>
        <v>-10.909090909090907</v>
      </c>
      <c r="H12" s="17">
        <v>2216</v>
      </c>
      <c r="I12" s="15">
        <v>1832</v>
      </c>
      <c r="J12" s="31">
        <f t="shared" si="0"/>
        <v>-17.328519855595673</v>
      </c>
    </row>
    <row r="13" spans="1:10" ht="14.25">
      <c r="A13" s="20" t="s">
        <v>124</v>
      </c>
      <c r="B13" s="17">
        <v>476</v>
      </c>
      <c r="C13" s="15">
        <v>443</v>
      </c>
      <c r="D13" s="31">
        <f t="shared" si="1"/>
        <v>-6.932773109243698</v>
      </c>
      <c r="E13" s="77">
        <v>14</v>
      </c>
      <c r="F13" s="15">
        <v>14</v>
      </c>
      <c r="G13" s="31">
        <f t="shared" si="2"/>
        <v>0</v>
      </c>
      <c r="H13" s="17">
        <v>509</v>
      </c>
      <c r="I13" s="15">
        <v>469</v>
      </c>
      <c r="J13" s="31">
        <f t="shared" si="0"/>
        <v>-7.858546168958739</v>
      </c>
    </row>
    <row r="14" spans="1:10" ht="14.25">
      <c r="A14" s="20" t="s">
        <v>125</v>
      </c>
      <c r="B14" s="17">
        <v>1</v>
      </c>
      <c r="C14" s="15">
        <v>2</v>
      </c>
      <c r="D14" s="31">
        <f t="shared" si="1"/>
        <v>100</v>
      </c>
      <c r="E14" s="77">
        <v>0</v>
      </c>
      <c r="F14" s="15">
        <v>1</v>
      </c>
      <c r="G14" s="85" t="s">
        <v>311</v>
      </c>
      <c r="H14" s="17">
        <v>1</v>
      </c>
      <c r="I14" s="15">
        <v>1</v>
      </c>
      <c r="J14" s="31">
        <f t="shared" si="0"/>
        <v>0</v>
      </c>
    </row>
    <row r="15" spans="1:10" ht="14.25">
      <c r="A15" s="20" t="s">
        <v>126</v>
      </c>
      <c r="B15" s="17">
        <v>10</v>
      </c>
      <c r="C15" s="15">
        <v>6</v>
      </c>
      <c r="D15" s="31">
        <f t="shared" si="1"/>
        <v>-40</v>
      </c>
      <c r="E15" s="77">
        <v>2</v>
      </c>
      <c r="F15" s="15">
        <v>1</v>
      </c>
      <c r="G15" s="31">
        <f t="shared" si="2"/>
        <v>-50</v>
      </c>
      <c r="H15" s="17">
        <v>10</v>
      </c>
      <c r="I15" s="15">
        <v>7</v>
      </c>
      <c r="J15" s="31">
        <f t="shared" si="0"/>
        <v>-30</v>
      </c>
    </row>
    <row r="16" spans="1:10" ht="14.25">
      <c r="A16" s="20" t="s">
        <v>127</v>
      </c>
      <c r="B16" s="17">
        <v>167</v>
      </c>
      <c r="C16" s="15">
        <v>112</v>
      </c>
      <c r="D16" s="31">
        <f t="shared" si="1"/>
        <v>-32.93413173652695</v>
      </c>
      <c r="E16" s="77">
        <v>4</v>
      </c>
      <c r="F16" s="15">
        <v>16</v>
      </c>
      <c r="G16" s="31">
        <f t="shared" si="2"/>
        <v>300</v>
      </c>
      <c r="H16" s="17">
        <v>237</v>
      </c>
      <c r="I16" s="15">
        <v>180</v>
      </c>
      <c r="J16" s="31">
        <f t="shared" si="0"/>
        <v>-24.0506329113924</v>
      </c>
    </row>
    <row r="17" spans="1:10" ht="14.25">
      <c r="A17" s="20" t="s">
        <v>128</v>
      </c>
      <c r="B17" s="17">
        <v>19</v>
      </c>
      <c r="C17" s="15">
        <v>18</v>
      </c>
      <c r="D17" s="31">
        <f t="shared" si="1"/>
        <v>-5.263157894736835</v>
      </c>
      <c r="E17" s="77">
        <v>2</v>
      </c>
      <c r="F17" s="15">
        <v>2</v>
      </c>
      <c r="G17" s="31">
        <f t="shared" si="2"/>
        <v>0</v>
      </c>
      <c r="H17" s="17">
        <v>18</v>
      </c>
      <c r="I17" s="15">
        <v>19</v>
      </c>
      <c r="J17" s="31">
        <f t="shared" si="0"/>
        <v>5.555555555555557</v>
      </c>
    </row>
    <row r="18" spans="1:10" ht="14.25">
      <c r="A18" s="20" t="s">
        <v>129</v>
      </c>
      <c r="B18" s="17">
        <v>25</v>
      </c>
      <c r="C18" s="15">
        <v>13</v>
      </c>
      <c r="D18" s="31">
        <f t="shared" si="1"/>
        <v>-48</v>
      </c>
      <c r="E18" s="77">
        <v>11</v>
      </c>
      <c r="F18" s="15">
        <v>3</v>
      </c>
      <c r="G18" s="31">
        <f t="shared" si="2"/>
        <v>-72.72727272727272</v>
      </c>
      <c r="H18" s="17">
        <v>22</v>
      </c>
      <c r="I18" s="15">
        <v>17</v>
      </c>
      <c r="J18" s="31">
        <f t="shared" si="0"/>
        <v>-22.727272727272734</v>
      </c>
    </row>
    <row r="19" spans="1:10" ht="14.25">
      <c r="A19" s="20" t="s">
        <v>130</v>
      </c>
      <c r="B19" s="17">
        <v>10</v>
      </c>
      <c r="C19" s="15">
        <v>8</v>
      </c>
      <c r="D19" s="31">
        <f t="shared" si="1"/>
        <v>-20</v>
      </c>
      <c r="E19" s="77">
        <v>0</v>
      </c>
      <c r="F19" s="15">
        <v>1</v>
      </c>
      <c r="G19" s="85" t="s">
        <v>311</v>
      </c>
      <c r="H19" s="17">
        <v>12</v>
      </c>
      <c r="I19" s="15">
        <v>10</v>
      </c>
      <c r="J19" s="31">
        <f t="shared" si="0"/>
        <v>-16.66666666666667</v>
      </c>
    </row>
    <row r="20" spans="1:10" ht="14.25">
      <c r="A20" s="20" t="s">
        <v>131</v>
      </c>
      <c r="B20" s="17">
        <v>4</v>
      </c>
      <c r="C20" s="15">
        <v>2</v>
      </c>
      <c r="D20" s="31">
        <f t="shared" si="1"/>
        <v>-50</v>
      </c>
      <c r="E20" s="77">
        <v>0</v>
      </c>
      <c r="F20" s="15">
        <v>0</v>
      </c>
      <c r="G20" s="31"/>
      <c r="H20" s="17">
        <v>6</v>
      </c>
      <c r="I20" s="15">
        <v>3</v>
      </c>
      <c r="J20" s="31">
        <f t="shared" si="0"/>
        <v>-50</v>
      </c>
    </row>
    <row r="21" spans="1:10" ht="14.25">
      <c r="A21" s="20" t="s">
        <v>132</v>
      </c>
      <c r="B21" s="17">
        <v>147</v>
      </c>
      <c r="C21" s="15">
        <v>116</v>
      </c>
      <c r="D21" s="31">
        <f t="shared" si="1"/>
        <v>-21.088435374149654</v>
      </c>
      <c r="E21" s="77">
        <v>20</v>
      </c>
      <c r="F21" s="15">
        <v>20</v>
      </c>
      <c r="G21" s="31">
        <f t="shared" si="2"/>
        <v>0</v>
      </c>
      <c r="H21" s="17">
        <v>245</v>
      </c>
      <c r="I21" s="15">
        <v>196</v>
      </c>
      <c r="J21" s="31">
        <f t="shared" si="0"/>
        <v>-20</v>
      </c>
    </row>
    <row r="22" spans="1:10" ht="14.25">
      <c r="A22" s="20" t="s">
        <v>133</v>
      </c>
      <c r="B22" s="17">
        <v>359</v>
      </c>
      <c r="C22" s="15">
        <v>300</v>
      </c>
      <c r="D22" s="31">
        <f t="shared" si="1"/>
        <v>-16.434540389972142</v>
      </c>
      <c r="E22" s="77">
        <v>72</v>
      </c>
      <c r="F22" s="15">
        <v>62</v>
      </c>
      <c r="G22" s="31">
        <f t="shared" si="2"/>
        <v>-13.888888888888886</v>
      </c>
      <c r="H22" s="17">
        <v>665</v>
      </c>
      <c r="I22" s="15">
        <v>526</v>
      </c>
      <c r="J22" s="31">
        <f t="shared" si="0"/>
        <v>-20.902255639097746</v>
      </c>
    </row>
    <row r="23" spans="1:10" ht="14.25">
      <c r="A23" s="20" t="s">
        <v>134</v>
      </c>
      <c r="B23" s="17">
        <v>953</v>
      </c>
      <c r="C23" s="15">
        <v>797</v>
      </c>
      <c r="D23" s="31">
        <f t="shared" si="1"/>
        <v>-16.369359916054563</v>
      </c>
      <c r="E23" s="77">
        <v>30</v>
      </c>
      <c r="F23" s="15">
        <v>30</v>
      </c>
      <c r="G23" s="31">
        <f t="shared" si="2"/>
        <v>0</v>
      </c>
      <c r="H23" s="17">
        <v>1417</v>
      </c>
      <c r="I23" s="15">
        <v>1158</v>
      </c>
      <c r="J23" s="31">
        <f t="shared" si="0"/>
        <v>-18.278052223006355</v>
      </c>
    </row>
    <row r="24" spans="1:10" ht="14.25">
      <c r="A24" s="20" t="s">
        <v>135</v>
      </c>
      <c r="B24" s="17">
        <v>24</v>
      </c>
      <c r="C24" s="15">
        <v>31</v>
      </c>
      <c r="D24" s="31">
        <f t="shared" si="1"/>
        <v>29.166666666666657</v>
      </c>
      <c r="E24" s="77">
        <v>0</v>
      </c>
      <c r="F24" s="15">
        <v>2</v>
      </c>
      <c r="G24" s="85" t="s">
        <v>311</v>
      </c>
      <c r="H24" s="17">
        <v>25</v>
      </c>
      <c r="I24" s="15">
        <v>40</v>
      </c>
      <c r="J24" s="31">
        <f t="shared" si="0"/>
        <v>60</v>
      </c>
    </row>
    <row r="25" spans="1:10" ht="14.25">
      <c r="A25" s="20" t="s">
        <v>136</v>
      </c>
      <c r="B25" s="17">
        <v>751</v>
      </c>
      <c r="C25" s="15">
        <v>686</v>
      </c>
      <c r="D25" s="31">
        <f t="shared" si="1"/>
        <v>-8.655126498002659</v>
      </c>
      <c r="E25" s="77">
        <v>27</v>
      </c>
      <c r="F25" s="15">
        <v>32</v>
      </c>
      <c r="G25" s="31">
        <f t="shared" si="2"/>
        <v>18.51851851851852</v>
      </c>
      <c r="H25" s="17">
        <v>1006</v>
      </c>
      <c r="I25" s="15">
        <v>901</v>
      </c>
      <c r="J25" s="31">
        <f t="shared" si="0"/>
        <v>-10.437375745526836</v>
      </c>
    </row>
    <row r="26" spans="1:10" ht="14.25">
      <c r="A26" s="20" t="s">
        <v>137</v>
      </c>
      <c r="B26" s="17">
        <v>43</v>
      </c>
      <c r="C26" s="15">
        <v>25</v>
      </c>
      <c r="D26" s="31">
        <f t="shared" si="1"/>
        <v>-41.86046511627907</v>
      </c>
      <c r="E26" s="77">
        <v>9</v>
      </c>
      <c r="F26" s="15">
        <v>5</v>
      </c>
      <c r="G26" s="31">
        <f t="shared" si="2"/>
        <v>-44.44444444444444</v>
      </c>
      <c r="H26" s="17">
        <v>65</v>
      </c>
      <c r="I26" s="15">
        <v>30</v>
      </c>
      <c r="J26" s="31">
        <f t="shared" si="0"/>
        <v>-53.84615384615385</v>
      </c>
    </row>
    <row r="27" spans="1:10" ht="28.5">
      <c r="A27" s="20" t="s">
        <v>138</v>
      </c>
      <c r="B27" s="17">
        <v>2</v>
      </c>
      <c r="C27" s="15">
        <v>0</v>
      </c>
      <c r="D27" s="109" t="s">
        <v>312</v>
      </c>
      <c r="E27" s="77">
        <v>0</v>
      </c>
      <c r="F27" s="15">
        <v>0</v>
      </c>
      <c r="G27" s="31"/>
      <c r="H27" s="17">
        <v>2</v>
      </c>
      <c r="I27" s="15">
        <v>0</v>
      </c>
      <c r="J27" s="109" t="s">
        <v>312</v>
      </c>
    </row>
    <row r="28" spans="1:10" ht="14.25">
      <c r="A28" s="20" t="s">
        <v>139</v>
      </c>
      <c r="B28" s="17">
        <v>357</v>
      </c>
      <c r="C28" s="15">
        <v>278</v>
      </c>
      <c r="D28" s="31">
        <f t="shared" si="1"/>
        <v>-22.128851540616253</v>
      </c>
      <c r="E28" s="77">
        <v>46</v>
      </c>
      <c r="F28" s="15">
        <v>36</v>
      </c>
      <c r="G28" s="31">
        <f t="shared" si="2"/>
        <v>-21.73913043478261</v>
      </c>
      <c r="H28" s="17">
        <v>323</v>
      </c>
      <c r="I28" s="15">
        <v>254</v>
      </c>
      <c r="J28" s="31">
        <f t="shared" si="0"/>
        <v>-21.362229102167177</v>
      </c>
    </row>
    <row r="29" spans="1:10" ht="14.25">
      <c r="A29" s="20" t="s">
        <v>140</v>
      </c>
      <c r="B29" s="17">
        <v>36</v>
      </c>
      <c r="C29" s="15">
        <v>20</v>
      </c>
      <c r="D29" s="31">
        <f t="shared" si="1"/>
        <v>-44.44444444444444</v>
      </c>
      <c r="E29" s="77">
        <v>4</v>
      </c>
      <c r="F29" s="15">
        <v>0</v>
      </c>
      <c r="G29" s="109" t="s">
        <v>312</v>
      </c>
      <c r="H29" s="17">
        <v>33</v>
      </c>
      <c r="I29" s="15">
        <v>21</v>
      </c>
      <c r="J29" s="31">
        <f t="shared" si="0"/>
        <v>-36.36363636363637</v>
      </c>
    </row>
    <row r="30" spans="1:10" ht="14.25">
      <c r="A30" s="20" t="s">
        <v>141</v>
      </c>
      <c r="B30" s="17">
        <v>187</v>
      </c>
      <c r="C30" s="15">
        <v>140</v>
      </c>
      <c r="D30" s="31">
        <f t="shared" si="1"/>
        <v>-25.1336898395722</v>
      </c>
      <c r="E30" s="77">
        <v>25</v>
      </c>
      <c r="F30" s="15">
        <v>26</v>
      </c>
      <c r="G30" s="31">
        <f t="shared" si="2"/>
        <v>4</v>
      </c>
      <c r="H30" s="17">
        <v>165</v>
      </c>
      <c r="I30" s="15">
        <v>116</v>
      </c>
      <c r="J30" s="31">
        <f t="shared" si="0"/>
        <v>-29.696969696969703</v>
      </c>
    </row>
    <row r="31" spans="1:10" ht="14.25">
      <c r="A31" s="20" t="s">
        <v>142</v>
      </c>
      <c r="B31" s="17">
        <v>52</v>
      </c>
      <c r="C31" s="15">
        <v>48</v>
      </c>
      <c r="D31" s="31">
        <f t="shared" si="1"/>
        <v>-7.692307692307693</v>
      </c>
      <c r="E31" s="77">
        <v>7</v>
      </c>
      <c r="F31" s="15">
        <v>4</v>
      </c>
      <c r="G31" s="31">
        <f t="shared" si="2"/>
        <v>-42.857142857142854</v>
      </c>
      <c r="H31" s="17">
        <v>47</v>
      </c>
      <c r="I31" s="15">
        <v>47</v>
      </c>
      <c r="J31" s="31">
        <f t="shared" si="0"/>
        <v>0</v>
      </c>
    </row>
    <row r="32" spans="1:10" ht="14.25">
      <c r="A32" s="20" t="s">
        <v>143</v>
      </c>
      <c r="B32" s="17">
        <v>18</v>
      </c>
      <c r="C32" s="15">
        <v>10</v>
      </c>
      <c r="D32" s="31">
        <f t="shared" si="1"/>
        <v>-44.44444444444444</v>
      </c>
      <c r="E32" s="77">
        <v>2</v>
      </c>
      <c r="F32" s="15">
        <v>0</v>
      </c>
      <c r="G32" s="109" t="s">
        <v>312</v>
      </c>
      <c r="H32" s="17">
        <v>16</v>
      </c>
      <c r="I32" s="15">
        <v>10</v>
      </c>
      <c r="J32" s="31">
        <f t="shared" si="0"/>
        <v>-37.5</v>
      </c>
    </row>
    <row r="33" spans="1:10" ht="14.25">
      <c r="A33" s="20" t="s">
        <v>144</v>
      </c>
      <c r="B33" s="17">
        <v>11</v>
      </c>
      <c r="C33" s="15">
        <v>6</v>
      </c>
      <c r="D33" s="31">
        <f t="shared" si="1"/>
        <v>-45.45454545454545</v>
      </c>
      <c r="E33" s="77">
        <v>3</v>
      </c>
      <c r="F33" s="15">
        <v>2</v>
      </c>
      <c r="G33" s="31">
        <f t="shared" si="2"/>
        <v>-33.33333333333333</v>
      </c>
      <c r="H33" s="17">
        <v>14</v>
      </c>
      <c r="I33" s="15">
        <v>11</v>
      </c>
      <c r="J33" s="31">
        <f t="shared" si="0"/>
        <v>-21.42857142857143</v>
      </c>
    </row>
    <row r="34" spans="1:10" ht="14.25">
      <c r="A34" s="20" t="s">
        <v>145</v>
      </c>
      <c r="B34" s="17">
        <v>1</v>
      </c>
      <c r="C34" s="15">
        <v>3</v>
      </c>
      <c r="D34" s="31">
        <f t="shared" si="1"/>
        <v>200</v>
      </c>
      <c r="E34" s="77">
        <v>1</v>
      </c>
      <c r="F34" s="15">
        <v>1</v>
      </c>
      <c r="G34" s="31">
        <f t="shared" si="2"/>
        <v>0</v>
      </c>
      <c r="H34" s="17">
        <v>0</v>
      </c>
      <c r="I34" s="100">
        <v>4</v>
      </c>
      <c r="J34" s="85" t="s">
        <v>311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0:G31 D28:D34 D7:D26 G33:G34 G25:G28 J7:J26 G7:G9 G11:G13 G15:G18 G20:G23 J28:J33">
    <cfRule type="cellIs" priority="1" dxfId="146" operator="greaterThan" stopIfTrue="1">
      <formula>0</formula>
    </cfRule>
    <cfRule type="cellIs" priority="2" dxfId="147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281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16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5">
        <v>0</v>
      </c>
      <c r="C7" s="15">
        <v>0</v>
      </c>
      <c r="D7" s="31"/>
      <c r="E7" s="15">
        <v>0</v>
      </c>
      <c r="F7" s="15">
        <v>0</v>
      </c>
      <c r="G7" s="31"/>
      <c r="H7" s="15">
        <v>0</v>
      </c>
      <c r="I7" s="15">
        <v>0</v>
      </c>
      <c r="J7" s="31"/>
    </row>
    <row r="8" spans="1:10" ht="14.25">
      <c r="A8" s="20" t="s">
        <v>52</v>
      </c>
      <c r="B8" s="17">
        <v>32</v>
      </c>
      <c r="C8" s="15">
        <v>18</v>
      </c>
      <c r="D8" s="31">
        <f aca="true" t="shared" si="0" ref="D8:D34">C8*100/B8-100</f>
        <v>-43.75</v>
      </c>
      <c r="E8" s="17">
        <v>5</v>
      </c>
      <c r="F8" s="15">
        <v>0</v>
      </c>
      <c r="G8" s="109" t="s">
        <v>312</v>
      </c>
      <c r="H8" s="17">
        <v>38</v>
      </c>
      <c r="I8" s="15">
        <v>30</v>
      </c>
      <c r="J8" s="31">
        <f aca="true" t="shared" si="1" ref="J8:J34">I8*100/H8-100</f>
        <v>-21.05263157894737</v>
      </c>
    </row>
    <row r="9" spans="1:10" ht="14.25">
      <c r="A9" s="20" t="s">
        <v>53</v>
      </c>
      <c r="B9" s="17">
        <v>17</v>
      </c>
      <c r="C9" s="15">
        <v>17</v>
      </c>
      <c r="D9" s="31">
        <f t="shared" si="0"/>
        <v>0</v>
      </c>
      <c r="E9" s="17">
        <v>2</v>
      </c>
      <c r="F9" s="15">
        <v>3</v>
      </c>
      <c r="G9" s="31">
        <f aca="true" t="shared" si="2" ref="G9:G34">F9*100/E9-100</f>
        <v>50</v>
      </c>
      <c r="H9" s="17">
        <v>18</v>
      </c>
      <c r="I9" s="15">
        <v>15</v>
      </c>
      <c r="J9" s="31">
        <f t="shared" si="1"/>
        <v>-16.66666666666667</v>
      </c>
    </row>
    <row r="10" spans="1:10" ht="14.25">
      <c r="A10" s="20" t="s">
        <v>54</v>
      </c>
      <c r="B10" s="17">
        <v>38</v>
      </c>
      <c r="C10" s="15">
        <v>29</v>
      </c>
      <c r="D10" s="31">
        <f t="shared" si="0"/>
        <v>-23.684210526315795</v>
      </c>
      <c r="E10" s="17">
        <v>2</v>
      </c>
      <c r="F10" s="15">
        <v>1</v>
      </c>
      <c r="G10" s="31">
        <f t="shared" si="2"/>
        <v>-50</v>
      </c>
      <c r="H10" s="17">
        <v>60</v>
      </c>
      <c r="I10" s="15">
        <v>46</v>
      </c>
      <c r="J10" s="31">
        <f t="shared" si="1"/>
        <v>-23.33333333333333</v>
      </c>
    </row>
    <row r="11" spans="1:10" ht="14.25">
      <c r="A11" s="20" t="s">
        <v>55</v>
      </c>
      <c r="B11" s="17">
        <v>28</v>
      </c>
      <c r="C11" s="15">
        <v>20</v>
      </c>
      <c r="D11" s="31">
        <f t="shared" si="0"/>
        <v>-28.57142857142857</v>
      </c>
      <c r="E11" s="17">
        <v>3</v>
      </c>
      <c r="F11" s="15">
        <v>0</v>
      </c>
      <c r="G11" s="109" t="s">
        <v>312</v>
      </c>
      <c r="H11" s="17">
        <v>43</v>
      </c>
      <c r="I11" s="15">
        <v>24</v>
      </c>
      <c r="J11" s="31">
        <f t="shared" si="1"/>
        <v>-44.18604651162791</v>
      </c>
    </row>
    <row r="12" spans="1:10" ht="14.25">
      <c r="A12" s="20" t="s">
        <v>56</v>
      </c>
      <c r="B12" s="17">
        <v>20</v>
      </c>
      <c r="C12" s="15">
        <v>13</v>
      </c>
      <c r="D12" s="31">
        <f t="shared" si="0"/>
        <v>-35</v>
      </c>
      <c r="E12" s="17">
        <v>3</v>
      </c>
      <c r="F12" s="15">
        <v>4</v>
      </c>
      <c r="G12" s="31">
        <f t="shared" si="2"/>
        <v>33.33333333333334</v>
      </c>
      <c r="H12" s="17">
        <v>31</v>
      </c>
      <c r="I12" s="15">
        <v>22</v>
      </c>
      <c r="J12" s="31">
        <f t="shared" si="1"/>
        <v>-29.032258064516128</v>
      </c>
    </row>
    <row r="13" spans="1:10" ht="14.25">
      <c r="A13" s="20" t="s">
        <v>57</v>
      </c>
      <c r="B13" s="17">
        <v>15</v>
      </c>
      <c r="C13" s="15">
        <v>6</v>
      </c>
      <c r="D13" s="31">
        <f t="shared" si="0"/>
        <v>-60</v>
      </c>
      <c r="E13" s="17">
        <v>2</v>
      </c>
      <c r="F13" s="15">
        <v>0</v>
      </c>
      <c r="G13" s="109" t="s">
        <v>312</v>
      </c>
      <c r="H13" s="17">
        <v>16</v>
      </c>
      <c r="I13" s="15">
        <v>8</v>
      </c>
      <c r="J13" s="31">
        <f t="shared" si="1"/>
        <v>-50</v>
      </c>
    </row>
    <row r="14" spans="1:10" ht="14.25">
      <c r="A14" s="20" t="s">
        <v>58</v>
      </c>
      <c r="B14" s="17">
        <v>25</v>
      </c>
      <c r="C14" s="15">
        <v>31</v>
      </c>
      <c r="D14" s="31">
        <f t="shared" si="0"/>
        <v>24</v>
      </c>
      <c r="E14" s="17">
        <v>2</v>
      </c>
      <c r="F14" s="15">
        <v>1</v>
      </c>
      <c r="G14" s="31">
        <f t="shared" si="2"/>
        <v>-50</v>
      </c>
      <c r="H14" s="17">
        <v>33</v>
      </c>
      <c r="I14" s="15">
        <v>44</v>
      </c>
      <c r="J14" s="31">
        <f t="shared" si="1"/>
        <v>33.33333333333334</v>
      </c>
    </row>
    <row r="15" spans="1:10" ht="14.25">
      <c r="A15" s="20" t="s">
        <v>59</v>
      </c>
      <c r="B15" s="17">
        <v>39</v>
      </c>
      <c r="C15" s="15">
        <v>27</v>
      </c>
      <c r="D15" s="31">
        <f t="shared" si="0"/>
        <v>-30.769230769230774</v>
      </c>
      <c r="E15" s="17">
        <v>4</v>
      </c>
      <c r="F15" s="15">
        <v>3</v>
      </c>
      <c r="G15" s="31">
        <f t="shared" si="2"/>
        <v>-25</v>
      </c>
      <c r="H15" s="17">
        <v>57</v>
      </c>
      <c r="I15" s="15">
        <v>36</v>
      </c>
      <c r="J15" s="31">
        <f t="shared" si="1"/>
        <v>-36.8421052631579</v>
      </c>
    </row>
    <row r="16" spans="1:10" ht="14.25">
      <c r="A16" s="20" t="s">
        <v>60</v>
      </c>
      <c r="B16" s="17">
        <v>24</v>
      </c>
      <c r="C16" s="15">
        <v>35</v>
      </c>
      <c r="D16" s="31">
        <f t="shared" si="0"/>
        <v>45.83333333333334</v>
      </c>
      <c r="E16" s="17">
        <v>0</v>
      </c>
      <c r="F16" s="15">
        <v>1</v>
      </c>
      <c r="G16" s="85" t="s">
        <v>311</v>
      </c>
      <c r="H16" s="17">
        <v>30</v>
      </c>
      <c r="I16" s="15">
        <v>44</v>
      </c>
      <c r="J16" s="31">
        <f t="shared" si="1"/>
        <v>46.66666666666666</v>
      </c>
    </row>
    <row r="17" spans="1:10" ht="14.25">
      <c r="A17" s="20" t="s">
        <v>61</v>
      </c>
      <c r="B17" s="17">
        <v>53</v>
      </c>
      <c r="C17" s="15">
        <v>34</v>
      </c>
      <c r="D17" s="31">
        <f t="shared" si="0"/>
        <v>-35.84905660377359</v>
      </c>
      <c r="E17" s="17">
        <v>0</v>
      </c>
      <c r="F17" s="15">
        <v>3</v>
      </c>
      <c r="G17" s="85" t="s">
        <v>311</v>
      </c>
      <c r="H17" s="17">
        <v>72</v>
      </c>
      <c r="I17" s="15">
        <v>39</v>
      </c>
      <c r="J17" s="31">
        <f t="shared" si="1"/>
        <v>-45.833333333333336</v>
      </c>
    </row>
    <row r="18" spans="1:10" ht="14.25">
      <c r="A18" s="20" t="s">
        <v>62</v>
      </c>
      <c r="B18" s="17">
        <v>8</v>
      </c>
      <c r="C18" s="15">
        <v>9</v>
      </c>
      <c r="D18" s="31">
        <f t="shared" si="0"/>
        <v>12.5</v>
      </c>
      <c r="E18" s="17">
        <v>0</v>
      </c>
      <c r="F18" s="15">
        <v>1</v>
      </c>
      <c r="G18" s="85" t="s">
        <v>311</v>
      </c>
      <c r="H18" s="17">
        <v>9</v>
      </c>
      <c r="I18" s="15">
        <v>11</v>
      </c>
      <c r="J18" s="31">
        <f t="shared" si="1"/>
        <v>22.22222222222223</v>
      </c>
    </row>
    <row r="19" spans="1:10" ht="14.25">
      <c r="A19" s="20" t="s">
        <v>63</v>
      </c>
      <c r="B19" s="17">
        <v>22</v>
      </c>
      <c r="C19" s="15">
        <v>11</v>
      </c>
      <c r="D19" s="31">
        <f t="shared" si="0"/>
        <v>-50</v>
      </c>
      <c r="E19" s="17">
        <v>4</v>
      </c>
      <c r="F19" s="15">
        <v>1</v>
      </c>
      <c r="G19" s="31">
        <f t="shared" si="2"/>
        <v>-75</v>
      </c>
      <c r="H19" s="17">
        <v>29</v>
      </c>
      <c r="I19" s="15">
        <v>15</v>
      </c>
      <c r="J19" s="31">
        <f t="shared" si="1"/>
        <v>-48.275862068965516</v>
      </c>
    </row>
    <row r="20" spans="1:10" ht="14.25">
      <c r="A20" s="20" t="s">
        <v>64</v>
      </c>
      <c r="B20" s="17">
        <v>45</v>
      </c>
      <c r="C20" s="15">
        <v>31</v>
      </c>
      <c r="D20" s="31">
        <f t="shared" si="0"/>
        <v>-31.111111111111114</v>
      </c>
      <c r="E20" s="17">
        <v>1</v>
      </c>
      <c r="F20" s="15">
        <v>6</v>
      </c>
      <c r="G20" s="31">
        <f t="shared" si="2"/>
        <v>500</v>
      </c>
      <c r="H20" s="17">
        <v>68</v>
      </c>
      <c r="I20" s="15">
        <v>36</v>
      </c>
      <c r="J20" s="31">
        <f t="shared" si="1"/>
        <v>-47.05882352941177</v>
      </c>
    </row>
    <row r="21" spans="1:10" ht="14.25">
      <c r="A21" s="20" t="s">
        <v>65</v>
      </c>
      <c r="B21" s="17">
        <v>25</v>
      </c>
      <c r="C21" s="15">
        <v>25</v>
      </c>
      <c r="D21" s="31">
        <f t="shared" si="0"/>
        <v>0</v>
      </c>
      <c r="E21" s="17">
        <v>1</v>
      </c>
      <c r="F21" s="15">
        <v>2</v>
      </c>
      <c r="G21" s="31">
        <f t="shared" si="2"/>
        <v>100</v>
      </c>
      <c r="H21" s="17">
        <v>34</v>
      </c>
      <c r="I21" s="15">
        <v>38</v>
      </c>
      <c r="J21" s="31">
        <f t="shared" si="1"/>
        <v>11.764705882352942</v>
      </c>
    </row>
    <row r="22" spans="1:10" ht="14.25">
      <c r="A22" s="20" t="s">
        <v>66</v>
      </c>
      <c r="B22" s="17">
        <v>45</v>
      </c>
      <c r="C22" s="15">
        <v>9</v>
      </c>
      <c r="D22" s="31">
        <f t="shared" si="0"/>
        <v>-80</v>
      </c>
      <c r="E22" s="17">
        <v>6</v>
      </c>
      <c r="F22" s="15">
        <v>0</v>
      </c>
      <c r="G22" s="109" t="s">
        <v>312</v>
      </c>
      <c r="H22" s="17">
        <v>54</v>
      </c>
      <c r="I22" s="15">
        <v>15</v>
      </c>
      <c r="J22" s="31">
        <f t="shared" si="1"/>
        <v>-72.22222222222223</v>
      </c>
    </row>
    <row r="23" spans="1:10" ht="14.25">
      <c r="A23" s="20" t="s">
        <v>67</v>
      </c>
      <c r="B23" s="17">
        <v>34</v>
      </c>
      <c r="C23" s="15">
        <v>21</v>
      </c>
      <c r="D23" s="31">
        <f t="shared" si="0"/>
        <v>-38.23529411764706</v>
      </c>
      <c r="E23" s="17">
        <v>2</v>
      </c>
      <c r="F23" s="15">
        <v>2</v>
      </c>
      <c r="G23" s="31">
        <f t="shared" si="2"/>
        <v>0</v>
      </c>
      <c r="H23" s="17">
        <v>56</v>
      </c>
      <c r="I23" s="15">
        <v>20</v>
      </c>
      <c r="J23" s="31">
        <f t="shared" si="1"/>
        <v>-64.28571428571428</v>
      </c>
    </row>
    <row r="24" spans="1:10" ht="14.25">
      <c r="A24" s="20" t="s">
        <v>68</v>
      </c>
      <c r="B24" s="17">
        <v>6</v>
      </c>
      <c r="C24" s="15">
        <v>10</v>
      </c>
      <c r="D24" s="31">
        <f t="shared" si="0"/>
        <v>66.66666666666666</v>
      </c>
      <c r="E24" s="17">
        <v>1</v>
      </c>
      <c r="F24" s="15">
        <v>2</v>
      </c>
      <c r="G24" s="31">
        <f t="shared" si="2"/>
        <v>100</v>
      </c>
      <c r="H24" s="17">
        <v>8</v>
      </c>
      <c r="I24" s="15">
        <v>11</v>
      </c>
      <c r="J24" s="31">
        <f t="shared" si="1"/>
        <v>37.5</v>
      </c>
    </row>
    <row r="25" spans="1:10" ht="14.25">
      <c r="A25" s="20" t="s">
        <v>69</v>
      </c>
      <c r="B25" s="17">
        <v>26</v>
      </c>
      <c r="C25" s="15">
        <v>14</v>
      </c>
      <c r="D25" s="31">
        <f t="shared" si="0"/>
        <v>-46.15384615384615</v>
      </c>
      <c r="E25" s="17">
        <v>1</v>
      </c>
      <c r="F25" s="15">
        <v>1</v>
      </c>
      <c r="G25" s="31">
        <f t="shared" si="2"/>
        <v>0</v>
      </c>
      <c r="H25" s="17">
        <v>28</v>
      </c>
      <c r="I25" s="15">
        <v>15</v>
      </c>
      <c r="J25" s="31">
        <f t="shared" si="1"/>
        <v>-46.42857142857143</v>
      </c>
    </row>
    <row r="26" spans="1:10" ht="14.25">
      <c r="A26" s="20" t="s">
        <v>70</v>
      </c>
      <c r="B26" s="17">
        <v>10</v>
      </c>
      <c r="C26" s="15">
        <v>4</v>
      </c>
      <c r="D26" s="31">
        <f t="shared" si="0"/>
        <v>-60</v>
      </c>
      <c r="E26" s="17">
        <v>0</v>
      </c>
      <c r="F26" s="15">
        <v>2</v>
      </c>
      <c r="G26" s="85" t="s">
        <v>311</v>
      </c>
      <c r="H26" s="17">
        <v>17</v>
      </c>
      <c r="I26" s="15">
        <v>3</v>
      </c>
      <c r="J26" s="31">
        <f t="shared" si="1"/>
        <v>-82.35294117647058</v>
      </c>
    </row>
    <row r="27" spans="1:10" ht="14.25">
      <c r="A27" s="20" t="s">
        <v>71</v>
      </c>
      <c r="B27" s="17">
        <v>15</v>
      </c>
      <c r="C27" s="15">
        <v>21</v>
      </c>
      <c r="D27" s="31">
        <f t="shared" si="0"/>
        <v>40</v>
      </c>
      <c r="E27" s="17">
        <v>0</v>
      </c>
      <c r="F27" s="15">
        <v>1</v>
      </c>
      <c r="G27" s="85" t="s">
        <v>311</v>
      </c>
      <c r="H27" s="17">
        <v>18</v>
      </c>
      <c r="I27" s="15">
        <v>27</v>
      </c>
      <c r="J27" s="31">
        <f t="shared" si="1"/>
        <v>50</v>
      </c>
    </row>
    <row r="28" spans="1:10" ht="14.25">
      <c r="A28" s="20" t="s">
        <v>72</v>
      </c>
      <c r="B28" s="17">
        <v>12</v>
      </c>
      <c r="C28" s="15">
        <v>1</v>
      </c>
      <c r="D28" s="31">
        <f t="shared" si="0"/>
        <v>-91.66666666666667</v>
      </c>
      <c r="E28" s="17">
        <v>4</v>
      </c>
      <c r="F28" s="15">
        <v>0</v>
      </c>
      <c r="G28" s="109" t="s">
        <v>312</v>
      </c>
      <c r="H28" s="17">
        <v>14</v>
      </c>
      <c r="I28" s="15">
        <v>2</v>
      </c>
      <c r="J28" s="31">
        <f t="shared" si="1"/>
        <v>-85.71428571428571</v>
      </c>
    </row>
    <row r="29" spans="1:10" ht="14.25">
      <c r="A29" s="20" t="s">
        <v>73</v>
      </c>
      <c r="B29" s="17">
        <v>11</v>
      </c>
      <c r="C29" s="15">
        <v>17</v>
      </c>
      <c r="D29" s="31">
        <f t="shared" si="0"/>
        <v>54.54545454545453</v>
      </c>
      <c r="E29" s="17">
        <v>2</v>
      </c>
      <c r="F29" s="15">
        <v>0</v>
      </c>
      <c r="G29" s="109" t="s">
        <v>312</v>
      </c>
      <c r="H29" s="17">
        <v>14</v>
      </c>
      <c r="I29" s="15">
        <v>28</v>
      </c>
      <c r="J29" s="31">
        <f t="shared" si="1"/>
        <v>100</v>
      </c>
    </row>
    <row r="30" spans="1:10" ht="14.25">
      <c r="A30" s="20" t="s">
        <v>74</v>
      </c>
      <c r="B30" s="17">
        <v>45</v>
      </c>
      <c r="C30" s="15">
        <v>25</v>
      </c>
      <c r="D30" s="31">
        <f t="shared" si="0"/>
        <v>-44.44444444444444</v>
      </c>
      <c r="E30" s="17">
        <v>4</v>
      </c>
      <c r="F30" s="15">
        <v>4</v>
      </c>
      <c r="G30" s="31">
        <f t="shared" si="2"/>
        <v>0</v>
      </c>
      <c r="H30" s="17">
        <v>64</v>
      </c>
      <c r="I30" s="15">
        <v>38</v>
      </c>
      <c r="J30" s="31">
        <f t="shared" si="1"/>
        <v>-40.625</v>
      </c>
    </row>
    <row r="31" spans="1:10" ht="14.25">
      <c r="A31" s="20" t="s">
        <v>75</v>
      </c>
      <c r="B31" s="17">
        <v>44</v>
      </c>
      <c r="C31" s="15">
        <v>45</v>
      </c>
      <c r="D31" s="31">
        <f t="shared" si="0"/>
        <v>2.2727272727272663</v>
      </c>
      <c r="E31" s="17">
        <v>4</v>
      </c>
      <c r="F31" s="15">
        <v>4</v>
      </c>
      <c r="G31" s="31">
        <f t="shared" si="2"/>
        <v>0</v>
      </c>
      <c r="H31" s="17">
        <v>61</v>
      </c>
      <c r="I31" s="15">
        <v>62</v>
      </c>
      <c r="J31" s="31">
        <f t="shared" si="1"/>
        <v>1.639344262295083</v>
      </c>
    </row>
    <row r="32" spans="1:10" ht="14.25">
      <c r="A32" s="20" t="s">
        <v>76</v>
      </c>
      <c r="B32" s="17">
        <v>4</v>
      </c>
      <c r="C32" s="15">
        <v>11</v>
      </c>
      <c r="D32" s="31">
        <f t="shared" si="0"/>
        <v>175</v>
      </c>
      <c r="E32" s="17">
        <v>1</v>
      </c>
      <c r="F32" s="15">
        <v>1</v>
      </c>
      <c r="G32" s="31">
        <f t="shared" si="2"/>
        <v>0</v>
      </c>
      <c r="H32" s="17">
        <v>5</v>
      </c>
      <c r="I32" s="15">
        <v>16</v>
      </c>
      <c r="J32" s="31">
        <f t="shared" si="1"/>
        <v>220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643</v>
      </c>
      <c r="C34" s="32">
        <v>484</v>
      </c>
      <c r="D34" s="33">
        <f t="shared" si="0"/>
        <v>-24.72783825816485</v>
      </c>
      <c r="E34" s="24">
        <v>54</v>
      </c>
      <c r="F34" s="32">
        <v>43</v>
      </c>
      <c r="G34" s="33">
        <f t="shared" si="2"/>
        <v>-20.370370370370367</v>
      </c>
      <c r="H34" s="24">
        <v>877</v>
      </c>
      <c r="I34" s="32">
        <v>645</v>
      </c>
      <c r="J34" s="33">
        <f t="shared" si="1"/>
        <v>-26.453819840364886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J8:J34">
    <cfRule type="cellIs" priority="7" dxfId="146" operator="greaterThan" stopIfTrue="1">
      <formula>0</formula>
    </cfRule>
    <cfRule type="cellIs" priority="8" dxfId="147" operator="lessThanOrEqual" stopIfTrue="1">
      <formula>0</formula>
    </cfRule>
  </conditionalFormatting>
  <conditionalFormatting sqref="G7 G9 G12 G33:G34 G23 G19:G20 G15 G25 G30:G31">
    <cfRule type="cellIs" priority="3" dxfId="148" operator="lessThanOrEqual" stopIfTrue="1">
      <formula>0</formula>
    </cfRule>
    <cfRule type="cellIs" priority="4" dxfId="146" operator="greaterThan" stopIfTrue="1">
      <formula>0</formula>
    </cfRule>
  </conditionalFormatting>
  <conditionalFormatting sqref="G30:G34 G19:G21 G9:G10 G12 G14:G15 G23:G25">
    <cfRule type="cellIs" priority="1" dxfId="146" operator="greaterThan" stopIfTrue="1">
      <formula>0</formula>
    </cfRule>
    <cfRule type="cellIs" priority="2" dxfId="147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35"/>
  <sheetViews>
    <sheetView tabSelected="1" workbookViewId="0" topLeftCell="A1">
      <selection activeCell="A1" sqref="A1:M1"/>
    </sheetView>
  </sheetViews>
  <sheetFormatPr defaultColWidth="9.140625" defaultRowHeight="15"/>
  <cols>
    <col min="1" max="1" width="22.8515625" style="1" customWidth="1"/>
    <col min="2" max="2" width="10.8515625" style="1" customWidth="1"/>
    <col min="3" max="3" width="11.00390625" style="1" customWidth="1"/>
    <col min="4" max="13" width="10.8515625" style="1" customWidth="1"/>
    <col min="14" max="16" width="9.140625" style="1" customWidth="1"/>
    <col min="17" max="18" width="14.140625" style="1" bestFit="1" customWidth="1"/>
    <col min="19" max="16384" width="9.140625" style="1" customWidth="1"/>
  </cols>
  <sheetData>
    <row r="1" spans="1:13" ht="18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13" t="s">
        <v>313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3" s="14" customFormat="1" ht="14.25">
      <c r="A4" s="114" t="s">
        <v>42</v>
      </c>
      <c r="B4" s="114" t="s">
        <v>43</v>
      </c>
      <c r="C4" s="114"/>
      <c r="D4" s="114"/>
      <c r="E4" s="114" t="s">
        <v>44</v>
      </c>
      <c r="F4" s="114"/>
      <c r="G4" s="114"/>
      <c r="H4" s="114"/>
      <c r="I4" s="114"/>
      <c r="J4" s="114"/>
      <c r="K4" s="114"/>
      <c r="L4" s="114"/>
      <c r="M4" s="114"/>
    </row>
    <row r="5" spans="1:13" s="14" customFormat="1" ht="14.25">
      <c r="A5" s="114"/>
      <c r="B5" s="114"/>
      <c r="C5" s="114"/>
      <c r="D5" s="114"/>
      <c r="E5" s="114" t="s">
        <v>45</v>
      </c>
      <c r="F5" s="114"/>
      <c r="G5" s="114"/>
      <c r="H5" s="114" t="s">
        <v>46</v>
      </c>
      <c r="I5" s="114"/>
      <c r="J5" s="114"/>
      <c r="K5" s="114" t="s">
        <v>47</v>
      </c>
      <c r="L5" s="115"/>
      <c r="M5" s="114"/>
    </row>
    <row r="6" spans="1:13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6" t="s">
        <v>48</v>
      </c>
      <c r="L6" s="67" t="s">
        <v>49</v>
      </c>
      <c r="M6" s="68" t="s">
        <v>50</v>
      </c>
    </row>
    <row r="7" spans="1:18" ht="14.25">
      <c r="A7" s="20" t="s">
        <v>51</v>
      </c>
      <c r="B7" s="86">
        <v>0</v>
      </c>
      <c r="C7" s="17">
        <v>0</v>
      </c>
      <c r="D7" s="21"/>
      <c r="E7" s="86">
        <v>0</v>
      </c>
      <c r="F7" s="17">
        <v>0</v>
      </c>
      <c r="G7" s="86"/>
      <c r="H7" s="86">
        <v>0</v>
      </c>
      <c r="I7" s="17">
        <v>0</v>
      </c>
      <c r="J7" s="21"/>
      <c r="K7" s="86">
        <v>0</v>
      </c>
      <c r="L7" s="17">
        <v>0</v>
      </c>
      <c r="M7" s="87"/>
      <c r="Q7" s="2"/>
      <c r="R7" s="2"/>
    </row>
    <row r="8" spans="1:13" ht="14.25">
      <c r="A8" s="20" t="s">
        <v>52</v>
      </c>
      <c r="B8" s="88">
        <v>1712</v>
      </c>
      <c r="C8" s="22">
        <v>1527</v>
      </c>
      <c r="D8" s="89">
        <f aca="true" t="shared" si="0" ref="D8:D34">C8*100/B8-100</f>
        <v>-10.806074766355138</v>
      </c>
      <c r="E8" s="88">
        <v>492</v>
      </c>
      <c r="F8" s="22">
        <v>292</v>
      </c>
      <c r="G8" s="89">
        <f aca="true" t="shared" si="1" ref="G8:G35">F8*100/E8-100</f>
        <v>-40.65040650406504</v>
      </c>
      <c r="H8" s="88">
        <v>70</v>
      </c>
      <c r="I8" s="22">
        <v>46</v>
      </c>
      <c r="J8" s="89">
        <f aca="true" t="shared" si="2" ref="J8:J35">I8*100/H8-100</f>
        <v>-34.28571428571429</v>
      </c>
      <c r="K8" s="88">
        <v>623</v>
      </c>
      <c r="L8" s="22">
        <v>402</v>
      </c>
      <c r="M8" s="89">
        <f aca="true" t="shared" si="3" ref="M8:M35">L8*100/K8-100</f>
        <v>-35.47351524879615</v>
      </c>
    </row>
    <row r="9" spans="1:13" ht="14.25">
      <c r="A9" s="20" t="s">
        <v>53</v>
      </c>
      <c r="B9" s="88">
        <v>1747</v>
      </c>
      <c r="C9" s="22">
        <v>1467</v>
      </c>
      <c r="D9" s="89">
        <f t="shared" si="0"/>
        <v>-16.027475672581573</v>
      </c>
      <c r="E9" s="88">
        <v>439</v>
      </c>
      <c r="F9" s="22">
        <v>376</v>
      </c>
      <c r="G9" s="89">
        <f t="shared" si="1"/>
        <v>-14.350797266514803</v>
      </c>
      <c r="H9" s="88">
        <v>56</v>
      </c>
      <c r="I9" s="22">
        <v>70</v>
      </c>
      <c r="J9" s="89">
        <f t="shared" si="2"/>
        <v>25</v>
      </c>
      <c r="K9" s="88">
        <v>565</v>
      </c>
      <c r="L9" s="22">
        <v>473</v>
      </c>
      <c r="M9" s="89">
        <f t="shared" si="3"/>
        <v>-16.283185840707958</v>
      </c>
    </row>
    <row r="10" spans="1:13" ht="14.25">
      <c r="A10" s="20" t="s">
        <v>54</v>
      </c>
      <c r="B10" s="88">
        <v>6440</v>
      </c>
      <c r="C10" s="22">
        <v>5576</v>
      </c>
      <c r="D10" s="89">
        <f t="shared" si="0"/>
        <v>-13.41614906832298</v>
      </c>
      <c r="E10" s="88">
        <v>1231</v>
      </c>
      <c r="F10" s="22">
        <v>1019</v>
      </c>
      <c r="G10" s="89">
        <f t="shared" si="1"/>
        <v>-17.22177091795288</v>
      </c>
      <c r="H10" s="88">
        <v>118</v>
      </c>
      <c r="I10" s="22">
        <v>104</v>
      </c>
      <c r="J10" s="89">
        <f t="shared" si="2"/>
        <v>-11.86440677966101</v>
      </c>
      <c r="K10" s="88">
        <v>1578</v>
      </c>
      <c r="L10" s="22">
        <v>1337</v>
      </c>
      <c r="M10" s="89">
        <f t="shared" si="3"/>
        <v>-15.272496831432193</v>
      </c>
    </row>
    <row r="11" spans="1:13" ht="14.25">
      <c r="A11" s="20" t="s">
        <v>55</v>
      </c>
      <c r="B11" s="88">
        <v>1869</v>
      </c>
      <c r="C11" s="22">
        <v>1737</v>
      </c>
      <c r="D11" s="89">
        <f t="shared" si="0"/>
        <v>-7.06260032102729</v>
      </c>
      <c r="E11" s="88">
        <v>495</v>
      </c>
      <c r="F11" s="22">
        <v>389</v>
      </c>
      <c r="G11" s="89">
        <f t="shared" si="1"/>
        <v>-21.41414141414141</v>
      </c>
      <c r="H11" s="88">
        <v>42</v>
      </c>
      <c r="I11" s="22">
        <v>42</v>
      </c>
      <c r="J11" s="89">
        <f t="shared" si="2"/>
        <v>0</v>
      </c>
      <c r="K11" s="88">
        <v>674</v>
      </c>
      <c r="L11" s="22">
        <v>532</v>
      </c>
      <c r="M11" s="89">
        <f t="shared" si="3"/>
        <v>-21.068249258160236</v>
      </c>
    </row>
    <row r="12" spans="1:13" ht="14.25">
      <c r="A12" s="20" t="s">
        <v>56</v>
      </c>
      <c r="B12" s="88">
        <v>2287</v>
      </c>
      <c r="C12" s="22">
        <v>2008</v>
      </c>
      <c r="D12" s="89">
        <f t="shared" si="0"/>
        <v>-12.199387844337565</v>
      </c>
      <c r="E12" s="88">
        <v>548</v>
      </c>
      <c r="F12" s="22">
        <v>457</v>
      </c>
      <c r="G12" s="89">
        <f t="shared" si="1"/>
        <v>-16.605839416058387</v>
      </c>
      <c r="H12" s="88">
        <v>86</v>
      </c>
      <c r="I12" s="22">
        <v>81</v>
      </c>
      <c r="J12" s="89">
        <f t="shared" si="2"/>
        <v>-5.813953488372093</v>
      </c>
      <c r="K12" s="88">
        <v>699</v>
      </c>
      <c r="L12" s="22">
        <v>575</v>
      </c>
      <c r="M12" s="89">
        <f t="shared" si="3"/>
        <v>-17.739628040057227</v>
      </c>
    </row>
    <row r="13" spans="1:13" ht="14.25">
      <c r="A13" s="20" t="s">
        <v>57</v>
      </c>
      <c r="B13" s="88">
        <v>1611</v>
      </c>
      <c r="C13" s="22">
        <v>1302</v>
      </c>
      <c r="D13" s="89">
        <f t="shared" si="0"/>
        <v>-19.180633147113596</v>
      </c>
      <c r="E13" s="88">
        <v>385</v>
      </c>
      <c r="F13" s="22">
        <v>221</v>
      </c>
      <c r="G13" s="89">
        <f t="shared" si="1"/>
        <v>-42.5974025974026</v>
      </c>
      <c r="H13" s="88">
        <v>53</v>
      </c>
      <c r="I13" s="22">
        <v>34</v>
      </c>
      <c r="J13" s="89">
        <f t="shared" si="2"/>
        <v>-35.84905660377359</v>
      </c>
      <c r="K13" s="88">
        <v>498</v>
      </c>
      <c r="L13" s="22">
        <v>311</v>
      </c>
      <c r="M13" s="89">
        <f t="shared" si="3"/>
        <v>-37.55020080321285</v>
      </c>
    </row>
    <row r="14" spans="1:13" ht="14.25">
      <c r="A14" s="20" t="s">
        <v>58</v>
      </c>
      <c r="B14" s="88">
        <v>3343</v>
      </c>
      <c r="C14" s="22">
        <v>2975</v>
      </c>
      <c r="D14" s="89">
        <f t="shared" si="0"/>
        <v>-11.008076577924015</v>
      </c>
      <c r="E14" s="88">
        <v>671</v>
      </c>
      <c r="F14" s="22">
        <v>574</v>
      </c>
      <c r="G14" s="89">
        <f t="shared" si="1"/>
        <v>-14.456035767511182</v>
      </c>
      <c r="H14" s="88">
        <v>76</v>
      </c>
      <c r="I14" s="22">
        <v>61</v>
      </c>
      <c r="J14" s="89">
        <f t="shared" si="2"/>
        <v>-19.736842105263165</v>
      </c>
      <c r="K14" s="88">
        <v>939</v>
      </c>
      <c r="L14" s="22">
        <v>768</v>
      </c>
      <c r="M14" s="89">
        <f t="shared" si="3"/>
        <v>-18.21086261980831</v>
      </c>
    </row>
    <row r="15" spans="1:13" ht="14.25">
      <c r="A15" s="20" t="s">
        <v>59</v>
      </c>
      <c r="B15" s="88">
        <v>1513</v>
      </c>
      <c r="C15" s="22">
        <v>1512</v>
      </c>
      <c r="D15" s="89">
        <f t="shared" si="0"/>
        <v>-0.06609385327163864</v>
      </c>
      <c r="E15" s="88">
        <v>361</v>
      </c>
      <c r="F15" s="22">
        <v>340</v>
      </c>
      <c r="G15" s="89">
        <f t="shared" si="1"/>
        <v>-5.81717451523545</v>
      </c>
      <c r="H15" s="88">
        <v>63</v>
      </c>
      <c r="I15" s="22">
        <v>62</v>
      </c>
      <c r="J15" s="89">
        <f t="shared" si="2"/>
        <v>-1.5873015873015817</v>
      </c>
      <c r="K15" s="88">
        <v>490</v>
      </c>
      <c r="L15" s="22">
        <v>444</v>
      </c>
      <c r="M15" s="89">
        <f t="shared" si="3"/>
        <v>-9.387755102040813</v>
      </c>
    </row>
    <row r="16" spans="1:13" ht="14.25">
      <c r="A16" s="20" t="s">
        <v>60</v>
      </c>
      <c r="B16" s="88">
        <v>6316</v>
      </c>
      <c r="C16" s="22">
        <v>6068</v>
      </c>
      <c r="D16" s="89">
        <f t="shared" si="0"/>
        <v>-3.92653578214059</v>
      </c>
      <c r="E16" s="88">
        <v>811</v>
      </c>
      <c r="F16" s="22">
        <v>832</v>
      </c>
      <c r="G16" s="89">
        <f t="shared" si="1"/>
        <v>2.589395807644877</v>
      </c>
      <c r="H16" s="88">
        <v>134</v>
      </c>
      <c r="I16" s="22">
        <v>111</v>
      </c>
      <c r="J16" s="89">
        <f t="shared" si="2"/>
        <v>-17.16417910447761</v>
      </c>
      <c r="K16" s="88">
        <v>1061</v>
      </c>
      <c r="L16" s="22">
        <v>1137</v>
      </c>
      <c r="M16" s="89">
        <f t="shared" si="3"/>
        <v>7.163053722902916</v>
      </c>
    </row>
    <row r="17" spans="1:13" ht="14.25">
      <c r="A17" s="20" t="s">
        <v>61</v>
      </c>
      <c r="B17" s="88">
        <v>23978</v>
      </c>
      <c r="C17" s="22">
        <v>21045</v>
      </c>
      <c r="D17" s="89">
        <f t="shared" si="0"/>
        <v>-12.232046042205354</v>
      </c>
      <c r="E17" s="88">
        <v>1257</v>
      </c>
      <c r="F17" s="22">
        <v>1195</v>
      </c>
      <c r="G17" s="89">
        <f t="shared" si="1"/>
        <v>-4.932378679395384</v>
      </c>
      <c r="H17" s="88">
        <v>72</v>
      </c>
      <c r="I17" s="22">
        <v>72</v>
      </c>
      <c r="J17" s="89">
        <f t="shared" si="2"/>
        <v>0</v>
      </c>
      <c r="K17" s="88">
        <v>1503</v>
      </c>
      <c r="L17" s="22">
        <v>1421</v>
      </c>
      <c r="M17" s="89">
        <f t="shared" si="3"/>
        <v>-5.455755156353959</v>
      </c>
    </row>
    <row r="18" spans="1:13" ht="14.25">
      <c r="A18" s="20" t="s">
        <v>62</v>
      </c>
      <c r="B18" s="88">
        <v>971</v>
      </c>
      <c r="C18" s="22">
        <v>746</v>
      </c>
      <c r="D18" s="89">
        <f t="shared" si="0"/>
        <v>-23.17198764160659</v>
      </c>
      <c r="E18" s="88">
        <v>297</v>
      </c>
      <c r="F18" s="22">
        <v>152</v>
      </c>
      <c r="G18" s="89">
        <f t="shared" si="1"/>
        <v>-48.821548821548824</v>
      </c>
      <c r="H18" s="88">
        <v>32</v>
      </c>
      <c r="I18" s="22">
        <v>22</v>
      </c>
      <c r="J18" s="89">
        <f t="shared" si="2"/>
        <v>-31.25</v>
      </c>
      <c r="K18" s="88">
        <v>343</v>
      </c>
      <c r="L18" s="22">
        <v>199</v>
      </c>
      <c r="M18" s="89">
        <f t="shared" si="3"/>
        <v>-41.98250728862974</v>
      </c>
    </row>
    <row r="19" spans="1:13" ht="14.25">
      <c r="A19" s="20" t="s">
        <v>63</v>
      </c>
      <c r="B19" s="88">
        <v>422</v>
      </c>
      <c r="C19" s="22">
        <v>453</v>
      </c>
      <c r="D19" s="89">
        <f t="shared" si="0"/>
        <v>7.345971563981038</v>
      </c>
      <c r="E19" s="88">
        <v>149</v>
      </c>
      <c r="F19" s="22">
        <v>134</v>
      </c>
      <c r="G19" s="89">
        <f t="shared" si="1"/>
        <v>-10.06711409395973</v>
      </c>
      <c r="H19" s="88">
        <v>12</v>
      </c>
      <c r="I19" s="22">
        <v>11</v>
      </c>
      <c r="J19" s="89">
        <f t="shared" si="2"/>
        <v>-8.333333333333329</v>
      </c>
      <c r="K19" s="88">
        <v>229</v>
      </c>
      <c r="L19" s="22">
        <v>182</v>
      </c>
      <c r="M19" s="89">
        <f t="shared" si="3"/>
        <v>-20.52401746724891</v>
      </c>
    </row>
    <row r="20" spans="1:13" ht="14.25">
      <c r="A20" s="20" t="s">
        <v>64</v>
      </c>
      <c r="B20" s="88">
        <v>6346</v>
      </c>
      <c r="C20" s="22">
        <v>5922</v>
      </c>
      <c r="D20" s="89">
        <f t="shared" si="0"/>
        <v>-6.681374093917427</v>
      </c>
      <c r="E20" s="88">
        <v>1288</v>
      </c>
      <c r="F20" s="22">
        <v>1047</v>
      </c>
      <c r="G20" s="89">
        <f t="shared" si="1"/>
        <v>-18.711180124223603</v>
      </c>
      <c r="H20" s="88">
        <v>152</v>
      </c>
      <c r="I20" s="22">
        <v>152</v>
      </c>
      <c r="J20" s="89">
        <f t="shared" si="2"/>
        <v>0</v>
      </c>
      <c r="K20" s="88">
        <v>1761</v>
      </c>
      <c r="L20" s="22">
        <v>1417</v>
      </c>
      <c r="M20" s="89">
        <f t="shared" si="3"/>
        <v>-19.534355479840997</v>
      </c>
    </row>
    <row r="21" spans="1:13" ht="14.25">
      <c r="A21" s="20" t="s">
        <v>65</v>
      </c>
      <c r="B21" s="88">
        <v>2110</v>
      </c>
      <c r="C21" s="22">
        <v>2006</v>
      </c>
      <c r="D21" s="89">
        <f t="shared" si="0"/>
        <v>-4.928909952606631</v>
      </c>
      <c r="E21" s="88">
        <v>512</v>
      </c>
      <c r="F21" s="22">
        <v>489</v>
      </c>
      <c r="G21" s="89">
        <f t="shared" si="1"/>
        <v>-4.4921875</v>
      </c>
      <c r="H21" s="88">
        <v>55</v>
      </c>
      <c r="I21" s="22">
        <v>63</v>
      </c>
      <c r="J21" s="89">
        <f t="shared" si="2"/>
        <v>14.545454545454547</v>
      </c>
      <c r="K21" s="88">
        <v>665</v>
      </c>
      <c r="L21" s="22">
        <v>697</v>
      </c>
      <c r="M21" s="89">
        <f t="shared" si="3"/>
        <v>4.812030075187977</v>
      </c>
    </row>
    <row r="22" spans="1:13" ht="14.25">
      <c r="A22" s="20" t="s">
        <v>66</v>
      </c>
      <c r="B22" s="88">
        <v>7760</v>
      </c>
      <c r="C22" s="22">
        <v>7319</v>
      </c>
      <c r="D22" s="89">
        <f t="shared" si="0"/>
        <v>-5.682989690721655</v>
      </c>
      <c r="E22" s="88">
        <v>1193</v>
      </c>
      <c r="F22" s="22">
        <v>997</v>
      </c>
      <c r="G22" s="89">
        <f t="shared" si="1"/>
        <v>-16.42917015926237</v>
      </c>
      <c r="H22" s="88">
        <v>130</v>
      </c>
      <c r="I22" s="22">
        <v>119</v>
      </c>
      <c r="J22" s="89">
        <f t="shared" si="2"/>
        <v>-8.461538461538467</v>
      </c>
      <c r="K22" s="88">
        <v>1462</v>
      </c>
      <c r="L22" s="22">
        <v>1221</v>
      </c>
      <c r="M22" s="89">
        <f t="shared" si="3"/>
        <v>-16.484268125854996</v>
      </c>
    </row>
    <row r="23" spans="1:13" ht="14.25">
      <c r="A23" s="20" t="s">
        <v>67</v>
      </c>
      <c r="B23" s="88">
        <v>2296</v>
      </c>
      <c r="C23" s="22">
        <v>1971</v>
      </c>
      <c r="D23" s="89">
        <f t="shared" si="0"/>
        <v>-14.155052264808361</v>
      </c>
      <c r="E23" s="88">
        <v>535</v>
      </c>
      <c r="F23" s="22">
        <v>462</v>
      </c>
      <c r="G23" s="89">
        <f t="shared" si="1"/>
        <v>-13.64485981308411</v>
      </c>
      <c r="H23" s="88">
        <v>57</v>
      </c>
      <c r="I23" s="22">
        <v>62</v>
      </c>
      <c r="J23" s="89">
        <f t="shared" si="2"/>
        <v>8.771929824561397</v>
      </c>
      <c r="K23" s="88">
        <v>731</v>
      </c>
      <c r="L23" s="22">
        <v>557</v>
      </c>
      <c r="M23" s="89">
        <f t="shared" si="3"/>
        <v>-23.803009575923397</v>
      </c>
    </row>
    <row r="24" spans="1:13" ht="14.25">
      <c r="A24" s="20" t="s">
        <v>68</v>
      </c>
      <c r="B24" s="88">
        <v>1304</v>
      </c>
      <c r="C24" s="22">
        <v>1215</v>
      </c>
      <c r="D24" s="89">
        <f t="shared" si="0"/>
        <v>-6.825153374233125</v>
      </c>
      <c r="E24" s="88">
        <v>374</v>
      </c>
      <c r="F24" s="22">
        <v>298</v>
      </c>
      <c r="G24" s="89">
        <f t="shared" si="1"/>
        <v>-20.32085561497327</v>
      </c>
      <c r="H24" s="88">
        <v>49</v>
      </c>
      <c r="I24" s="22">
        <v>57</v>
      </c>
      <c r="J24" s="89">
        <f t="shared" si="2"/>
        <v>16.326530612244895</v>
      </c>
      <c r="K24" s="88">
        <v>487</v>
      </c>
      <c r="L24" s="22">
        <v>385</v>
      </c>
      <c r="M24" s="89">
        <f t="shared" si="3"/>
        <v>-20.94455852156058</v>
      </c>
    </row>
    <row r="25" spans="1:13" ht="14.25">
      <c r="A25" s="20" t="s">
        <v>69</v>
      </c>
      <c r="B25" s="88">
        <v>1024</v>
      </c>
      <c r="C25" s="22">
        <v>996</v>
      </c>
      <c r="D25" s="89">
        <f t="shared" si="0"/>
        <v>-2.734375</v>
      </c>
      <c r="E25" s="88">
        <v>325</v>
      </c>
      <c r="F25" s="22">
        <v>270</v>
      </c>
      <c r="G25" s="89">
        <f t="shared" si="1"/>
        <v>-16.92307692307692</v>
      </c>
      <c r="H25" s="88">
        <v>34</v>
      </c>
      <c r="I25" s="22">
        <v>21</v>
      </c>
      <c r="J25" s="89">
        <f t="shared" si="2"/>
        <v>-38.23529411764706</v>
      </c>
      <c r="K25" s="88">
        <v>408</v>
      </c>
      <c r="L25" s="22">
        <v>343</v>
      </c>
      <c r="M25" s="89">
        <f t="shared" si="3"/>
        <v>-15.931372549019613</v>
      </c>
    </row>
    <row r="26" spans="1:13" ht="14.25">
      <c r="A26" s="20" t="s">
        <v>70</v>
      </c>
      <c r="B26" s="88">
        <v>1192</v>
      </c>
      <c r="C26" s="22">
        <v>1126</v>
      </c>
      <c r="D26" s="89">
        <f t="shared" si="0"/>
        <v>-5.536912751677846</v>
      </c>
      <c r="E26" s="88">
        <v>301</v>
      </c>
      <c r="F26" s="22">
        <v>198</v>
      </c>
      <c r="G26" s="89">
        <f t="shared" si="1"/>
        <v>-34.21926910299004</v>
      </c>
      <c r="H26" s="88">
        <v>33</v>
      </c>
      <c r="I26" s="22">
        <v>28</v>
      </c>
      <c r="J26" s="89">
        <f t="shared" si="2"/>
        <v>-15.151515151515156</v>
      </c>
      <c r="K26" s="88">
        <v>455</v>
      </c>
      <c r="L26" s="22">
        <v>266</v>
      </c>
      <c r="M26" s="89">
        <f t="shared" si="3"/>
        <v>-41.53846153846154</v>
      </c>
    </row>
    <row r="27" spans="1:13" ht="14.25">
      <c r="A27" s="20" t="s">
        <v>71</v>
      </c>
      <c r="B27" s="88">
        <v>6818</v>
      </c>
      <c r="C27" s="22">
        <v>6197</v>
      </c>
      <c r="D27" s="89">
        <f t="shared" si="0"/>
        <v>-9.108242886476972</v>
      </c>
      <c r="E27" s="88">
        <v>887</v>
      </c>
      <c r="F27" s="22">
        <v>719</v>
      </c>
      <c r="G27" s="89">
        <f t="shared" si="1"/>
        <v>-18.940248027057493</v>
      </c>
      <c r="H27" s="88">
        <v>74</v>
      </c>
      <c r="I27" s="22">
        <v>62</v>
      </c>
      <c r="J27" s="89">
        <f t="shared" si="2"/>
        <v>-16.21621621621621</v>
      </c>
      <c r="K27" s="88">
        <v>1155</v>
      </c>
      <c r="L27" s="22">
        <v>869</v>
      </c>
      <c r="M27" s="89">
        <f t="shared" si="3"/>
        <v>-24.76190476190476</v>
      </c>
    </row>
    <row r="28" spans="1:13" ht="14.25">
      <c r="A28" s="20" t="s">
        <v>72</v>
      </c>
      <c r="B28" s="88">
        <v>1980</v>
      </c>
      <c r="C28" s="22">
        <v>1707</v>
      </c>
      <c r="D28" s="89">
        <f t="shared" si="0"/>
        <v>-13.787878787878782</v>
      </c>
      <c r="E28" s="88">
        <v>438</v>
      </c>
      <c r="F28" s="22">
        <v>375</v>
      </c>
      <c r="G28" s="89">
        <f t="shared" si="1"/>
        <v>-14.38356164383562</v>
      </c>
      <c r="H28" s="88">
        <v>73</v>
      </c>
      <c r="I28" s="22">
        <v>50</v>
      </c>
      <c r="J28" s="89">
        <f t="shared" si="2"/>
        <v>-31.506849315068493</v>
      </c>
      <c r="K28" s="88">
        <v>569</v>
      </c>
      <c r="L28" s="22">
        <v>468</v>
      </c>
      <c r="M28" s="89">
        <f t="shared" si="3"/>
        <v>-17.750439367311074</v>
      </c>
    </row>
    <row r="29" spans="1:13" ht="14.25">
      <c r="A29" s="20" t="s">
        <v>73</v>
      </c>
      <c r="B29" s="88">
        <v>1713</v>
      </c>
      <c r="C29" s="22">
        <v>1624</v>
      </c>
      <c r="D29" s="89">
        <f t="shared" si="0"/>
        <v>-5.195563339171045</v>
      </c>
      <c r="E29" s="88">
        <v>386</v>
      </c>
      <c r="F29" s="22">
        <v>350</v>
      </c>
      <c r="G29" s="89">
        <f t="shared" si="1"/>
        <v>-9.326424870466326</v>
      </c>
      <c r="H29" s="88">
        <v>48</v>
      </c>
      <c r="I29" s="22">
        <v>47</v>
      </c>
      <c r="J29" s="89">
        <f t="shared" si="2"/>
        <v>-2.0833333333333286</v>
      </c>
      <c r="K29" s="88">
        <v>506</v>
      </c>
      <c r="L29" s="22">
        <v>476</v>
      </c>
      <c r="M29" s="89">
        <f t="shared" si="3"/>
        <v>-5.928853754940718</v>
      </c>
    </row>
    <row r="30" spans="1:13" ht="14.25">
      <c r="A30" s="20" t="s">
        <v>74</v>
      </c>
      <c r="B30" s="88">
        <v>2202</v>
      </c>
      <c r="C30" s="22">
        <v>2015</v>
      </c>
      <c r="D30" s="89">
        <f t="shared" si="0"/>
        <v>-8.492279745685735</v>
      </c>
      <c r="E30" s="88">
        <v>520</v>
      </c>
      <c r="F30" s="22">
        <v>413</v>
      </c>
      <c r="G30" s="89">
        <f t="shared" si="1"/>
        <v>-20.57692307692308</v>
      </c>
      <c r="H30" s="88">
        <v>70</v>
      </c>
      <c r="I30" s="22">
        <v>69</v>
      </c>
      <c r="J30" s="89">
        <f t="shared" si="2"/>
        <v>-1.4285714285714306</v>
      </c>
      <c r="K30" s="88">
        <v>684</v>
      </c>
      <c r="L30" s="22">
        <v>529</v>
      </c>
      <c r="M30" s="89">
        <f t="shared" si="3"/>
        <v>-22.660818713450297</v>
      </c>
    </row>
    <row r="31" spans="1:13" ht="14.25">
      <c r="A31" s="20" t="s">
        <v>75</v>
      </c>
      <c r="B31" s="88">
        <v>1455</v>
      </c>
      <c r="C31" s="22">
        <v>1203</v>
      </c>
      <c r="D31" s="89">
        <f t="shared" si="0"/>
        <v>-17.319587628865975</v>
      </c>
      <c r="E31" s="88">
        <v>337</v>
      </c>
      <c r="F31" s="22">
        <v>302</v>
      </c>
      <c r="G31" s="89">
        <f t="shared" si="1"/>
        <v>-10.385756676557861</v>
      </c>
      <c r="H31" s="88">
        <v>53</v>
      </c>
      <c r="I31" s="22">
        <v>58</v>
      </c>
      <c r="J31" s="89">
        <f t="shared" si="2"/>
        <v>9.43396226415095</v>
      </c>
      <c r="K31" s="88">
        <v>409</v>
      </c>
      <c r="L31" s="22">
        <v>412</v>
      </c>
      <c r="M31" s="89">
        <f t="shared" si="3"/>
        <v>0.7334963325183423</v>
      </c>
    </row>
    <row r="32" spans="1:13" ht="14.25">
      <c r="A32" s="20" t="s">
        <v>76</v>
      </c>
      <c r="B32" s="88">
        <v>1463</v>
      </c>
      <c r="C32" s="22">
        <v>1289</v>
      </c>
      <c r="D32" s="89">
        <f t="shared" si="0"/>
        <v>-11.893369788106625</v>
      </c>
      <c r="E32" s="88">
        <v>221</v>
      </c>
      <c r="F32" s="22">
        <v>189</v>
      </c>
      <c r="G32" s="89">
        <f t="shared" si="1"/>
        <v>-14.47963800904978</v>
      </c>
      <c r="H32" s="88">
        <v>46</v>
      </c>
      <c r="I32" s="22">
        <v>41</v>
      </c>
      <c r="J32" s="89">
        <f t="shared" si="2"/>
        <v>-10.869565217391298</v>
      </c>
      <c r="K32" s="88">
        <v>261</v>
      </c>
      <c r="L32" s="22">
        <v>226</v>
      </c>
      <c r="M32" s="89">
        <f t="shared" si="3"/>
        <v>-13.40996168582376</v>
      </c>
    </row>
    <row r="33" spans="1:13" ht="14.25">
      <c r="A33" s="20" t="s">
        <v>77</v>
      </c>
      <c r="B33" s="86">
        <v>0</v>
      </c>
      <c r="C33" s="17">
        <v>0</v>
      </c>
      <c r="D33" s="89"/>
      <c r="E33" s="86">
        <v>0</v>
      </c>
      <c r="F33" s="17">
        <v>0</v>
      </c>
      <c r="G33" s="89"/>
      <c r="H33" s="86">
        <v>0</v>
      </c>
      <c r="I33" s="17">
        <v>0</v>
      </c>
      <c r="J33" s="89"/>
      <c r="K33" s="86">
        <v>0</v>
      </c>
      <c r="L33" s="17">
        <v>0</v>
      </c>
      <c r="M33" s="89"/>
    </row>
    <row r="34" spans="1:13" ht="15">
      <c r="A34" s="23" t="s">
        <v>78</v>
      </c>
      <c r="B34" s="90">
        <v>89872</v>
      </c>
      <c r="C34" s="91">
        <v>81006</v>
      </c>
      <c r="D34" s="92">
        <f t="shared" si="0"/>
        <v>-9.865141534627028</v>
      </c>
      <c r="E34" s="93">
        <v>14453</v>
      </c>
      <c r="F34" s="91">
        <v>12090</v>
      </c>
      <c r="G34" s="92">
        <f t="shared" si="1"/>
        <v>-16.349546806891297</v>
      </c>
      <c r="H34" s="93">
        <v>1688</v>
      </c>
      <c r="I34" s="91">
        <v>1545</v>
      </c>
      <c r="J34" s="92">
        <f t="shared" si="2"/>
        <v>-8.47156398104265</v>
      </c>
      <c r="K34" s="93">
        <v>18755</v>
      </c>
      <c r="L34" s="91">
        <v>15647</v>
      </c>
      <c r="M34" s="92">
        <f t="shared" si="3"/>
        <v>-16.571580911756868</v>
      </c>
    </row>
    <row r="35" spans="1:13" ht="14.25" customHeight="1">
      <c r="A35" s="25" t="s">
        <v>79</v>
      </c>
      <c r="B35" s="94">
        <v>424</v>
      </c>
      <c r="C35" s="94">
        <v>382</v>
      </c>
      <c r="D35" s="95">
        <f>C35*100/B35-100</f>
        <v>-9.905660377358487</v>
      </c>
      <c r="E35" s="94">
        <v>68</v>
      </c>
      <c r="F35" s="94">
        <v>57</v>
      </c>
      <c r="G35" s="95">
        <f t="shared" si="1"/>
        <v>-16.17647058823529</v>
      </c>
      <c r="H35" s="94">
        <v>8</v>
      </c>
      <c r="I35" s="94">
        <v>7</v>
      </c>
      <c r="J35" s="95">
        <f t="shared" si="2"/>
        <v>-12.5</v>
      </c>
      <c r="K35" s="94">
        <v>88</v>
      </c>
      <c r="L35" s="94">
        <v>74</v>
      </c>
      <c r="M35" s="95">
        <f t="shared" si="3"/>
        <v>-15.909090909090907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5 G8:G35 J8:J35 M8:M35">
    <cfRule type="cellIs" priority="2" dxfId="146" operator="greaterThan" stopIfTrue="1">
      <formula>0</formula>
    </cfRule>
  </conditionalFormatting>
  <conditionalFormatting sqref="D8:D35 G8:G35 J8:J35 M8:M35">
    <cfRule type="cellIs" priority="1" dxfId="147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2.8515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17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7">
        <v>0</v>
      </c>
      <c r="C7" s="17">
        <v>0</v>
      </c>
      <c r="D7" s="31"/>
      <c r="E7" s="17">
        <v>0</v>
      </c>
      <c r="F7" s="17">
        <v>0</v>
      </c>
      <c r="G7" s="31"/>
      <c r="H7" s="17">
        <v>0</v>
      </c>
      <c r="I7" s="17">
        <v>0</v>
      </c>
      <c r="J7" s="31"/>
    </row>
    <row r="8" spans="1:10" ht="14.25">
      <c r="A8" s="20" t="s">
        <v>52</v>
      </c>
      <c r="B8" s="17">
        <v>10</v>
      </c>
      <c r="C8" s="17">
        <v>10</v>
      </c>
      <c r="D8" s="31">
        <f aca="true" t="shared" si="0" ref="D8:D34">C8*100/B8-100</f>
        <v>0</v>
      </c>
      <c r="E8" s="17">
        <v>3</v>
      </c>
      <c r="F8" s="17">
        <v>0</v>
      </c>
      <c r="G8" s="109" t="s">
        <v>312</v>
      </c>
      <c r="H8" s="17">
        <v>12</v>
      </c>
      <c r="I8" s="17">
        <v>16</v>
      </c>
      <c r="J8" s="31">
        <f>I8*100/H8-100</f>
        <v>33.33333333333334</v>
      </c>
    </row>
    <row r="9" spans="1:10" ht="14.25">
      <c r="A9" s="20" t="s">
        <v>53</v>
      </c>
      <c r="B9" s="17">
        <v>8</v>
      </c>
      <c r="C9" s="17">
        <v>9</v>
      </c>
      <c r="D9" s="31">
        <f t="shared" si="0"/>
        <v>12.5</v>
      </c>
      <c r="E9" s="17">
        <v>2</v>
      </c>
      <c r="F9" s="17">
        <v>1</v>
      </c>
      <c r="G9" s="31">
        <f>F9*100/E9-100</f>
        <v>-50</v>
      </c>
      <c r="H9" s="17">
        <v>9</v>
      </c>
      <c r="I9" s="17">
        <v>9</v>
      </c>
      <c r="J9" s="31">
        <f aca="true" t="shared" si="1" ref="J9:J34">I9*100/H9-100</f>
        <v>0</v>
      </c>
    </row>
    <row r="10" spans="1:10" ht="14.25">
      <c r="A10" s="20" t="s">
        <v>54</v>
      </c>
      <c r="B10" s="17">
        <v>31</v>
      </c>
      <c r="C10" s="17">
        <v>13</v>
      </c>
      <c r="D10" s="31">
        <f t="shared" si="0"/>
        <v>-58.064516129032256</v>
      </c>
      <c r="E10" s="17">
        <v>3</v>
      </c>
      <c r="F10" s="17">
        <v>2</v>
      </c>
      <c r="G10" s="31">
        <f>F10*100/E10-100</f>
        <v>-33.33333333333333</v>
      </c>
      <c r="H10" s="17">
        <v>44</v>
      </c>
      <c r="I10" s="17">
        <v>18</v>
      </c>
      <c r="J10" s="31">
        <f t="shared" si="1"/>
        <v>-59.09090909090909</v>
      </c>
    </row>
    <row r="11" spans="1:10" ht="14.25">
      <c r="A11" s="20" t="s">
        <v>55</v>
      </c>
      <c r="B11" s="17">
        <v>9</v>
      </c>
      <c r="C11" s="17">
        <v>1</v>
      </c>
      <c r="D11" s="31">
        <f t="shared" si="0"/>
        <v>-88.88888888888889</v>
      </c>
      <c r="E11" s="17">
        <v>1</v>
      </c>
      <c r="F11" s="17">
        <v>0</v>
      </c>
      <c r="G11" s="109" t="s">
        <v>312</v>
      </c>
      <c r="H11" s="17">
        <v>11</v>
      </c>
      <c r="I11" s="17">
        <v>2</v>
      </c>
      <c r="J11" s="31">
        <f t="shared" si="1"/>
        <v>-81.81818181818181</v>
      </c>
    </row>
    <row r="12" spans="1:10" ht="14.25">
      <c r="A12" s="20" t="s">
        <v>56</v>
      </c>
      <c r="B12" s="17">
        <v>4</v>
      </c>
      <c r="C12" s="17">
        <v>4</v>
      </c>
      <c r="D12" s="31">
        <f t="shared" si="0"/>
        <v>0</v>
      </c>
      <c r="E12" s="17">
        <v>2</v>
      </c>
      <c r="F12" s="17">
        <v>1</v>
      </c>
      <c r="G12" s="31">
        <f>F12*100/E12-100</f>
        <v>-50</v>
      </c>
      <c r="H12" s="17">
        <v>5</v>
      </c>
      <c r="I12" s="17">
        <v>6</v>
      </c>
      <c r="J12" s="31">
        <f t="shared" si="1"/>
        <v>20</v>
      </c>
    </row>
    <row r="13" spans="1:10" ht="14.25">
      <c r="A13" s="20" t="s">
        <v>57</v>
      </c>
      <c r="B13" s="17">
        <v>40</v>
      </c>
      <c r="C13" s="17">
        <v>1</v>
      </c>
      <c r="D13" s="31">
        <f t="shared" si="0"/>
        <v>-97.5</v>
      </c>
      <c r="E13" s="17">
        <v>9</v>
      </c>
      <c r="F13" s="17">
        <v>1</v>
      </c>
      <c r="G13" s="31">
        <f>F13*100/E13-100</f>
        <v>-88.88888888888889</v>
      </c>
      <c r="H13" s="17">
        <v>39</v>
      </c>
      <c r="I13" s="17">
        <v>0</v>
      </c>
      <c r="J13" s="109" t="s">
        <v>312</v>
      </c>
    </row>
    <row r="14" spans="1:10" ht="14.25">
      <c r="A14" s="20" t="s">
        <v>58</v>
      </c>
      <c r="B14" s="17">
        <v>4</v>
      </c>
      <c r="C14" s="17">
        <v>5</v>
      </c>
      <c r="D14" s="31">
        <f t="shared" si="0"/>
        <v>25</v>
      </c>
      <c r="E14" s="17">
        <v>0</v>
      </c>
      <c r="F14" s="17">
        <v>1</v>
      </c>
      <c r="G14" s="85" t="s">
        <v>311</v>
      </c>
      <c r="H14" s="17">
        <v>6</v>
      </c>
      <c r="I14" s="17">
        <v>12</v>
      </c>
      <c r="J14" s="31">
        <f t="shared" si="1"/>
        <v>100</v>
      </c>
    </row>
    <row r="15" spans="1:10" ht="14.25">
      <c r="A15" s="20" t="s">
        <v>59</v>
      </c>
      <c r="B15" s="17">
        <v>4</v>
      </c>
      <c r="C15" s="17">
        <v>5</v>
      </c>
      <c r="D15" s="31">
        <f t="shared" si="0"/>
        <v>25</v>
      </c>
      <c r="E15" s="17">
        <v>2</v>
      </c>
      <c r="F15" s="17">
        <v>0</v>
      </c>
      <c r="G15" s="109" t="s">
        <v>312</v>
      </c>
      <c r="H15" s="17">
        <v>5</v>
      </c>
      <c r="I15" s="17">
        <v>7</v>
      </c>
      <c r="J15" s="31">
        <f t="shared" si="1"/>
        <v>40</v>
      </c>
    </row>
    <row r="16" spans="1:10" ht="14.25">
      <c r="A16" s="20" t="s">
        <v>60</v>
      </c>
      <c r="B16" s="17">
        <v>17</v>
      </c>
      <c r="C16" s="17">
        <v>4</v>
      </c>
      <c r="D16" s="31">
        <f t="shared" si="0"/>
        <v>-76.47058823529412</v>
      </c>
      <c r="E16" s="17">
        <v>1</v>
      </c>
      <c r="F16" s="17">
        <v>0</v>
      </c>
      <c r="G16" s="109" t="s">
        <v>312</v>
      </c>
      <c r="H16" s="17">
        <v>25</v>
      </c>
      <c r="I16" s="17">
        <v>6</v>
      </c>
      <c r="J16" s="31">
        <f t="shared" si="1"/>
        <v>-76</v>
      </c>
    </row>
    <row r="17" spans="1:10" ht="14.25">
      <c r="A17" s="20" t="s">
        <v>61</v>
      </c>
      <c r="B17" s="17">
        <v>19</v>
      </c>
      <c r="C17" s="17">
        <v>9</v>
      </c>
      <c r="D17" s="31">
        <f t="shared" si="0"/>
        <v>-52.63157894736842</v>
      </c>
      <c r="E17" s="17">
        <v>0</v>
      </c>
      <c r="F17" s="17">
        <v>0</v>
      </c>
      <c r="G17" s="31"/>
      <c r="H17" s="17">
        <v>21</v>
      </c>
      <c r="I17" s="17">
        <v>10</v>
      </c>
      <c r="J17" s="31">
        <f t="shared" si="1"/>
        <v>-52.38095238095238</v>
      </c>
    </row>
    <row r="18" spans="1:10" ht="14.25">
      <c r="A18" s="20" t="s">
        <v>62</v>
      </c>
      <c r="B18" s="17">
        <v>6</v>
      </c>
      <c r="C18" s="17">
        <v>3</v>
      </c>
      <c r="D18" s="31">
        <f t="shared" si="0"/>
        <v>-50</v>
      </c>
      <c r="E18" s="17">
        <v>0</v>
      </c>
      <c r="F18" s="17">
        <v>1</v>
      </c>
      <c r="G18" s="85" t="s">
        <v>311</v>
      </c>
      <c r="H18" s="17">
        <v>9</v>
      </c>
      <c r="I18" s="17">
        <v>7</v>
      </c>
      <c r="J18" s="31">
        <f t="shared" si="1"/>
        <v>-22.22222222222223</v>
      </c>
    </row>
    <row r="19" spans="1:10" ht="14.25">
      <c r="A19" s="20" t="s">
        <v>63</v>
      </c>
      <c r="B19" s="17">
        <v>1</v>
      </c>
      <c r="C19" s="17">
        <v>1</v>
      </c>
      <c r="D19" s="31">
        <f t="shared" si="0"/>
        <v>0</v>
      </c>
      <c r="E19" s="17">
        <v>0</v>
      </c>
      <c r="F19" s="17">
        <v>0</v>
      </c>
      <c r="G19" s="31"/>
      <c r="H19" s="17">
        <v>1</v>
      </c>
      <c r="I19" s="17">
        <v>1</v>
      </c>
      <c r="J19" s="31">
        <f t="shared" si="1"/>
        <v>0</v>
      </c>
    </row>
    <row r="20" spans="1:10" ht="14.25">
      <c r="A20" s="20" t="s">
        <v>64</v>
      </c>
      <c r="B20" s="17">
        <v>8</v>
      </c>
      <c r="C20" s="17">
        <v>11</v>
      </c>
      <c r="D20" s="31">
        <f t="shared" si="0"/>
        <v>37.5</v>
      </c>
      <c r="E20" s="17">
        <v>0</v>
      </c>
      <c r="F20" s="17">
        <v>5</v>
      </c>
      <c r="G20" s="85" t="s">
        <v>311</v>
      </c>
      <c r="H20" s="17">
        <v>11</v>
      </c>
      <c r="I20" s="17">
        <v>14</v>
      </c>
      <c r="J20" s="31">
        <f t="shared" si="1"/>
        <v>27.272727272727266</v>
      </c>
    </row>
    <row r="21" spans="1:10" ht="14.25">
      <c r="A21" s="20" t="s">
        <v>65</v>
      </c>
      <c r="B21" s="17">
        <v>6</v>
      </c>
      <c r="C21" s="17">
        <v>3</v>
      </c>
      <c r="D21" s="31">
        <f t="shared" si="0"/>
        <v>-50</v>
      </c>
      <c r="E21" s="17">
        <v>1</v>
      </c>
      <c r="F21" s="17">
        <v>1</v>
      </c>
      <c r="G21" s="31">
        <f>F21*100/E21-100</f>
        <v>0</v>
      </c>
      <c r="H21" s="17">
        <v>8</v>
      </c>
      <c r="I21" s="17">
        <v>2</v>
      </c>
      <c r="J21" s="31">
        <f t="shared" si="1"/>
        <v>-75</v>
      </c>
    </row>
    <row r="22" spans="1:10" ht="14.25">
      <c r="A22" s="20" t="s">
        <v>66</v>
      </c>
      <c r="B22" s="17">
        <v>16</v>
      </c>
      <c r="C22" s="17">
        <v>8</v>
      </c>
      <c r="D22" s="31">
        <f t="shared" si="0"/>
        <v>-50</v>
      </c>
      <c r="E22" s="17">
        <v>1</v>
      </c>
      <c r="F22" s="17">
        <v>0</v>
      </c>
      <c r="G22" s="109" t="s">
        <v>312</v>
      </c>
      <c r="H22" s="17">
        <v>20</v>
      </c>
      <c r="I22" s="17">
        <v>8</v>
      </c>
      <c r="J22" s="31">
        <f t="shared" si="1"/>
        <v>-60</v>
      </c>
    </row>
    <row r="23" spans="1:10" ht="14.25">
      <c r="A23" s="20" t="s">
        <v>67</v>
      </c>
      <c r="B23" s="17">
        <v>2</v>
      </c>
      <c r="C23" s="17">
        <v>3</v>
      </c>
      <c r="D23" s="31">
        <f t="shared" si="0"/>
        <v>50</v>
      </c>
      <c r="E23" s="17">
        <v>1</v>
      </c>
      <c r="F23" s="17">
        <v>1</v>
      </c>
      <c r="G23" s="31">
        <f>F23*100/E23-100</f>
        <v>0</v>
      </c>
      <c r="H23" s="17">
        <v>4</v>
      </c>
      <c r="I23" s="17">
        <v>2</v>
      </c>
      <c r="J23" s="31">
        <f t="shared" si="1"/>
        <v>-50</v>
      </c>
    </row>
    <row r="24" spans="1:10" ht="14.25">
      <c r="A24" s="20" t="s">
        <v>68</v>
      </c>
      <c r="B24" s="17">
        <v>3</v>
      </c>
      <c r="C24" s="17">
        <v>8</v>
      </c>
      <c r="D24" s="31">
        <f t="shared" si="0"/>
        <v>166.66666666666669</v>
      </c>
      <c r="E24" s="17">
        <v>2</v>
      </c>
      <c r="F24" s="17">
        <v>4</v>
      </c>
      <c r="G24" s="31">
        <f>F24*100/E24-100</f>
        <v>100</v>
      </c>
      <c r="H24" s="17">
        <v>3</v>
      </c>
      <c r="I24" s="17">
        <v>9</v>
      </c>
      <c r="J24" s="31">
        <f t="shared" si="1"/>
        <v>200</v>
      </c>
    </row>
    <row r="25" spans="1:10" ht="14.25">
      <c r="A25" s="20" t="s">
        <v>69</v>
      </c>
      <c r="B25" s="17">
        <v>3</v>
      </c>
      <c r="C25" s="17">
        <v>1</v>
      </c>
      <c r="D25" s="31">
        <f t="shared" si="0"/>
        <v>-66.66666666666666</v>
      </c>
      <c r="E25" s="17">
        <v>0</v>
      </c>
      <c r="F25" s="17">
        <v>0</v>
      </c>
      <c r="G25" s="31"/>
      <c r="H25" s="17">
        <v>3</v>
      </c>
      <c r="I25" s="17">
        <v>1</v>
      </c>
      <c r="J25" s="31">
        <f t="shared" si="1"/>
        <v>-66.66666666666666</v>
      </c>
    </row>
    <row r="26" spans="1:10" ht="14.25">
      <c r="A26" s="20" t="s">
        <v>70</v>
      </c>
      <c r="B26" s="17">
        <v>3</v>
      </c>
      <c r="C26" s="17">
        <v>0</v>
      </c>
      <c r="D26" s="109" t="s">
        <v>312</v>
      </c>
      <c r="E26" s="17">
        <v>0</v>
      </c>
      <c r="F26" s="17">
        <v>0</v>
      </c>
      <c r="G26" s="31"/>
      <c r="H26" s="17">
        <v>6</v>
      </c>
      <c r="I26" s="17">
        <v>0</v>
      </c>
      <c r="J26" s="109" t="s">
        <v>312</v>
      </c>
    </row>
    <row r="27" spans="1:10" ht="14.25">
      <c r="A27" s="20" t="s">
        <v>71</v>
      </c>
      <c r="B27" s="17">
        <v>0</v>
      </c>
      <c r="C27" s="17">
        <v>0</v>
      </c>
      <c r="D27" s="31"/>
      <c r="E27" s="17">
        <v>0</v>
      </c>
      <c r="F27" s="17">
        <v>0</v>
      </c>
      <c r="G27" s="31"/>
      <c r="H27" s="17">
        <v>0</v>
      </c>
      <c r="I27" s="17">
        <v>0</v>
      </c>
      <c r="J27" s="31"/>
    </row>
    <row r="28" spans="1:10" ht="14.25">
      <c r="A28" s="20" t="s">
        <v>72</v>
      </c>
      <c r="B28" s="17">
        <v>7</v>
      </c>
      <c r="C28" s="17">
        <v>3</v>
      </c>
      <c r="D28" s="31">
        <f t="shared" si="0"/>
        <v>-57.142857142857146</v>
      </c>
      <c r="E28" s="17">
        <v>2</v>
      </c>
      <c r="F28" s="17">
        <v>1</v>
      </c>
      <c r="G28" s="31">
        <f>F28*100/E28-100</f>
        <v>-50</v>
      </c>
      <c r="H28" s="17">
        <v>7</v>
      </c>
      <c r="I28" s="17">
        <v>2</v>
      </c>
      <c r="J28" s="31">
        <f t="shared" si="1"/>
        <v>-71.42857142857143</v>
      </c>
    </row>
    <row r="29" spans="1:10" ht="14.25">
      <c r="A29" s="20" t="s">
        <v>73</v>
      </c>
      <c r="B29" s="17">
        <v>10</v>
      </c>
      <c r="C29" s="17">
        <v>6</v>
      </c>
      <c r="D29" s="31">
        <f t="shared" si="0"/>
        <v>-40</v>
      </c>
      <c r="E29" s="17">
        <v>2</v>
      </c>
      <c r="F29" s="17">
        <v>1</v>
      </c>
      <c r="G29" s="31">
        <f>F29*100/E29-100</f>
        <v>-50</v>
      </c>
      <c r="H29" s="17">
        <v>13</v>
      </c>
      <c r="I29" s="17">
        <v>7</v>
      </c>
      <c r="J29" s="31">
        <f t="shared" si="1"/>
        <v>-46.15384615384615</v>
      </c>
    </row>
    <row r="30" spans="1:10" ht="14.25">
      <c r="A30" s="20" t="s">
        <v>74</v>
      </c>
      <c r="B30" s="17">
        <v>11</v>
      </c>
      <c r="C30" s="17">
        <v>3</v>
      </c>
      <c r="D30" s="31">
        <f t="shared" si="0"/>
        <v>-72.72727272727272</v>
      </c>
      <c r="E30" s="17">
        <v>7</v>
      </c>
      <c r="F30" s="17">
        <v>1</v>
      </c>
      <c r="G30" s="31">
        <f>F30*100/E30-100</f>
        <v>-85.71428571428571</v>
      </c>
      <c r="H30" s="17">
        <v>12</v>
      </c>
      <c r="I30" s="17">
        <v>3</v>
      </c>
      <c r="J30" s="31">
        <f t="shared" si="1"/>
        <v>-75</v>
      </c>
    </row>
    <row r="31" spans="1:10" ht="14.25">
      <c r="A31" s="20" t="s">
        <v>75</v>
      </c>
      <c r="B31" s="17">
        <v>1</v>
      </c>
      <c r="C31" s="17">
        <v>1</v>
      </c>
      <c r="D31" s="31">
        <f t="shared" si="0"/>
        <v>0</v>
      </c>
      <c r="E31" s="17">
        <v>0</v>
      </c>
      <c r="F31" s="17">
        <v>0</v>
      </c>
      <c r="G31" s="31"/>
      <c r="H31" s="17">
        <v>2</v>
      </c>
      <c r="I31" s="17">
        <v>1</v>
      </c>
      <c r="J31" s="31">
        <f t="shared" si="1"/>
        <v>-50</v>
      </c>
    </row>
    <row r="32" spans="1:10" ht="14.25">
      <c r="A32" s="20" t="s">
        <v>76</v>
      </c>
      <c r="B32" s="17">
        <v>3</v>
      </c>
      <c r="C32" s="17">
        <v>4</v>
      </c>
      <c r="D32" s="31">
        <f t="shared" si="0"/>
        <v>33.33333333333334</v>
      </c>
      <c r="E32" s="17">
        <v>0</v>
      </c>
      <c r="F32" s="17">
        <v>1</v>
      </c>
      <c r="G32" s="85" t="s">
        <v>311</v>
      </c>
      <c r="H32" s="17">
        <v>4</v>
      </c>
      <c r="I32" s="17">
        <v>4</v>
      </c>
      <c r="J32" s="31">
        <f t="shared" si="1"/>
        <v>0</v>
      </c>
    </row>
    <row r="33" spans="1:10" ht="14.25">
      <c r="A33" s="20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17">
        <v>0</v>
      </c>
      <c r="J33" s="31"/>
    </row>
    <row r="34" spans="1:10" ht="15">
      <c r="A34" s="23" t="s">
        <v>78</v>
      </c>
      <c r="B34" s="24">
        <v>227</v>
      </c>
      <c r="C34" s="24">
        <v>116</v>
      </c>
      <c r="D34" s="33">
        <f t="shared" si="0"/>
        <v>-48.89867841409691</v>
      </c>
      <c r="E34" s="24">
        <v>39</v>
      </c>
      <c r="F34" s="24">
        <v>22</v>
      </c>
      <c r="G34" s="33">
        <f>F34*100/E34-100</f>
        <v>-43.58974358974359</v>
      </c>
      <c r="H34" s="24">
        <v>281</v>
      </c>
      <c r="I34" s="24">
        <v>147</v>
      </c>
      <c r="J34" s="33">
        <f t="shared" si="1"/>
        <v>-47.686832740213525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21 D27:D34 D7:D25 G7 G9:G10 J27:J34 G12:G13 J7:J12 J14:J25 G17 G19 G23:G31 G33:G34">
    <cfRule type="cellIs" priority="2" dxfId="147" operator="lessThanOrEqual" stopIfTrue="1">
      <formula>0</formula>
    </cfRule>
  </conditionalFormatting>
  <conditionalFormatting sqref="G21 D27:D34 D7:D25 G7 G9:G10 J27:J34 G12:G13 J7:J12 J14:J25 G17 G19 G23:G31 G33:G34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</row>
    <row r="8" spans="1:10" ht="14.25">
      <c r="A8" s="20" t="s">
        <v>52</v>
      </c>
      <c r="B8" s="17">
        <v>74</v>
      </c>
      <c r="C8" s="15">
        <v>43</v>
      </c>
      <c r="D8" s="31">
        <f aca="true" t="shared" si="0" ref="D8:D34">C8*100/B8-100</f>
        <v>-41.891891891891895</v>
      </c>
      <c r="E8" s="17">
        <v>17</v>
      </c>
      <c r="F8" s="15">
        <v>10</v>
      </c>
      <c r="G8" s="31">
        <f aca="true" t="shared" si="1" ref="G8:G34">F8*100/E8-100</f>
        <v>-41.1764705882353</v>
      </c>
      <c r="H8" s="17">
        <v>106</v>
      </c>
      <c r="I8" s="15">
        <v>54</v>
      </c>
      <c r="J8" s="31">
        <f aca="true" t="shared" si="2" ref="J8:J34">I8*100/H8-100</f>
        <v>-49.056603773584904</v>
      </c>
    </row>
    <row r="9" spans="1:10" ht="14.25">
      <c r="A9" s="20" t="s">
        <v>53</v>
      </c>
      <c r="B9" s="17">
        <v>99</v>
      </c>
      <c r="C9" s="15">
        <v>85</v>
      </c>
      <c r="D9" s="31">
        <f t="shared" si="0"/>
        <v>-14.141414141414145</v>
      </c>
      <c r="E9" s="17">
        <v>8</v>
      </c>
      <c r="F9" s="15">
        <v>19</v>
      </c>
      <c r="G9" s="31">
        <f t="shared" si="1"/>
        <v>137.5</v>
      </c>
      <c r="H9" s="17">
        <v>146</v>
      </c>
      <c r="I9" s="15">
        <v>101</v>
      </c>
      <c r="J9" s="31">
        <f t="shared" si="2"/>
        <v>-30.821917808219183</v>
      </c>
    </row>
    <row r="10" spans="1:10" ht="14.25">
      <c r="A10" s="20" t="s">
        <v>54</v>
      </c>
      <c r="B10" s="17">
        <v>270</v>
      </c>
      <c r="C10" s="15">
        <v>194</v>
      </c>
      <c r="D10" s="31">
        <f t="shared" si="0"/>
        <v>-28.148148148148152</v>
      </c>
      <c r="E10" s="17">
        <v>30</v>
      </c>
      <c r="F10" s="15">
        <v>14</v>
      </c>
      <c r="G10" s="31">
        <f t="shared" si="1"/>
        <v>-53.333333333333336</v>
      </c>
      <c r="H10" s="17">
        <v>402</v>
      </c>
      <c r="I10" s="15">
        <v>250</v>
      </c>
      <c r="J10" s="31">
        <f t="shared" si="2"/>
        <v>-37.81094527363184</v>
      </c>
    </row>
    <row r="11" spans="1:10" ht="14.25">
      <c r="A11" s="20" t="s">
        <v>55</v>
      </c>
      <c r="B11" s="17">
        <v>130</v>
      </c>
      <c r="C11" s="15">
        <v>105</v>
      </c>
      <c r="D11" s="31">
        <f t="shared" si="0"/>
        <v>-19.230769230769226</v>
      </c>
      <c r="E11" s="17">
        <v>19</v>
      </c>
      <c r="F11" s="15">
        <v>9</v>
      </c>
      <c r="G11" s="31">
        <f t="shared" si="1"/>
        <v>-52.63157894736842</v>
      </c>
      <c r="H11" s="17">
        <v>187</v>
      </c>
      <c r="I11" s="15">
        <v>141</v>
      </c>
      <c r="J11" s="31">
        <f t="shared" si="2"/>
        <v>-24.598930481283418</v>
      </c>
    </row>
    <row r="12" spans="1:10" ht="14.25">
      <c r="A12" s="20" t="s">
        <v>56</v>
      </c>
      <c r="B12" s="17">
        <v>79</v>
      </c>
      <c r="C12" s="15">
        <v>80</v>
      </c>
      <c r="D12" s="31">
        <f t="shared" si="0"/>
        <v>1.2658227848101262</v>
      </c>
      <c r="E12" s="17">
        <v>12</v>
      </c>
      <c r="F12" s="15">
        <v>12</v>
      </c>
      <c r="G12" s="31">
        <f t="shared" si="1"/>
        <v>0</v>
      </c>
      <c r="H12" s="17">
        <v>102</v>
      </c>
      <c r="I12" s="15">
        <v>97</v>
      </c>
      <c r="J12" s="31">
        <f t="shared" si="2"/>
        <v>-4.901960784313729</v>
      </c>
    </row>
    <row r="13" spans="1:10" ht="14.25">
      <c r="A13" s="20" t="s">
        <v>57</v>
      </c>
      <c r="B13" s="17">
        <v>84</v>
      </c>
      <c r="C13" s="15">
        <v>24</v>
      </c>
      <c r="D13" s="31">
        <f t="shared" si="0"/>
        <v>-71.42857142857143</v>
      </c>
      <c r="E13" s="17">
        <v>10</v>
      </c>
      <c r="F13" s="15">
        <v>3</v>
      </c>
      <c r="G13" s="31">
        <f t="shared" si="1"/>
        <v>-70</v>
      </c>
      <c r="H13" s="17">
        <v>110</v>
      </c>
      <c r="I13" s="15">
        <v>36</v>
      </c>
      <c r="J13" s="31">
        <f t="shared" si="2"/>
        <v>-67.27272727272728</v>
      </c>
    </row>
    <row r="14" spans="1:10" ht="14.25">
      <c r="A14" s="20" t="s">
        <v>58</v>
      </c>
      <c r="B14" s="17">
        <v>100</v>
      </c>
      <c r="C14" s="15">
        <v>112</v>
      </c>
      <c r="D14" s="31">
        <f t="shared" si="0"/>
        <v>12</v>
      </c>
      <c r="E14" s="17">
        <v>12</v>
      </c>
      <c r="F14" s="15">
        <v>6</v>
      </c>
      <c r="G14" s="31">
        <f t="shared" si="1"/>
        <v>-50</v>
      </c>
      <c r="H14" s="17">
        <v>157</v>
      </c>
      <c r="I14" s="15">
        <v>157</v>
      </c>
      <c r="J14" s="31">
        <f t="shared" si="2"/>
        <v>0</v>
      </c>
    </row>
    <row r="15" spans="1:10" ht="14.25">
      <c r="A15" s="20" t="s">
        <v>59</v>
      </c>
      <c r="B15" s="17">
        <v>98</v>
      </c>
      <c r="C15" s="15">
        <v>90</v>
      </c>
      <c r="D15" s="31">
        <f t="shared" si="0"/>
        <v>-8.163265306122454</v>
      </c>
      <c r="E15" s="17">
        <v>20</v>
      </c>
      <c r="F15" s="15">
        <v>16</v>
      </c>
      <c r="G15" s="31">
        <f t="shared" si="1"/>
        <v>-20</v>
      </c>
      <c r="H15" s="17">
        <v>140</v>
      </c>
      <c r="I15" s="15">
        <v>128</v>
      </c>
      <c r="J15" s="31">
        <f t="shared" si="2"/>
        <v>-8.57142857142857</v>
      </c>
    </row>
    <row r="16" spans="1:10" ht="14.25">
      <c r="A16" s="20" t="s">
        <v>60</v>
      </c>
      <c r="B16" s="17">
        <v>126</v>
      </c>
      <c r="C16" s="15">
        <v>150</v>
      </c>
      <c r="D16" s="31">
        <f t="shared" si="0"/>
        <v>19.04761904761905</v>
      </c>
      <c r="E16" s="17">
        <v>10</v>
      </c>
      <c r="F16" s="15">
        <v>10</v>
      </c>
      <c r="G16" s="31">
        <f t="shared" si="1"/>
        <v>0</v>
      </c>
      <c r="H16" s="17">
        <v>159</v>
      </c>
      <c r="I16" s="15">
        <v>198</v>
      </c>
      <c r="J16" s="31">
        <f t="shared" si="2"/>
        <v>24.52830188679245</v>
      </c>
    </row>
    <row r="17" spans="1:10" ht="14.25">
      <c r="A17" s="20" t="s">
        <v>61</v>
      </c>
      <c r="B17" s="17">
        <v>109</v>
      </c>
      <c r="C17" s="15">
        <v>120</v>
      </c>
      <c r="D17" s="31">
        <f t="shared" si="0"/>
        <v>10.091743119266056</v>
      </c>
      <c r="E17" s="17">
        <v>1</v>
      </c>
      <c r="F17" s="15">
        <v>1</v>
      </c>
      <c r="G17" s="31">
        <f t="shared" si="1"/>
        <v>0</v>
      </c>
      <c r="H17" s="17">
        <v>140</v>
      </c>
      <c r="I17" s="15">
        <v>152</v>
      </c>
      <c r="J17" s="31">
        <f t="shared" si="2"/>
        <v>8.57142857142857</v>
      </c>
    </row>
    <row r="18" spans="1:10" ht="14.25">
      <c r="A18" s="20" t="s">
        <v>62</v>
      </c>
      <c r="B18" s="17">
        <v>38</v>
      </c>
      <c r="C18" s="15">
        <v>36</v>
      </c>
      <c r="D18" s="31">
        <f t="shared" si="0"/>
        <v>-5.263157894736835</v>
      </c>
      <c r="E18" s="17">
        <v>8</v>
      </c>
      <c r="F18" s="15">
        <v>5</v>
      </c>
      <c r="G18" s="31">
        <f t="shared" si="1"/>
        <v>-37.5</v>
      </c>
      <c r="H18" s="17">
        <v>38</v>
      </c>
      <c r="I18" s="15">
        <v>52</v>
      </c>
      <c r="J18" s="31">
        <f t="shared" si="2"/>
        <v>36.84210526315789</v>
      </c>
    </row>
    <row r="19" spans="1:10" ht="14.25">
      <c r="A19" s="20" t="s">
        <v>63</v>
      </c>
      <c r="B19" s="17">
        <v>62</v>
      </c>
      <c r="C19" s="15">
        <v>37</v>
      </c>
      <c r="D19" s="31">
        <f t="shared" si="0"/>
        <v>-40.32258064516129</v>
      </c>
      <c r="E19" s="17">
        <v>9</v>
      </c>
      <c r="F19" s="15">
        <v>4</v>
      </c>
      <c r="G19" s="31">
        <f t="shared" si="1"/>
        <v>-55.55555555555556</v>
      </c>
      <c r="H19" s="17">
        <v>113</v>
      </c>
      <c r="I19" s="15">
        <v>49</v>
      </c>
      <c r="J19" s="31">
        <f t="shared" si="2"/>
        <v>-56.63716814159292</v>
      </c>
    </row>
    <row r="20" spans="1:10" ht="14.25">
      <c r="A20" s="20" t="s">
        <v>64</v>
      </c>
      <c r="B20" s="17">
        <v>331</v>
      </c>
      <c r="C20" s="15">
        <v>216</v>
      </c>
      <c r="D20" s="31">
        <f t="shared" si="0"/>
        <v>-34.743202416918436</v>
      </c>
      <c r="E20" s="17">
        <v>41</v>
      </c>
      <c r="F20" s="15">
        <v>45</v>
      </c>
      <c r="G20" s="31">
        <f t="shared" si="1"/>
        <v>9.756097560975604</v>
      </c>
      <c r="H20" s="17">
        <v>428</v>
      </c>
      <c r="I20" s="15">
        <v>295</v>
      </c>
      <c r="J20" s="31">
        <f t="shared" si="2"/>
        <v>-31.074766355140184</v>
      </c>
    </row>
    <row r="21" spans="1:10" ht="14.25">
      <c r="A21" s="20" t="s">
        <v>65</v>
      </c>
      <c r="B21" s="17">
        <v>94</v>
      </c>
      <c r="C21" s="15">
        <v>104</v>
      </c>
      <c r="D21" s="31">
        <f t="shared" si="0"/>
        <v>10.63829787234043</v>
      </c>
      <c r="E21" s="17">
        <v>5</v>
      </c>
      <c r="F21" s="15">
        <v>20</v>
      </c>
      <c r="G21" s="31">
        <f t="shared" si="1"/>
        <v>300</v>
      </c>
      <c r="H21" s="17">
        <v>131</v>
      </c>
      <c r="I21" s="15">
        <v>163</v>
      </c>
      <c r="J21" s="31">
        <f t="shared" si="2"/>
        <v>24.427480916030532</v>
      </c>
    </row>
    <row r="22" spans="1:10" ht="14.25">
      <c r="A22" s="20" t="s">
        <v>66</v>
      </c>
      <c r="B22" s="17">
        <v>170</v>
      </c>
      <c r="C22" s="15">
        <v>196</v>
      </c>
      <c r="D22" s="31">
        <f t="shared" si="0"/>
        <v>15.294117647058826</v>
      </c>
      <c r="E22" s="17">
        <v>24</v>
      </c>
      <c r="F22" s="15">
        <v>18</v>
      </c>
      <c r="G22" s="31">
        <f t="shared" si="1"/>
        <v>-25</v>
      </c>
      <c r="H22" s="17">
        <v>225</v>
      </c>
      <c r="I22" s="15">
        <v>243</v>
      </c>
      <c r="J22" s="31">
        <f t="shared" si="2"/>
        <v>8</v>
      </c>
    </row>
    <row r="23" spans="1:10" ht="14.25">
      <c r="A23" s="20" t="s">
        <v>67</v>
      </c>
      <c r="B23" s="17">
        <v>142</v>
      </c>
      <c r="C23" s="15">
        <v>120</v>
      </c>
      <c r="D23" s="31">
        <f t="shared" si="0"/>
        <v>-15.49295774647888</v>
      </c>
      <c r="E23" s="17">
        <v>20</v>
      </c>
      <c r="F23" s="15">
        <v>22</v>
      </c>
      <c r="G23" s="31">
        <f t="shared" si="1"/>
        <v>10</v>
      </c>
      <c r="H23" s="17">
        <v>191</v>
      </c>
      <c r="I23" s="15">
        <v>158</v>
      </c>
      <c r="J23" s="31">
        <f t="shared" si="2"/>
        <v>-17.277486910994767</v>
      </c>
    </row>
    <row r="24" spans="1:10" ht="14.25">
      <c r="A24" s="20" t="s">
        <v>68</v>
      </c>
      <c r="B24" s="17">
        <v>47</v>
      </c>
      <c r="C24" s="15">
        <v>65</v>
      </c>
      <c r="D24" s="31">
        <f t="shared" si="0"/>
        <v>38.29787234042553</v>
      </c>
      <c r="E24" s="17">
        <v>5</v>
      </c>
      <c r="F24" s="15">
        <v>12</v>
      </c>
      <c r="G24" s="31">
        <f t="shared" si="1"/>
        <v>140</v>
      </c>
      <c r="H24" s="17">
        <v>60</v>
      </c>
      <c r="I24" s="15">
        <v>84</v>
      </c>
      <c r="J24" s="31">
        <f t="shared" si="2"/>
        <v>40</v>
      </c>
    </row>
    <row r="25" spans="1:10" ht="14.25">
      <c r="A25" s="20" t="s">
        <v>69</v>
      </c>
      <c r="B25" s="17">
        <v>65</v>
      </c>
      <c r="C25" s="15">
        <v>53</v>
      </c>
      <c r="D25" s="31">
        <f t="shared" si="0"/>
        <v>-18.461538461538467</v>
      </c>
      <c r="E25" s="17">
        <v>11</v>
      </c>
      <c r="F25" s="15">
        <v>7</v>
      </c>
      <c r="G25" s="31">
        <f t="shared" si="1"/>
        <v>-36.36363636363637</v>
      </c>
      <c r="H25" s="17">
        <v>77</v>
      </c>
      <c r="I25" s="15">
        <v>69</v>
      </c>
      <c r="J25" s="31">
        <f t="shared" si="2"/>
        <v>-10.389610389610397</v>
      </c>
    </row>
    <row r="26" spans="1:10" ht="14.25">
      <c r="A26" s="20" t="s">
        <v>70</v>
      </c>
      <c r="B26" s="17">
        <v>43</v>
      </c>
      <c r="C26" s="15">
        <v>28</v>
      </c>
      <c r="D26" s="31">
        <f t="shared" si="0"/>
        <v>-34.883720930232556</v>
      </c>
      <c r="E26" s="17">
        <v>3</v>
      </c>
      <c r="F26" s="15">
        <v>3</v>
      </c>
      <c r="G26" s="31">
        <f t="shared" si="1"/>
        <v>0</v>
      </c>
      <c r="H26" s="17">
        <v>56</v>
      </c>
      <c r="I26" s="15">
        <v>37</v>
      </c>
      <c r="J26" s="31">
        <f t="shared" si="2"/>
        <v>-33.92857142857143</v>
      </c>
    </row>
    <row r="27" spans="1:10" ht="14.25">
      <c r="A27" s="20" t="s">
        <v>71</v>
      </c>
      <c r="B27" s="17">
        <v>57</v>
      </c>
      <c r="C27" s="15">
        <v>85</v>
      </c>
      <c r="D27" s="31">
        <f t="shared" si="0"/>
        <v>49.12280701754386</v>
      </c>
      <c r="E27" s="17">
        <v>0</v>
      </c>
      <c r="F27" s="15">
        <v>2</v>
      </c>
      <c r="G27" s="85" t="s">
        <v>311</v>
      </c>
      <c r="H27" s="17">
        <v>79</v>
      </c>
      <c r="I27" s="15">
        <v>97</v>
      </c>
      <c r="J27" s="31">
        <f t="shared" si="2"/>
        <v>22.784810126582272</v>
      </c>
    </row>
    <row r="28" spans="1:10" ht="14.25">
      <c r="A28" s="20" t="s">
        <v>72</v>
      </c>
      <c r="B28" s="17">
        <v>88</v>
      </c>
      <c r="C28" s="15">
        <v>57</v>
      </c>
      <c r="D28" s="31">
        <f t="shared" si="0"/>
        <v>-35.227272727272734</v>
      </c>
      <c r="E28" s="17">
        <v>23</v>
      </c>
      <c r="F28" s="15">
        <v>8</v>
      </c>
      <c r="G28" s="31">
        <f t="shared" si="1"/>
        <v>-65.21739130434783</v>
      </c>
      <c r="H28" s="17">
        <v>129</v>
      </c>
      <c r="I28" s="15">
        <v>68</v>
      </c>
      <c r="J28" s="31">
        <f t="shared" si="2"/>
        <v>-47.286821705426355</v>
      </c>
    </row>
    <row r="29" spans="1:10" ht="14.25">
      <c r="A29" s="20" t="s">
        <v>73</v>
      </c>
      <c r="B29" s="17">
        <v>33</v>
      </c>
      <c r="C29" s="15">
        <v>43</v>
      </c>
      <c r="D29" s="31">
        <f t="shared" si="0"/>
        <v>30.30303030303031</v>
      </c>
      <c r="E29" s="17">
        <v>4</v>
      </c>
      <c r="F29" s="15">
        <v>4</v>
      </c>
      <c r="G29" s="31">
        <f t="shared" si="1"/>
        <v>0</v>
      </c>
      <c r="H29" s="17">
        <v>46</v>
      </c>
      <c r="I29" s="15">
        <v>61</v>
      </c>
      <c r="J29" s="31">
        <f t="shared" si="2"/>
        <v>32.60869565217391</v>
      </c>
    </row>
    <row r="30" spans="1:10" ht="14.25">
      <c r="A30" s="20" t="s">
        <v>74</v>
      </c>
      <c r="B30" s="17">
        <v>180</v>
      </c>
      <c r="C30" s="15">
        <v>150</v>
      </c>
      <c r="D30" s="31">
        <f t="shared" si="0"/>
        <v>-16.66666666666667</v>
      </c>
      <c r="E30" s="17">
        <v>23</v>
      </c>
      <c r="F30" s="15">
        <v>30</v>
      </c>
      <c r="G30" s="31">
        <f t="shared" si="1"/>
        <v>30.434782608695656</v>
      </c>
      <c r="H30" s="17">
        <v>253</v>
      </c>
      <c r="I30" s="15">
        <v>192</v>
      </c>
      <c r="J30" s="31">
        <f t="shared" si="2"/>
        <v>-24.11067193675889</v>
      </c>
    </row>
    <row r="31" spans="1:10" ht="14.25">
      <c r="A31" s="20" t="s">
        <v>75</v>
      </c>
      <c r="B31" s="17">
        <v>121</v>
      </c>
      <c r="C31" s="15">
        <v>136</v>
      </c>
      <c r="D31" s="31">
        <f t="shared" si="0"/>
        <v>12.396694214876035</v>
      </c>
      <c r="E31" s="17">
        <v>23</v>
      </c>
      <c r="F31" s="15">
        <v>35</v>
      </c>
      <c r="G31" s="31">
        <f t="shared" si="1"/>
        <v>52.17391304347825</v>
      </c>
      <c r="H31" s="17">
        <v>167</v>
      </c>
      <c r="I31" s="15">
        <v>186</v>
      </c>
      <c r="J31" s="31">
        <f t="shared" si="2"/>
        <v>11.377245508982043</v>
      </c>
    </row>
    <row r="32" spans="1:10" ht="14.25">
      <c r="A32" s="20" t="s">
        <v>76</v>
      </c>
      <c r="B32" s="17">
        <v>32</v>
      </c>
      <c r="C32" s="15">
        <v>57</v>
      </c>
      <c r="D32" s="31">
        <f t="shared" si="0"/>
        <v>78.125</v>
      </c>
      <c r="E32" s="17">
        <v>6</v>
      </c>
      <c r="F32" s="15">
        <v>11</v>
      </c>
      <c r="G32" s="31">
        <f t="shared" si="1"/>
        <v>83.33333333333334</v>
      </c>
      <c r="H32" s="17">
        <v>41</v>
      </c>
      <c r="I32" s="15">
        <v>79</v>
      </c>
      <c r="J32" s="31">
        <f t="shared" si="2"/>
        <v>92.6829268292683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2672</v>
      </c>
      <c r="C34" s="32">
        <v>2386</v>
      </c>
      <c r="D34" s="33">
        <f t="shared" si="0"/>
        <v>-10.703592814371262</v>
      </c>
      <c r="E34" s="24">
        <v>344</v>
      </c>
      <c r="F34" s="32">
        <v>326</v>
      </c>
      <c r="G34" s="33">
        <f t="shared" si="1"/>
        <v>-5.232558139534888</v>
      </c>
      <c r="H34" s="24">
        <v>3677</v>
      </c>
      <c r="I34" s="32">
        <v>3147</v>
      </c>
      <c r="J34" s="33">
        <f t="shared" si="2"/>
        <v>-14.413924394887133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26 G28:G34">
    <cfRule type="cellIs" priority="2" dxfId="147" operator="lessThanOrEqual" stopIfTrue="1">
      <formula>0</formula>
    </cfRule>
  </conditionalFormatting>
  <conditionalFormatting sqref="D7:D34 J7:J34 G7:G26 G28:G34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19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</row>
    <row r="8" spans="1:10" ht="14.25">
      <c r="A8" s="20" t="s">
        <v>52</v>
      </c>
      <c r="B8" s="17">
        <v>0</v>
      </c>
      <c r="C8" s="15">
        <v>2</v>
      </c>
      <c r="D8" s="85" t="s">
        <v>311</v>
      </c>
      <c r="E8" s="17">
        <v>0</v>
      </c>
      <c r="F8" s="15">
        <v>0</v>
      </c>
      <c r="G8" s="31"/>
      <c r="H8" s="17">
        <v>0</v>
      </c>
      <c r="I8" s="15">
        <v>5</v>
      </c>
      <c r="J8" s="85" t="s">
        <v>311</v>
      </c>
    </row>
    <row r="9" spans="1:10" ht="14.25">
      <c r="A9" s="20" t="s">
        <v>53</v>
      </c>
      <c r="B9" s="17">
        <v>2</v>
      </c>
      <c r="C9" s="15">
        <v>1</v>
      </c>
      <c r="D9" s="31">
        <f aca="true" t="shared" si="0" ref="D9:D34">C9*100/B9-100</f>
        <v>-50</v>
      </c>
      <c r="E9" s="17">
        <v>0</v>
      </c>
      <c r="F9" s="15">
        <v>0</v>
      </c>
      <c r="G9" s="31"/>
      <c r="H9" s="17">
        <v>2</v>
      </c>
      <c r="I9" s="15">
        <v>1</v>
      </c>
      <c r="J9" s="31">
        <f aca="true" t="shared" si="1" ref="J9:J34">I9*100/H9-100</f>
        <v>-50</v>
      </c>
    </row>
    <row r="10" spans="1:10" ht="14.25">
      <c r="A10" s="20" t="s">
        <v>54</v>
      </c>
      <c r="B10" s="17">
        <v>12</v>
      </c>
      <c r="C10" s="15">
        <v>26</v>
      </c>
      <c r="D10" s="31">
        <f t="shared" si="0"/>
        <v>116.66666666666666</v>
      </c>
      <c r="E10" s="17">
        <v>0</v>
      </c>
      <c r="F10" s="15">
        <v>1</v>
      </c>
      <c r="G10" s="85" t="s">
        <v>311</v>
      </c>
      <c r="H10" s="17">
        <v>17</v>
      </c>
      <c r="I10" s="15">
        <v>35</v>
      </c>
      <c r="J10" s="31">
        <f t="shared" si="1"/>
        <v>105.88235294117646</v>
      </c>
    </row>
    <row r="11" spans="1:10" ht="14.25">
      <c r="A11" s="20" t="s">
        <v>55</v>
      </c>
      <c r="B11" s="17">
        <v>3</v>
      </c>
      <c r="C11" s="15">
        <v>7</v>
      </c>
      <c r="D11" s="31">
        <f t="shared" si="0"/>
        <v>133.33333333333334</v>
      </c>
      <c r="E11" s="17">
        <v>0</v>
      </c>
      <c r="F11" s="15">
        <v>0</v>
      </c>
      <c r="G11" s="31"/>
      <c r="H11" s="17">
        <v>3</v>
      </c>
      <c r="I11" s="15">
        <v>9</v>
      </c>
      <c r="J11" s="31">
        <f t="shared" si="1"/>
        <v>200</v>
      </c>
    </row>
    <row r="12" spans="1:10" ht="14.25">
      <c r="A12" s="20" t="s">
        <v>56</v>
      </c>
      <c r="B12" s="17">
        <v>6</v>
      </c>
      <c r="C12" s="15">
        <v>7</v>
      </c>
      <c r="D12" s="31">
        <f t="shared" si="0"/>
        <v>16.66666666666667</v>
      </c>
      <c r="E12" s="17">
        <v>0</v>
      </c>
      <c r="F12" s="15">
        <v>0</v>
      </c>
      <c r="G12" s="31"/>
      <c r="H12" s="17">
        <v>11</v>
      </c>
      <c r="I12" s="15">
        <v>14</v>
      </c>
      <c r="J12" s="31">
        <f t="shared" si="1"/>
        <v>27.272727272727266</v>
      </c>
    </row>
    <row r="13" spans="1:10" ht="14.25">
      <c r="A13" s="20" t="s">
        <v>57</v>
      </c>
      <c r="B13" s="17">
        <v>0</v>
      </c>
      <c r="C13" s="15">
        <v>0</v>
      </c>
      <c r="D13" s="31"/>
      <c r="E13" s="17">
        <v>0</v>
      </c>
      <c r="F13" s="15">
        <v>0</v>
      </c>
      <c r="G13" s="31"/>
      <c r="H13" s="17">
        <v>0</v>
      </c>
      <c r="I13" s="15">
        <v>0</v>
      </c>
      <c r="J13" s="31"/>
    </row>
    <row r="14" spans="1:10" ht="14.25">
      <c r="A14" s="20" t="s">
        <v>58</v>
      </c>
      <c r="B14" s="17">
        <v>9</v>
      </c>
      <c r="C14" s="15">
        <v>6</v>
      </c>
      <c r="D14" s="31">
        <f t="shared" si="0"/>
        <v>-33.33333333333333</v>
      </c>
      <c r="E14" s="17">
        <v>0</v>
      </c>
      <c r="F14" s="15">
        <v>0</v>
      </c>
      <c r="G14" s="31"/>
      <c r="H14" s="17">
        <v>20</v>
      </c>
      <c r="I14" s="15">
        <v>10</v>
      </c>
      <c r="J14" s="31">
        <f t="shared" si="1"/>
        <v>-50</v>
      </c>
    </row>
    <row r="15" spans="1:10" ht="14.25">
      <c r="A15" s="20" t="s">
        <v>59</v>
      </c>
      <c r="B15" s="17">
        <v>1</v>
      </c>
      <c r="C15" s="15">
        <v>3</v>
      </c>
      <c r="D15" s="31">
        <f t="shared" si="0"/>
        <v>200</v>
      </c>
      <c r="E15" s="17">
        <v>0</v>
      </c>
      <c r="F15" s="15">
        <v>0</v>
      </c>
      <c r="G15" s="31"/>
      <c r="H15" s="17">
        <v>1</v>
      </c>
      <c r="I15" s="15">
        <v>5</v>
      </c>
      <c r="J15" s="31">
        <f t="shared" si="1"/>
        <v>400</v>
      </c>
    </row>
    <row r="16" spans="1:10" ht="14.25">
      <c r="A16" s="20" t="s">
        <v>60</v>
      </c>
      <c r="B16" s="17">
        <v>1</v>
      </c>
      <c r="C16" s="15">
        <v>1</v>
      </c>
      <c r="D16" s="31">
        <f t="shared" si="0"/>
        <v>0</v>
      </c>
      <c r="E16" s="17">
        <v>0</v>
      </c>
      <c r="F16" s="15">
        <v>0</v>
      </c>
      <c r="G16" s="31"/>
      <c r="H16" s="17">
        <v>2</v>
      </c>
      <c r="I16" s="15">
        <v>3</v>
      </c>
      <c r="J16" s="31">
        <f t="shared" si="1"/>
        <v>50</v>
      </c>
    </row>
    <row r="17" spans="1:10" ht="14.25">
      <c r="A17" s="20" t="s">
        <v>61</v>
      </c>
      <c r="B17" s="17">
        <v>17</v>
      </c>
      <c r="C17" s="15">
        <v>24</v>
      </c>
      <c r="D17" s="31">
        <f t="shared" si="0"/>
        <v>41.176470588235304</v>
      </c>
      <c r="E17" s="17">
        <v>0</v>
      </c>
      <c r="F17" s="15">
        <v>0</v>
      </c>
      <c r="G17" s="31"/>
      <c r="H17" s="17">
        <v>24</v>
      </c>
      <c r="I17" s="15">
        <v>31</v>
      </c>
      <c r="J17" s="31">
        <f t="shared" si="1"/>
        <v>29.166666666666657</v>
      </c>
    </row>
    <row r="18" spans="1:10" ht="14.25">
      <c r="A18" s="20" t="s">
        <v>62</v>
      </c>
      <c r="B18" s="17">
        <v>0</v>
      </c>
      <c r="C18" s="15">
        <v>3</v>
      </c>
      <c r="D18" s="85" t="s">
        <v>311</v>
      </c>
      <c r="E18" s="17">
        <v>0</v>
      </c>
      <c r="F18" s="15">
        <v>0</v>
      </c>
      <c r="G18" s="31"/>
      <c r="H18" s="17">
        <v>0</v>
      </c>
      <c r="I18" s="15">
        <v>8</v>
      </c>
      <c r="J18" s="85" t="s">
        <v>311</v>
      </c>
    </row>
    <row r="19" spans="1:10" ht="14.25">
      <c r="A19" s="20" t="s">
        <v>63</v>
      </c>
      <c r="B19" s="17">
        <v>2</v>
      </c>
      <c r="C19" s="15">
        <v>0</v>
      </c>
      <c r="D19" s="109" t="s">
        <v>312</v>
      </c>
      <c r="E19" s="17">
        <v>0</v>
      </c>
      <c r="F19" s="15">
        <v>0</v>
      </c>
      <c r="G19" s="31"/>
      <c r="H19" s="17">
        <v>2</v>
      </c>
      <c r="I19" s="15">
        <v>0</v>
      </c>
      <c r="J19" s="109" t="s">
        <v>312</v>
      </c>
    </row>
    <row r="20" spans="1:10" ht="14.25">
      <c r="A20" s="20" t="s">
        <v>64</v>
      </c>
      <c r="B20" s="17">
        <v>19</v>
      </c>
      <c r="C20" s="15">
        <v>7</v>
      </c>
      <c r="D20" s="31">
        <f t="shared" si="0"/>
        <v>-63.1578947368421</v>
      </c>
      <c r="E20" s="17">
        <v>0</v>
      </c>
      <c r="F20" s="15">
        <v>0</v>
      </c>
      <c r="G20" s="31"/>
      <c r="H20" s="17">
        <v>20</v>
      </c>
      <c r="I20" s="15">
        <v>12</v>
      </c>
      <c r="J20" s="31">
        <f t="shared" si="1"/>
        <v>-40</v>
      </c>
    </row>
    <row r="21" spans="1:10" ht="14.25">
      <c r="A21" s="20" t="s">
        <v>65</v>
      </c>
      <c r="B21" s="17">
        <v>4</v>
      </c>
      <c r="C21" s="15">
        <v>5</v>
      </c>
      <c r="D21" s="31">
        <f t="shared" si="0"/>
        <v>25</v>
      </c>
      <c r="E21" s="17">
        <v>0</v>
      </c>
      <c r="F21" s="15">
        <v>0</v>
      </c>
      <c r="G21" s="31"/>
      <c r="H21" s="17">
        <v>6</v>
      </c>
      <c r="I21" s="15">
        <v>5</v>
      </c>
      <c r="J21" s="31">
        <f t="shared" si="1"/>
        <v>-16.66666666666667</v>
      </c>
    </row>
    <row r="22" spans="1:10" ht="14.25">
      <c r="A22" s="20" t="s">
        <v>66</v>
      </c>
      <c r="B22" s="17">
        <v>32</v>
      </c>
      <c r="C22" s="15">
        <v>19</v>
      </c>
      <c r="D22" s="31">
        <f t="shared" si="0"/>
        <v>-40.625</v>
      </c>
      <c r="E22" s="17">
        <v>0</v>
      </c>
      <c r="F22" s="15">
        <v>0</v>
      </c>
      <c r="G22" s="31"/>
      <c r="H22" s="17">
        <v>40</v>
      </c>
      <c r="I22" s="15">
        <v>26</v>
      </c>
      <c r="J22" s="31">
        <f t="shared" si="1"/>
        <v>-35</v>
      </c>
    </row>
    <row r="23" spans="1:10" ht="14.25">
      <c r="A23" s="20" t="s">
        <v>67</v>
      </c>
      <c r="B23" s="17">
        <v>7</v>
      </c>
      <c r="C23" s="15">
        <v>6</v>
      </c>
      <c r="D23" s="31">
        <f t="shared" si="0"/>
        <v>-14.285714285714292</v>
      </c>
      <c r="E23" s="17">
        <v>0</v>
      </c>
      <c r="F23" s="15">
        <v>0</v>
      </c>
      <c r="G23" s="31"/>
      <c r="H23" s="17">
        <v>16</v>
      </c>
      <c r="I23" s="15">
        <v>9</v>
      </c>
      <c r="J23" s="31">
        <f t="shared" si="1"/>
        <v>-43.75</v>
      </c>
    </row>
    <row r="24" spans="1:10" ht="14.25">
      <c r="A24" s="20" t="s">
        <v>68</v>
      </c>
      <c r="B24" s="17">
        <v>1</v>
      </c>
      <c r="C24" s="15">
        <v>2</v>
      </c>
      <c r="D24" s="31">
        <f t="shared" si="0"/>
        <v>100</v>
      </c>
      <c r="E24" s="17">
        <v>0</v>
      </c>
      <c r="F24" s="15">
        <v>0</v>
      </c>
      <c r="G24" s="31"/>
      <c r="H24" s="17">
        <v>1</v>
      </c>
      <c r="I24" s="15">
        <v>2</v>
      </c>
      <c r="J24" s="31">
        <f t="shared" si="1"/>
        <v>100</v>
      </c>
    </row>
    <row r="25" spans="1:10" ht="14.25">
      <c r="A25" s="20" t="s">
        <v>69</v>
      </c>
      <c r="B25" s="17">
        <v>0</v>
      </c>
      <c r="C25" s="15">
        <v>2</v>
      </c>
      <c r="D25" s="85" t="s">
        <v>311</v>
      </c>
      <c r="E25" s="17">
        <v>0</v>
      </c>
      <c r="F25" s="15">
        <v>0</v>
      </c>
      <c r="G25" s="31"/>
      <c r="H25" s="17">
        <v>0</v>
      </c>
      <c r="I25" s="15">
        <v>2</v>
      </c>
      <c r="J25" s="85" t="s">
        <v>311</v>
      </c>
    </row>
    <row r="26" spans="1:10" ht="14.25">
      <c r="A26" s="20" t="s">
        <v>70</v>
      </c>
      <c r="B26" s="17">
        <v>0</v>
      </c>
      <c r="C26" s="15">
        <v>0</v>
      </c>
      <c r="D26" s="31"/>
      <c r="E26" s="17">
        <v>0</v>
      </c>
      <c r="F26" s="15">
        <v>0</v>
      </c>
      <c r="G26" s="31"/>
      <c r="H26" s="17">
        <v>0</v>
      </c>
      <c r="I26" s="15">
        <v>0</v>
      </c>
      <c r="J26" s="31"/>
    </row>
    <row r="27" spans="1:10" ht="14.25">
      <c r="A27" s="20" t="s">
        <v>71</v>
      </c>
      <c r="B27" s="17">
        <v>7</v>
      </c>
      <c r="C27" s="15">
        <v>6</v>
      </c>
      <c r="D27" s="31">
        <f t="shared" si="0"/>
        <v>-14.285714285714292</v>
      </c>
      <c r="E27" s="17">
        <v>0</v>
      </c>
      <c r="F27" s="15">
        <v>0</v>
      </c>
      <c r="G27" s="31"/>
      <c r="H27" s="17">
        <v>9</v>
      </c>
      <c r="I27" s="15">
        <v>10</v>
      </c>
      <c r="J27" s="31">
        <f t="shared" si="1"/>
        <v>11.111111111111114</v>
      </c>
    </row>
    <row r="28" spans="1:10" ht="14.25">
      <c r="A28" s="20" t="s">
        <v>72</v>
      </c>
      <c r="B28" s="17">
        <v>0</v>
      </c>
      <c r="C28" s="15">
        <v>0</v>
      </c>
      <c r="D28" s="31"/>
      <c r="E28" s="17">
        <v>0</v>
      </c>
      <c r="F28" s="15">
        <v>0</v>
      </c>
      <c r="G28" s="31"/>
      <c r="H28" s="17">
        <v>0</v>
      </c>
      <c r="I28" s="15">
        <v>0</v>
      </c>
      <c r="J28" s="31"/>
    </row>
    <row r="29" spans="1:10" ht="14.25">
      <c r="A29" s="20" t="s">
        <v>73</v>
      </c>
      <c r="B29" s="17">
        <v>2</v>
      </c>
      <c r="C29" s="15">
        <v>2</v>
      </c>
      <c r="D29" s="31">
        <f t="shared" si="0"/>
        <v>0</v>
      </c>
      <c r="E29" s="17">
        <v>0</v>
      </c>
      <c r="F29" s="15">
        <v>0</v>
      </c>
      <c r="G29" s="31"/>
      <c r="H29" s="17">
        <v>2</v>
      </c>
      <c r="I29" s="15">
        <v>2</v>
      </c>
      <c r="J29" s="31">
        <f t="shared" si="1"/>
        <v>0</v>
      </c>
    </row>
    <row r="30" spans="1:10" ht="14.25">
      <c r="A30" s="20" t="s">
        <v>74</v>
      </c>
      <c r="B30" s="17">
        <v>4</v>
      </c>
      <c r="C30" s="15">
        <v>2</v>
      </c>
      <c r="D30" s="31">
        <f t="shared" si="0"/>
        <v>-50</v>
      </c>
      <c r="E30" s="17">
        <v>0</v>
      </c>
      <c r="F30" s="15">
        <v>0</v>
      </c>
      <c r="G30" s="31"/>
      <c r="H30" s="17">
        <v>5</v>
      </c>
      <c r="I30" s="15">
        <v>5</v>
      </c>
      <c r="J30" s="31">
        <f t="shared" si="1"/>
        <v>0</v>
      </c>
    </row>
    <row r="31" spans="1:10" ht="14.25">
      <c r="A31" s="20" t="s">
        <v>75</v>
      </c>
      <c r="B31" s="17">
        <v>0</v>
      </c>
      <c r="C31" s="15">
        <v>3</v>
      </c>
      <c r="D31" s="85" t="s">
        <v>311</v>
      </c>
      <c r="E31" s="17">
        <v>0</v>
      </c>
      <c r="F31" s="15">
        <v>0</v>
      </c>
      <c r="G31" s="31"/>
      <c r="H31" s="17">
        <v>0</v>
      </c>
      <c r="I31" s="15">
        <v>4</v>
      </c>
      <c r="J31" s="85" t="s">
        <v>311</v>
      </c>
    </row>
    <row r="32" spans="1:10" ht="14.25">
      <c r="A32" s="20" t="s">
        <v>76</v>
      </c>
      <c r="B32" s="17">
        <v>0</v>
      </c>
      <c r="C32" s="15">
        <v>1</v>
      </c>
      <c r="D32" s="85" t="s">
        <v>311</v>
      </c>
      <c r="E32" s="17">
        <v>0</v>
      </c>
      <c r="F32" s="15">
        <v>0</v>
      </c>
      <c r="G32" s="31"/>
      <c r="H32" s="17">
        <v>0</v>
      </c>
      <c r="I32" s="15">
        <v>1</v>
      </c>
      <c r="J32" s="85" t="s">
        <v>311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130</v>
      </c>
      <c r="C34" s="32">
        <v>135</v>
      </c>
      <c r="D34" s="33">
        <f t="shared" si="0"/>
        <v>3.8461538461538396</v>
      </c>
      <c r="E34" s="24">
        <v>0</v>
      </c>
      <c r="F34" s="32">
        <v>1</v>
      </c>
      <c r="G34" s="111" t="s">
        <v>311</v>
      </c>
      <c r="H34" s="24">
        <v>182</v>
      </c>
      <c r="I34" s="32">
        <v>199</v>
      </c>
      <c r="J34" s="33">
        <f t="shared" si="1"/>
        <v>9.340659340659343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 J7 G7">
    <cfRule type="cellIs" priority="8" dxfId="147" operator="lessThanOrEqual" stopIfTrue="1">
      <formula>0</formula>
    </cfRule>
  </conditionalFormatting>
  <conditionalFormatting sqref="D7 J7 G7">
    <cfRule type="cellIs" priority="7" dxfId="146" operator="greaterThan" stopIfTrue="1">
      <formula>0</formula>
    </cfRule>
  </conditionalFormatting>
  <conditionalFormatting sqref="D9:D17 D33:D34 J9:J17 G11:G33 D20:D24 D26:D30 G8:G9 J20:J24 J26:J30 J33:J34">
    <cfRule type="cellIs" priority="2" dxfId="146" operator="greaterThan" stopIfTrue="1">
      <formula>0</formula>
    </cfRule>
  </conditionalFormatting>
  <conditionalFormatting sqref="D9:D17 D33:D34 J9:J17 G11:G33 D20:D24 D26:D30 G8:G9 J20:J24 J26:J30 J33:J34">
    <cfRule type="cellIs" priority="1" dxfId="14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20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</row>
    <row r="8" spans="1:10" ht="14.25">
      <c r="A8" s="20" t="s">
        <v>52</v>
      </c>
      <c r="B8" s="17">
        <v>2</v>
      </c>
      <c r="C8" s="15">
        <v>0</v>
      </c>
      <c r="D8" s="109" t="s">
        <v>312</v>
      </c>
      <c r="E8" s="17">
        <v>0</v>
      </c>
      <c r="F8" s="15">
        <v>0</v>
      </c>
      <c r="G8" s="31"/>
      <c r="H8" s="17">
        <v>3</v>
      </c>
      <c r="I8" s="15">
        <v>0</v>
      </c>
      <c r="J8" s="109" t="s">
        <v>312</v>
      </c>
    </row>
    <row r="9" spans="1:10" ht="14.25">
      <c r="A9" s="20" t="s">
        <v>53</v>
      </c>
      <c r="B9" s="17">
        <v>0</v>
      </c>
      <c r="C9" s="15">
        <v>1</v>
      </c>
      <c r="D9" s="85" t="s">
        <v>311</v>
      </c>
      <c r="E9" s="17">
        <v>0</v>
      </c>
      <c r="F9" s="15">
        <v>0</v>
      </c>
      <c r="G9" s="31"/>
      <c r="H9" s="17">
        <v>0</v>
      </c>
      <c r="I9" s="15">
        <v>2</v>
      </c>
      <c r="J9" s="85" t="s">
        <v>311</v>
      </c>
    </row>
    <row r="10" spans="1:10" ht="14.25">
      <c r="A10" s="20" t="s">
        <v>54</v>
      </c>
      <c r="B10" s="17">
        <v>13</v>
      </c>
      <c r="C10" s="15">
        <v>2</v>
      </c>
      <c r="D10" s="31">
        <f aca="true" t="shared" si="0" ref="D10:D34">C10*100/B10-100</f>
        <v>-84.61538461538461</v>
      </c>
      <c r="E10" s="17">
        <v>0</v>
      </c>
      <c r="F10" s="15">
        <v>0</v>
      </c>
      <c r="G10" s="31"/>
      <c r="H10" s="17">
        <v>13</v>
      </c>
      <c r="I10" s="15">
        <v>2</v>
      </c>
      <c r="J10" s="31">
        <f aca="true" t="shared" si="1" ref="J10:J34">I10*100/H10-100</f>
        <v>-84.61538461538461</v>
      </c>
    </row>
    <row r="11" spans="1:10" ht="14.25">
      <c r="A11" s="20" t="s">
        <v>55</v>
      </c>
      <c r="B11" s="17">
        <v>2</v>
      </c>
      <c r="C11" s="15">
        <v>2</v>
      </c>
      <c r="D11" s="31">
        <f t="shared" si="0"/>
        <v>0</v>
      </c>
      <c r="E11" s="17">
        <v>0</v>
      </c>
      <c r="F11" s="15">
        <v>0</v>
      </c>
      <c r="G11" s="31"/>
      <c r="H11" s="17">
        <v>2</v>
      </c>
      <c r="I11" s="15">
        <v>2</v>
      </c>
      <c r="J11" s="31">
        <f t="shared" si="1"/>
        <v>0</v>
      </c>
    </row>
    <row r="12" spans="1:10" ht="14.25">
      <c r="A12" s="20" t="s">
        <v>56</v>
      </c>
      <c r="B12" s="17">
        <v>3</v>
      </c>
      <c r="C12" s="15">
        <v>1</v>
      </c>
      <c r="D12" s="31">
        <f t="shared" si="0"/>
        <v>-66.66666666666666</v>
      </c>
      <c r="E12" s="17">
        <v>0</v>
      </c>
      <c r="F12" s="15">
        <v>0</v>
      </c>
      <c r="G12" s="31"/>
      <c r="H12" s="17">
        <v>3</v>
      </c>
      <c r="I12" s="15">
        <v>1</v>
      </c>
      <c r="J12" s="31">
        <f t="shared" si="1"/>
        <v>-66.66666666666666</v>
      </c>
    </row>
    <row r="13" spans="1:10" ht="14.25">
      <c r="A13" s="20" t="s">
        <v>57</v>
      </c>
      <c r="B13" s="17">
        <v>0</v>
      </c>
      <c r="C13" s="15">
        <v>0</v>
      </c>
      <c r="D13" s="31"/>
      <c r="E13" s="17">
        <v>0</v>
      </c>
      <c r="F13" s="15">
        <v>0</v>
      </c>
      <c r="G13" s="31"/>
      <c r="H13" s="17">
        <v>0</v>
      </c>
      <c r="I13" s="15">
        <v>0</v>
      </c>
      <c r="J13" s="31"/>
    </row>
    <row r="14" spans="1:10" ht="14.25">
      <c r="A14" s="20" t="s">
        <v>58</v>
      </c>
      <c r="B14" s="17">
        <v>1</v>
      </c>
      <c r="C14" s="15">
        <v>0</v>
      </c>
      <c r="D14" s="109" t="s">
        <v>312</v>
      </c>
      <c r="E14" s="17">
        <v>0</v>
      </c>
      <c r="F14" s="15">
        <v>0</v>
      </c>
      <c r="G14" s="31"/>
      <c r="H14" s="17">
        <v>1</v>
      </c>
      <c r="I14" s="15">
        <v>0</v>
      </c>
      <c r="J14" s="109" t="s">
        <v>312</v>
      </c>
    </row>
    <row r="15" spans="1:10" ht="14.25">
      <c r="A15" s="20" t="s">
        <v>59</v>
      </c>
      <c r="B15" s="17">
        <v>1</v>
      </c>
      <c r="C15" s="15">
        <v>2</v>
      </c>
      <c r="D15" s="31">
        <f t="shared" si="0"/>
        <v>100</v>
      </c>
      <c r="E15" s="17">
        <v>0</v>
      </c>
      <c r="F15" s="15">
        <v>0</v>
      </c>
      <c r="G15" s="31"/>
      <c r="H15" s="17">
        <v>1</v>
      </c>
      <c r="I15" s="15">
        <v>2</v>
      </c>
      <c r="J15" s="31">
        <f t="shared" si="1"/>
        <v>100</v>
      </c>
    </row>
    <row r="16" spans="1:10" ht="14.25">
      <c r="A16" s="20" t="s">
        <v>60</v>
      </c>
      <c r="B16" s="17">
        <v>0</v>
      </c>
      <c r="C16" s="15">
        <v>3</v>
      </c>
      <c r="D16" s="85" t="s">
        <v>311</v>
      </c>
      <c r="E16" s="17">
        <v>0</v>
      </c>
      <c r="F16" s="15">
        <v>0</v>
      </c>
      <c r="G16" s="31"/>
      <c r="H16" s="17">
        <v>0</v>
      </c>
      <c r="I16" s="15">
        <v>4</v>
      </c>
      <c r="J16" s="85" t="s">
        <v>311</v>
      </c>
    </row>
    <row r="17" spans="1:10" ht="14.25">
      <c r="A17" s="20" t="s">
        <v>61</v>
      </c>
      <c r="B17" s="17">
        <v>3</v>
      </c>
      <c r="C17" s="15">
        <v>1</v>
      </c>
      <c r="D17" s="31">
        <f t="shared" si="0"/>
        <v>-66.66666666666666</v>
      </c>
      <c r="E17" s="17">
        <v>0</v>
      </c>
      <c r="F17" s="15">
        <v>0</v>
      </c>
      <c r="G17" s="31"/>
      <c r="H17" s="17">
        <v>3</v>
      </c>
      <c r="I17" s="15">
        <v>1</v>
      </c>
      <c r="J17" s="31">
        <f t="shared" si="1"/>
        <v>-66.66666666666666</v>
      </c>
    </row>
    <row r="18" spans="1:10" ht="14.25">
      <c r="A18" s="20" t="s">
        <v>62</v>
      </c>
      <c r="B18" s="17">
        <v>1</v>
      </c>
      <c r="C18" s="15">
        <v>1</v>
      </c>
      <c r="D18" s="31">
        <f t="shared" si="0"/>
        <v>0</v>
      </c>
      <c r="E18" s="17">
        <v>0</v>
      </c>
      <c r="F18" s="15">
        <v>0</v>
      </c>
      <c r="G18" s="31"/>
      <c r="H18" s="17">
        <v>1</v>
      </c>
      <c r="I18" s="15">
        <v>1</v>
      </c>
      <c r="J18" s="31">
        <f t="shared" si="1"/>
        <v>0</v>
      </c>
    </row>
    <row r="19" spans="1:10" ht="14.25">
      <c r="A19" s="20" t="s">
        <v>63</v>
      </c>
      <c r="B19" s="17">
        <v>0</v>
      </c>
      <c r="C19" s="15">
        <v>0</v>
      </c>
      <c r="D19" s="31"/>
      <c r="E19" s="17">
        <v>0</v>
      </c>
      <c r="F19" s="15">
        <v>0</v>
      </c>
      <c r="G19" s="31"/>
      <c r="H19" s="17">
        <v>0</v>
      </c>
      <c r="I19" s="15">
        <v>0</v>
      </c>
      <c r="J19" s="31"/>
    </row>
    <row r="20" spans="1:10" ht="14.25">
      <c r="A20" s="20" t="s">
        <v>64</v>
      </c>
      <c r="B20" s="17">
        <v>4</v>
      </c>
      <c r="C20" s="15">
        <v>2</v>
      </c>
      <c r="D20" s="31">
        <f t="shared" si="0"/>
        <v>-50</v>
      </c>
      <c r="E20" s="17">
        <v>0</v>
      </c>
      <c r="F20" s="15">
        <v>0</v>
      </c>
      <c r="G20" s="31"/>
      <c r="H20" s="17">
        <v>4</v>
      </c>
      <c r="I20" s="15">
        <v>3</v>
      </c>
      <c r="J20" s="31">
        <f t="shared" si="1"/>
        <v>-25</v>
      </c>
    </row>
    <row r="21" spans="1:10" ht="14.25">
      <c r="A21" s="20" t="s">
        <v>65</v>
      </c>
      <c r="B21" s="17">
        <v>3</v>
      </c>
      <c r="C21" s="15">
        <v>3</v>
      </c>
      <c r="D21" s="31">
        <f t="shared" si="0"/>
        <v>0</v>
      </c>
      <c r="E21" s="17">
        <v>0</v>
      </c>
      <c r="F21" s="15">
        <v>0</v>
      </c>
      <c r="G21" s="31"/>
      <c r="H21" s="17">
        <v>4</v>
      </c>
      <c r="I21" s="15">
        <v>3</v>
      </c>
      <c r="J21" s="31">
        <f t="shared" si="1"/>
        <v>-25</v>
      </c>
    </row>
    <row r="22" spans="1:10" ht="14.25">
      <c r="A22" s="20" t="s">
        <v>66</v>
      </c>
      <c r="B22" s="17">
        <v>3</v>
      </c>
      <c r="C22" s="15">
        <v>5</v>
      </c>
      <c r="D22" s="31">
        <f t="shared" si="0"/>
        <v>66.66666666666666</v>
      </c>
      <c r="E22" s="17">
        <v>0</v>
      </c>
      <c r="F22" s="15">
        <v>0</v>
      </c>
      <c r="G22" s="31"/>
      <c r="H22" s="17">
        <v>3</v>
      </c>
      <c r="I22" s="15">
        <v>6</v>
      </c>
      <c r="J22" s="31">
        <f t="shared" si="1"/>
        <v>100</v>
      </c>
    </row>
    <row r="23" spans="1:10" ht="14.25">
      <c r="A23" s="20" t="s">
        <v>67</v>
      </c>
      <c r="B23" s="17">
        <v>1</v>
      </c>
      <c r="C23" s="15">
        <v>3</v>
      </c>
      <c r="D23" s="31">
        <f t="shared" si="0"/>
        <v>200</v>
      </c>
      <c r="E23" s="17">
        <v>0</v>
      </c>
      <c r="F23" s="15">
        <v>0</v>
      </c>
      <c r="G23" s="31"/>
      <c r="H23" s="17">
        <v>1</v>
      </c>
      <c r="I23" s="15">
        <v>3</v>
      </c>
      <c r="J23" s="31">
        <f t="shared" si="1"/>
        <v>200</v>
      </c>
    </row>
    <row r="24" spans="1:10" ht="14.25">
      <c r="A24" s="20" t="s">
        <v>68</v>
      </c>
      <c r="B24" s="17">
        <v>1</v>
      </c>
      <c r="C24" s="15">
        <v>0</v>
      </c>
      <c r="D24" s="109" t="s">
        <v>312</v>
      </c>
      <c r="E24" s="17">
        <v>0</v>
      </c>
      <c r="F24" s="15">
        <v>0</v>
      </c>
      <c r="G24" s="31"/>
      <c r="H24" s="17">
        <v>2</v>
      </c>
      <c r="I24" s="15">
        <v>0</v>
      </c>
      <c r="J24" s="109" t="s">
        <v>312</v>
      </c>
    </row>
    <row r="25" spans="1:10" ht="14.25">
      <c r="A25" s="20" t="s">
        <v>69</v>
      </c>
      <c r="B25" s="17">
        <v>1</v>
      </c>
      <c r="C25" s="15">
        <v>2</v>
      </c>
      <c r="D25" s="31">
        <f t="shared" si="0"/>
        <v>100</v>
      </c>
      <c r="E25" s="17">
        <v>0</v>
      </c>
      <c r="F25" s="15">
        <v>0</v>
      </c>
      <c r="G25" s="31"/>
      <c r="H25" s="17">
        <v>1</v>
      </c>
      <c r="I25" s="15">
        <v>3</v>
      </c>
      <c r="J25" s="31">
        <f t="shared" si="1"/>
        <v>200</v>
      </c>
    </row>
    <row r="26" spans="1:10" ht="14.25">
      <c r="A26" s="20" t="s">
        <v>70</v>
      </c>
      <c r="B26" s="17">
        <v>2</v>
      </c>
      <c r="C26" s="15">
        <v>1</v>
      </c>
      <c r="D26" s="31">
        <f t="shared" si="0"/>
        <v>-50</v>
      </c>
      <c r="E26" s="17">
        <v>0</v>
      </c>
      <c r="F26" s="15">
        <v>0</v>
      </c>
      <c r="G26" s="31"/>
      <c r="H26" s="17">
        <v>2</v>
      </c>
      <c r="I26" s="15">
        <v>1</v>
      </c>
      <c r="J26" s="31">
        <f t="shared" si="1"/>
        <v>-50</v>
      </c>
    </row>
    <row r="27" spans="1:10" ht="14.25">
      <c r="A27" s="20" t="s">
        <v>71</v>
      </c>
      <c r="B27" s="17">
        <v>0</v>
      </c>
      <c r="C27" s="15">
        <v>0</v>
      </c>
      <c r="D27" s="31"/>
      <c r="E27" s="17">
        <v>0</v>
      </c>
      <c r="F27" s="15">
        <v>0</v>
      </c>
      <c r="G27" s="31"/>
      <c r="H27" s="17">
        <v>0</v>
      </c>
      <c r="I27" s="15">
        <v>0</v>
      </c>
      <c r="J27" s="31"/>
    </row>
    <row r="28" spans="1:10" ht="14.25">
      <c r="A28" s="20" t="s">
        <v>72</v>
      </c>
      <c r="B28" s="17">
        <v>1</v>
      </c>
      <c r="C28" s="15">
        <v>0</v>
      </c>
      <c r="D28" s="109" t="s">
        <v>312</v>
      </c>
      <c r="E28" s="17">
        <v>0</v>
      </c>
      <c r="F28" s="15">
        <v>0</v>
      </c>
      <c r="G28" s="31"/>
      <c r="H28" s="17">
        <v>1</v>
      </c>
      <c r="I28" s="15">
        <v>0</v>
      </c>
      <c r="J28" s="109" t="s">
        <v>312</v>
      </c>
    </row>
    <row r="29" spans="1:10" ht="14.25">
      <c r="A29" s="20" t="s">
        <v>73</v>
      </c>
      <c r="B29" s="17">
        <v>2</v>
      </c>
      <c r="C29" s="15">
        <v>0</v>
      </c>
      <c r="D29" s="109" t="s">
        <v>312</v>
      </c>
      <c r="E29" s="17">
        <v>0</v>
      </c>
      <c r="F29" s="15">
        <v>0</v>
      </c>
      <c r="G29" s="31"/>
      <c r="H29" s="17">
        <v>2</v>
      </c>
      <c r="I29" s="15">
        <v>0</v>
      </c>
      <c r="J29" s="109" t="s">
        <v>312</v>
      </c>
    </row>
    <row r="30" spans="1:10" ht="14.25">
      <c r="A30" s="20" t="s">
        <v>74</v>
      </c>
      <c r="B30" s="17">
        <v>3</v>
      </c>
      <c r="C30" s="15">
        <v>1</v>
      </c>
      <c r="D30" s="31">
        <f t="shared" si="0"/>
        <v>-66.66666666666666</v>
      </c>
      <c r="E30" s="17">
        <v>0</v>
      </c>
      <c r="F30" s="15">
        <v>0</v>
      </c>
      <c r="G30" s="31"/>
      <c r="H30" s="17">
        <v>3</v>
      </c>
      <c r="I30" s="15">
        <v>1</v>
      </c>
      <c r="J30" s="31">
        <f t="shared" si="1"/>
        <v>-66.66666666666666</v>
      </c>
    </row>
    <row r="31" spans="1:10" ht="14.25">
      <c r="A31" s="20" t="s">
        <v>75</v>
      </c>
      <c r="B31" s="17">
        <v>1</v>
      </c>
      <c r="C31" s="15">
        <v>0</v>
      </c>
      <c r="D31" s="109" t="s">
        <v>312</v>
      </c>
      <c r="E31" s="17">
        <v>0</v>
      </c>
      <c r="F31" s="15">
        <v>0</v>
      </c>
      <c r="G31" s="31"/>
      <c r="H31" s="17">
        <v>1</v>
      </c>
      <c r="I31" s="15">
        <v>0</v>
      </c>
      <c r="J31" s="109" t="s">
        <v>312</v>
      </c>
    </row>
    <row r="32" spans="1:10" ht="14.25">
      <c r="A32" s="20" t="s">
        <v>76</v>
      </c>
      <c r="B32" s="17">
        <v>0</v>
      </c>
      <c r="C32" s="15">
        <v>0</v>
      </c>
      <c r="D32" s="31"/>
      <c r="E32" s="17">
        <v>0</v>
      </c>
      <c r="F32" s="15">
        <v>0</v>
      </c>
      <c r="G32" s="31"/>
      <c r="H32" s="17">
        <v>0</v>
      </c>
      <c r="I32" s="15">
        <v>0</v>
      </c>
      <c r="J32" s="31"/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48</v>
      </c>
      <c r="C34" s="32">
        <v>30</v>
      </c>
      <c r="D34" s="33">
        <f t="shared" si="0"/>
        <v>-37.5</v>
      </c>
      <c r="E34" s="24">
        <v>0</v>
      </c>
      <c r="F34" s="32">
        <v>0</v>
      </c>
      <c r="G34" s="33"/>
      <c r="H34" s="24">
        <v>51</v>
      </c>
      <c r="I34" s="32">
        <v>35</v>
      </c>
      <c r="J34" s="33">
        <f t="shared" si="1"/>
        <v>-31.372549019607845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P23">
    <cfRule type="cellIs" priority="11" dxfId="148" operator="lessThanOrEqual" stopIfTrue="1">
      <formula>0</formula>
    </cfRule>
    <cfRule type="cellIs" priority="12" dxfId="146" operator="greaterThan" stopIfTrue="1">
      <formula>0</formula>
    </cfRule>
  </conditionalFormatting>
  <conditionalFormatting sqref="D32:D34 G8:G34 J32:J34 D10:D13 D25:D27 D30 D17:D23 J10:J13 J25:J27 J30 D15 J15 J17:J23">
    <cfRule type="cellIs" priority="1" dxfId="149" operator="lessThanOrEqual" stopIfTrue="1">
      <formula>0</formula>
    </cfRule>
    <cfRule type="cellIs" priority="2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21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7">
        <v>0</v>
      </c>
      <c r="C7" s="17">
        <v>0</v>
      </c>
      <c r="D7" s="31"/>
      <c r="E7" s="17">
        <v>0</v>
      </c>
      <c r="F7" s="17">
        <v>0</v>
      </c>
      <c r="G7" s="31"/>
      <c r="H7" s="17">
        <v>0</v>
      </c>
      <c r="I7" s="17">
        <v>0</v>
      </c>
      <c r="J7" s="31"/>
    </row>
    <row r="8" spans="1:10" ht="14.25">
      <c r="A8" s="20" t="s">
        <v>52</v>
      </c>
      <c r="B8" s="17">
        <v>58</v>
      </c>
      <c r="C8" s="17">
        <v>20</v>
      </c>
      <c r="D8" s="31">
        <f aca="true" t="shared" si="0" ref="D8:D34">C8*100/B8-100</f>
        <v>-65.51724137931035</v>
      </c>
      <c r="E8" s="17">
        <v>2</v>
      </c>
      <c r="F8" s="17">
        <v>1</v>
      </c>
      <c r="G8" s="31">
        <f>F8*100/E8-100</f>
        <v>-50</v>
      </c>
      <c r="H8" s="17">
        <v>97</v>
      </c>
      <c r="I8" s="17">
        <v>33</v>
      </c>
      <c r="J8" s="31">
        <f aca="true" t="shared" si="1" ref="J8:J34">I8*100/H8-100</f>
        <v>-65.97938144329896</v>
      </c>
    </row>
    <row r="9" spans="1:10" ht="14.25">
      <c r="A9" s="20" t="s">
        <v>53</v>
      </c>
      <c r="B9" s="17">
        <v>42</v>
      </c>
      <c r="C9" s="17">
        <v>71</v>
      </c>
      <c r="D9" s="31">
        <f t="shared" si="0"/>
        <v>69.04761904761904</v>
      </c>
      <c r="E9" s="17">
        <v>2</v>
      </c>
      <c r="F9" s="17">
        <v>13</v>
      </c>
      <c r="G9" s="31">
        <f aca="true" t="shared" si="2" ref="G9:G34">F9*100/E9-100</f>
        <v>550</v>
      </c>
      <c r="H9" s="17">
        <v>45</v>
      </c>
      <c r="I9" s="17">
        <v>91</v>
      </c>
      <c r="J9" s="31">
        <f t="shared" si="1"/>
        <v>102.22222222222223</v>
      </c>
    </row>
    <row r="10" spans="1:10" ht="14.25">
      <c r="A10" s="20" t="s">
        <v>54</v>
      </c>
      <c r="B10" s="17">
        <v>188</v>
      </c>
      <c r="C10" s="17">
        <v>181</v>
      </c>
      <c r="D10" s="31">
        <f t="shared" si="0"/>
        <v>-3.723404255319153</v>
      </c>
      <c r="E10" s="17">
        <v>15</v>
      </c>
      <c r="F10" s="17">
        <v>6</v>
      </c>
      <c r="G10" s="31">
        <f t="shared" si="2"/>
        <v>-60</v>
      </c>
      <c r="H10" s="17">
        <v>227</v>
      </c>
      <c r="I10" s="17">
        <v>226</v>
      </c>
      <c r="J10" s="31">
        <f t="shared" si="1"/>
        <v>-0.4405286343612289</v>
      </c>
    </row>
    <row r="11" spans="1:10" ht="14.25">
      <c r="A11" s="20" t="s">
        <v>55</v>
      </c>
      <c r="B11" s="17">
        <v>56</v>
      </c>
      <c r="C11" s="17">
        <v>51</v>
      </c>
      <c r="D11" s="31">
        <f t="shared" si="0"/>
        <v>-8.92857142857143</v>
      </c>
      <c r="E11" s="17">
        <v>4</v>
      </c>
      <c r="F11" s="17">
        <v>4</v>
      </c>
      <c r="G11" s="31">
        <f t="shared" si="2"/>
        <v>0</v>
      </c>
      <c r="H11" s="17">
        <v>63</v>
      </c>
      <c r="I11" s="17">
        <v>61</v>
      </c>
      <c r="J11" s="31">
        <f t="shared" si="1"/>
        <v>-3.1746031746031775</v>
      </c>
    </row>
    <row r="12" spans="1:10" ht="14.25">
      <c r="A12" s="20" t="s">
        <v>56</v>
      </c>
      <c r="B12" s="17">
        <v>35</v>
      </c>
      <c r="C12" s="17">
        <v>29</v>
      </c>
      <c r="D12" s="31">
        <f t="shared" si="0"/>
        <v>-17.14285714285714</v>
      </c>
      <c r="E12" s="17">
        <v>4</v>
      </c>
      <c r="F12" s="17">
        <v>2</v>
      </c>
      <c r="G12" s="31">
        <f t="shared" si="2"/>
        <v>-50</v>
      </c>
      <c r="H12" s="17">
        <v>37</v>
      </c>
      <c r="I12" s="17">
        <v>36</v>
      </c>
      <c r="J12" s="31">
        <f t="shared" si="1"/>
        <v>-2.702702702702709</v>
      </c>
    </row>
    <row r="13" spans="1:10" ht="14.25">
      <c r="A13" s="20" t="s">
        <v>57</v>
      </c>
      <c r="B13" s="17">
        <v>44</v>
      </c>
      <c r="C13" s="17">
        <v>11</v>
      </c>
      <c r="D13" s="31">
        <f t="shared" si="0"/>
        <v>-75</v>
      </c>
      <c r="E13" s="17">
        <v>9</v>
      </c>
      <c r="F13" s="17">
        <v>1</v>
      </c>
      <c r="G13" s="31">
        <f t="shared" si="2"/>
        <v>-88.88888888888889</v>
      </c>
      <c r="H13" s="17">
        <v>43</v>
      </c>
      <c r="I13" s="17">
        <v>11</v>
      </c>
      <c r="J13" s="31">
        <f t="shared" si="1"/>
        <v>-74.4186046511628</v>
      </c>
    </row>
    <row r="14" spans="1:10" ht="14.25">
      <c r="A14" s="20" t="s">
        <v>58</v>
      </c>
      <c r="B14" s="17">
        <v>129</v>
      </c>
      <c r="C14" s="17">
        <v>116</v>
      </c>
      <c r="D14" s="31">
        <f t="shared" si="0"/>
        <v>-10.077519379844958</v>
      </c>
      <c r="E14" s="17">
        <v>15</v>
      </c>
      <c r="F14" s="17">
        <v>7</v>
      </c>
      <c r="G14" s="31">
        <f t="shared" si="2"/>
        <v>-53.333333333333336</v>
      </c>
      <c r="H14" s="17">
        <v>202</v>
      </c>
      <c r="I14" s="17">
        <v>154</v>
      </c>
      <c r="J14" s="31">
        <f t="shared" si="1"/>
        <v>-23.76237623762377</v>
      </c>
    </row>
    <row r="15" spans="1:10" ht="14.25">
      <c r="A15" s="20" t="s">
        <v>59</v>
      </c>
      <c r="B15" s="17">
        <v>48</v>
      </c>
      <c r="C15" s="17">
        <v>45</v>
      </c>
      <c r="D15" s="31">
        <f t="shared" si="0"/>
        <v>-6.25</v>
      </c>
      <c r="E15" s="17">
        <v>5</v>
      </c>
      <c r="F15" s="17">
        <v>12</v>
      </c>
      <c r="G15" s="31">
        <f t="shared" si="2"/>
        <v>140</v>
      </c>
      <c r="H15" s="17">
        <v>63</v>
      </c>
      <c r="I15" s="17">
        <v>50</v>
      </c>
      <c r="J15" s="31">
        <f t="shared" si="1"/>
        <v>-20.634920634920633</v>
      </c>
    </row>
    <row r="16" spans="1:10" ht="14.25">
      <c r="A16" s="20" t="s">
        <v>60</v>
      </c>
      <c r="B16" s="17">
        <v>80</v>
      </c>
      <c r="C16" s="17">
        <v>108</v>
      </c>
      <c r="D16" s="31">
        <f t="shared" si="0"/>
        <v>35</v>
      </c>
      <c r="E16" s="17">
        <v>8</v>
      </c>
      <c r="F16" s="17">
        <v>0</v>
      </c>
      <c r="G16" s="109" t="s">
        <v>312</v>
      </c>
      <c r="H16" s="17">
        <v>107</v>
      </c>
      <c r="I16" s="17">
        <v>144</v>
      </c>
      <c r="J16" s="31">
        <f t="shared" si="1"/>
        <v>34.57943925233644</v>
      </c>
    </row>
    <row r="17" spans="1:10" ht="14.25">
      <c r="A17" s="20" t="s">
        <v>61</v>
      </c>
      <c r="B17" s="17">
        <v>228</v>
      </c>
      <c r="C17" s="17">
        <v>128</v>
      </c>
      <c r="D17" s="31">
        <f t="shared" si="0"/>
        <v>-43.85964912280702</v>
      </c>
      <c r="E17" s="17">
        <v>0</v>
      </c>
      <c r="F17" s="17">
        <v>0</v>
      </c>
      <c r="G17" s="31"/>
      <c r="H17" s="17">
        <v>273</v>
      </c>
      <c r="I17" s="17">
        <v>152</v>
      </c>
      <c r="J17" s="31">
        <f t="shared" si="1"/>
        <v>-44.32234432234432</v>
      </c>
    </row>
    <row r="18" spans="1:10" ht="14.25">
      <c r="A18" s="20" t="s">
        <v>62</v>
      </c>
      <c r="B18" s="17">
        <v>22</v>
      </c>
      <c r="C18" s="17">
        <v>26</v>
      </c>
      <c r="D18" s="31">
        <f t="shared" si="0"/>
        <v>18.181818181818187</v>
      </c>
      <c r="E18" s="17">
        <v>1</v>
      </c>
      <c r="F18" s="17">
        <v>1</v>
      </c>
      <c r="G18" s="31">
        <f t="shared" si="2"/>
        <v>0</v>
      </c>
      <c r="H18" s="17">
        <v>28</v>
      </c>
      <c r="I18" s="17">
        <v>37</v>
      </c>
      <c r="J18" s="31">
        <f t="shared" si="1"/>
        <v>32.14285714285714</v>
      </c>
    </row>
    <row r="19" spans="1:10" ht="14.25">
      <c r="A19" s="20" t="s">
        <v>63</v>
      </c>
      <c r="B19" s="17">
        <v>27</v>
      </c>
      <c r="C19" s="17">
        <v>21</v>
      </c>
      <c r="D19" s="31">
        <f t="shared" si="0"/>
        <v>-22.22222222222223</v>
      </c>
      <c r="E19" s="17">
        <v>0</v>
      </c>
      <c r="F19" s="17">
        <v>1</v>
      </c>
      <c r="G19" s="85" t="s">
        <v>311</v>
      </c>
      <c r="H19" s="17">
        <v>28</v>
      </c>
      <c r="I19" s="17">
        <v>23</v>
      </c>
      <c r="J19" s="31">
        <f t="shared" si="1"/>
        <v>-17.85714285714286</v>
      </c>
    </row>
    <row r="20" spans="1:10" ht="14.25">
      <c r="A20" s="20" t="s">
        <v>64</v>
      </c>
      <c r="B20" s="17">
        <v>122</v>
      </c>
      <c r="C20" s="17">
        <v>117</v>
      </c>
      <c r="D20" s="31">
        <f t="shared" si="0"/>
        <v>-4.098360655737707</v>
      </c>
      <c r="E20" s="17">
        <v>8</v>
      </c>
      <c r="F20" s="17">
        <v>14</v>
      </c>
      <c r="G20" s="31">
        <f t="shared" si="2"/>
        <v>75</v>
      </c>
      <c r="H20" s="17">
        <v>169</v>
      </c>
      <c r="I20" s="17">
        <v>151</v>
      </c>
      <c r="J20" s="31">
        <f t="shared" si="1"/>
        <v>-10.650887573964496</v>
      </c>
    </row>
    <row r="21" spans="1:10" ht="14.25">
      <c r="A21" s="20" t="s">
        <v>65</v>
      </c>
      <c r="B21" s="17">
        <v>63</v>
      </c>
      <c r="C21" s="17">
        <v>68</v>
      </c>
      <c r="D21" s="31">
        <f t="shared" si="0"/>
        <v>7.936507936507937</v>
      </c>
      <c r="E21" s="17">
        <v>2</v>
      </c>
      <c r="F21" s="17">
        <v>2</v>
      </c>
      <c r="G21" s="31">
        <f t="shared" si="2"/>
        <v>0</v>
      </c>
      <c r="H21" s="17">
        <v>73</v>
      </c>
      <c r="I21" s="17">
        <v>91</v>
      </c>
      <c r="J21" s="31">
        <f t="shared" si="1"/>
        <v>24.657534246575338</v>
      </c>
    </row>
    <row r="22" spans="1:10" ht="14.25">
      <c r="A22" s="20" t="s">
        <v>66</v>
      </c>
      <c r="B22" s="17">
        <v>98</v>
      </c>
      <c r="C22" s="17">
        <v>76</v>
      </c>
      <c r="D22" s="31">
        <f t="shared" si="0"/>
        <v>-22.448979591836732</v>
      </c>
      <c r="E22" s="17">
        <v>3</v>
      </c>
      <c r="F22" s="17">
        <v>6</v>
      </c>
      <c r="G22" s="31">
        <f t="shared" si="2"/>
        <v>100</v>
      </c>
      <c r="H22" s="17">
        <v>108</v>
      </c>
      <c r="I22" s="17">
        <v>82</v>
      </c>
      <c r="J22" s="31">
        <f t="shared" si="1"/>
        <v>-24.074074074074076</v>
      </c>
    </row>
    <row r="23" spans="1:10" ht="14.25">
      <c r="A23" s="20" t="s">
        <v>67</v>
      </c>
      <c r="B23" s="17">
        <v>97</v>
      </c>
      <c r="C23" s="17">
        <v>78</v>
      </c>
      <c r="D23" s="31">
        <f t="shared" si="0"/>
        <v>-19.587628865979383</v>
      </c>
      <c r="E23" s="17">
        <v>8</v>
      </c>
      <c r="F23" s="17">
        <v>4</v>
      </c>
      <c r="G23" s="31">
        <f t="shared" si="2"/>
        <v>-50</v>
      </c>
      <c r="H23" s="17">
        <v>129</v>
      </c>
      <c r="I23" s="17">
        <v>96</v>
      </c>
      <c r="J23" s="31">
        <f t="shared" si="1"/>
        <v>-25.581395348837205</v>
      </c>
    </row>
    <row r="24" spans="1:10" ht="14.25">
      <c r="A24" s="20" t="s">
        <v>68</v>
      </c>
      <c r="B24" s="17">
        <v>7</v>
      </c>
      <c r="C24" s="17">
        <v>26</v>
      </c>
      <c r="D24" s="31">
        <f t="shared" si="0"/>
        <v>271.42857142857144</v>
      </c>
      <c r="E24" s="17">
        <v>1</v>
      </c>
      <c r="F24" s="17">
        <v>1</v>
      </c>
      <c r="G24" s="31">
        <f t="shared" si="2"/>
        <v>0</v>
      </c>
      <c r="H24" s="17">
        <v>8</v>
      </c>
      <c r="I24" s="17">
        <v>31</v>
      </c>
      <c r="J24" s="31">
        <f t="shared" si="1"/>
        <v>287.5</v>
      </c>
    </row>
    <row r="25" spans="1:10" ht="14.25">
      <c r="A25" s="20" t="s">
        <v>69</v>
      </c>
      <c r="B25" s="17">
        <v>29</v>
      </c>
      <c r="C25" s="17">
        <v>28</v>
      </c>
      <c r="D25" s="31">
        <f t="shared" si="0"/>
        <v>-3.448275862068968</v>
      </c>
      <c r="E25" s="17">
        <v>0</v>
      </c>
      <c r="F25" s="17">
        <v>4</v>
      </c>
      <c r="G25" s="85" t="s">
        <v>311</v>
      </c>
      <c r="H25" s="17">
        <v>36</v>
      </c>
      <c r="I25" s="17">
        <v>34</v>
      </c>
      <c r="J25" s="31">
        <f t="shared" si="1"/>
        <v>-5.555555555555557</v>
      </c>
    </row>
    <row r="26" spans="1:10" ht="14.25">
      <c r="A26" s="20" t="s">
        <v>70</v>
      </c>
      <c r="B26" s="17">
        <v>25</v>
      </c>
      <c r="C26" s="17">
        <v>13</v>
      </c>
      <c r="D26" s="31">
        <f t="shared" si="0"/>
        <v>-48</v>
      </c>
      <c r="E26" s="17">
        <v>2</v>
      </c>
      <c r="F26" s="17">
        <v>0</v>
      </c>
      <c r="G26" s="109" t="s">
        <v>312</v>
      </c>
      <c r="H26" s="17">
        <v>42</v>
      </c>
      <c r="I26" s="17">
        <v>16</v>
      </c>
      <c r="J26" s="31">
        <f t="shared" si="1"/>
        <v>-61.904761904761905</v>
      </c>
    </row>
    <row r="27" spans="1:10" ht="14.25">
      <c r="A27" s="20" t="s">
        <v>71</v>
      </c>
      <c r="B27" s="17">
        <v>111</v>
      </c>
      <c r="C27" s="17">
        <v>36</v>
      </c>
      <c r="D27" s="31">
        <f t="shared" si="0"/>
        <v>-67.56756756756756</v>
      </c>
      <c r="E27" s="17">
        <v>1</v>
      </c>
      <c r="F27" s="17">
        <v>2</v>
      </c>
      <c r="G27" s="31">
        <f t="shared" si="2"/>
        <v>100</v>
      </c>
      <c r="H27" s="17">
        <v>153</v>
      </c>
      <c r="I27" s="17">
        <v>37</v>
      </c>
      <c r="J27" s="31">
        <f t="shared" si="1"/>
        <v>-75.81699346405229</v>
      </c>
    </row>
    <row r="28" spans="1:10" ht="14.25">
      <c r="A28" s="20" t="s">
        <v>72</v>
      </c>
      <c r="B28" s="17">
        <v>43</v>
      </c>
      <c r="C28" s="17">
        <v>32</v>
      </c>
      <c r="D28" s="31">
        <f t="shared" si="0"/>
        <v>-25.581395348837205</v>
      </c>
      <c r="E28" s="17">
        <v>5</v>
      </c>
      <c r="F28" s="17">
        <v>3</v>
      </c>
      <c r="G28" s="31">
        <f t="shared" si="2"/>
        <v>-40</v>
      </c>
      <c r="H28" s="17">
        <v>48</v>
      </c>
      <c r="I28" s="17">
        <v>45</v>
      </c>
      <c r="J28" s="31">
        <f t="shared" si="1"/>
        <v>-6.25</v>
      </c>
    </row>
    <row r="29" spans="1:10" ht="14.25">
      <c r="A29" s="20" t="s">
        <v>73</v>
      </c>
      <c r="B29" s="17">
        <v>26</v>
      </c>
      <c r="C29" s="17">
        <v>45</v>
      </c>
      <c r="D29" s="31">
        <f t="shared" si="0"/>
        <v>73.07692307692307</v>
      </c>
      <c r="E29" s="17">
        <v>4</v>
      </c>
      <c r="F29" s="17">
        <v>0</v>
      </c>
      <c r="G29" s="109" t="s">
        <v>312</v>
      </c>
      <c r="H29" s="17">
        <v>32</v>
      </c>
      <c r="I29" s="17">
        <v>63</v>
      </c>
      <c r="J29" s="31">
        <f t="shared" si="1"/>
        <v>96.875</v>
      </c>
    </row>
    <row r="30" spans="1:10" ht="14.25">
      <c r="A30" s="20" t="s">
        <v>74</v>
      </c>
      <c r="B30" s="17">
        <v>81</v>
      </c>
      <c r="C30" s="17">
        <v>58</v>
      </c>
      <c r="D30" s="31">
        <f t="shared" si="0"/>
        <v>-28.395061728395063</v>
      </c>
      <c r="E30" s="17">
        <v>5</v>
      </c>
      <c r="F30" s="17">
        <v>4</v>
      </c>
      <c r="G30" s="31">
        <f t="shared" si="2"/>
        <v>-20</v>
      </c>
      <c r="H30" s="17">
        <v>115</v>
      </c>
      <c r="I30" s="17">
        <v>77</v>
      </c>
      <c r="J30" s="31">
        <f t="shared" si="1"/>
        <v>-33.04347826086956</v>
      </c>
    </row>
    <row r="31" spans="1:10" ht="14.25">
      <c r="A31" s="20" t="s">
        <v>75</v>
      </c>
      <c r="B31" s="17">
        <v>59</v>
      </c>
      <c r="C31" s="17">
        <v>48</v>
      </c>
      <c r="D31" s="31">
        <f t="shared" si="0"/>
        <v>-18.644067796610173</v>
      </c>
      <c r="E31" s="17">
        <v>6</v>
      </c>
      <c r="F31" s="17">
        <v>7</v>
      </c>
      <c r="G31" s="31">
        <f t="shared" si="2"/>
        <v>16.66666666666667</v>
      </c>
      <c r="H31" s="17">
        <v>68</v>
      </c>
      <c r="I31" s="17">
        <v>59</v>
      </c>
      <c r="J31" s="31">
        <f t="shared" si="1"/>
        <v>-13.235294117647058</v>
      </c>
    </row>
    <row r="32" spans="1:10" ht="14.25">
      <c r="A32" s="20" t="s">
        <v>76</v>
      </c>
      <c r="B32" s="17">
        <v>19</v>
      </c>
      <c r="C32" s="17">
        <v>26</v>
      </c>
      <c r="D32" s="31">
        <f t="shared" si="0"/>
        <v>36.84210526315789</v>
      </c>
      <c r="E32" s="17">
        <v>1</v>
      </c>
      <c r="F32" s="17">
        <v>3</v>
      </c>
      <c r="G32" s="31">
        <f t="shared" si="2"/>
        <v>200</v>
      </c>
      <c r="H32" s="17">
        <v>22</v>
      </c>
      <c r="I32" s="17">
        <v>32</v>
      </c>
      <c r="J32" s="31">
        <f t="shared" si="1"/>
        <v>45.45454545454547</v>
      </c>
    </row>
    <row r="33" spans="1:10" ht="14.25">
      <c r="A33" s="20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17">
        <v>0</v>
      </c>
      <c r="J33" s="31"/>
    </row>
    <row r="34" spans="1:10" ht="15">
      <c r="A34" s="23" t="s">
        <v>78</v>
      </c>
      <c r="B34" s="24">
        <v>1738</v>
      </c>
      <c r="C34" s="24">
        <v>1458</v>
      </c>
      <c r="D34" s="33">
        <f t="shared" si="0"/>
        <v>-16.11047180667434</v>
      </c>
      <c r="E34" s="24">
        <v>110</v>
      </c>
      <c r="F34" s="24">
        <v>98</v>
      </c>
      <c r="G34" s="33">
        <f t="shared" si="2"/>
        <v>-10.909090909090907</v>
      </c>
      <c r="H34" s="24">
        <v>2216</v>
      </c>
      <c r="I34" s="24">
        <v>1832</v>
      </c>
      <c r="J34" s="33">
        <f t="shared" si="1"/>
        <v>-17.328519855595673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30:G34 G27:G28 G7:G15 G17:G18 G20:G24">
    <cfRule type="cellIs" priority="2" dxfId="147" operator="lessThanOrEqual" stopIfTrue="1">
      <formula>0</formula>
    </cfRule>
  </conditionalFormatting>
  <conditionalFormatting sqref="D7:D34 J7:J34 G30:G34 G27:G28 G7:G15 G17:G18 G20:G24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22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6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6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6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7">
        <v>0</v>
      </c>
      <c r="C7" s="15">
        <v>0</v>
      </c>
      <c r="D7" s="26"/>
      <c r="E7" s="17">
        <v>0</v>
      </c>
      <c r="F7" s="106">
        <v>0</v>
      </c>
      <c r="G7" s="26"/>
      <c r="H7" s="17">
        <v>0</v>
      </c>
      <c r="I7" s="15">
        <v>0</v>
      </c>
      <c r="J7" s="26"/>
    </row>
    <row r="8" spans="1:10" ht="14.25">
      <c r="A8" s="20" t="s">
        <v>52</v>
      </c>
      <c r="B8" s="17">
        <v>16</v>
      </c>
      <c r="C8" s="15">
        <v>8</v>
      </c>
      <c r="D8" s="26">
        <f aca="true" t="shared" si="0" ref="D8:D17">C8*100/B8-100</f>
        <v>-50</v>
      </c>
      <c r="E8" s="17">
        <v>0</v>
      </c>
      <c r="F8" s="107">
        <v>0</v>
      </c>
      <c r="G8" s="26"/>
      <c r="H8" s="17">
        <v>17</v>
      </c>
      <c r="I8" s="15">
        <v>10</v>
      </c>
      <c r="J8" s="26">
        <f aca="true" t="shared" si="1" ref="J8:J34">I8*100/H8-100</f>
        <v>-41.1764705882353</v>
      </c>
    </row>
    <row r="9" spans="1:10" ht="14.25">
      <c r="A9" s="20" t="s">
        <v>53</v>
      </c>
      <c r="B9" s="17">
        <v>24</v>
      </c>
      <c r="C9" s="15">
        <v>26</v>
      </c>
      <c r="D9" s="26">
        <f t="shared" si="0"/>
        <v>8.333333333333329</v>
      </c>
      <c r="E9" s="17">
        <v>0</v>
      </c>
      <c r="F9" s="107">
        <v>1</v>
      </c>
      <c r="G9" s="85" t="s">
        <v>311</v>
      </c>
      <c r="H9" s="17">
        <v>27</v>
      </c>
      <c r="I9" s="15">
        <v>28</v>
      </c>
      <c r="J9" s="26">
        <f t="shared" si="1"/>
        <v>3.7037037037037095</v>
      </c>
    </row>
    <row r="10" spans="1:10" ht="14.25">
      <c r="A10" s="20" t="s">
        <v>54</v>
      </c>
      <c r="B10" s="17">
        <v>85</v>
      </c>
      <c r="C10" s="15">
        <v>56</v>
      </c>
      <c r="D10" s="26">
        <f t="shared" si="0"/>
        <v>-34.117647058823536</v>
      </c>
      <c r="E10" s="17">
        <v>5</v>
      </c>
      <c r="F10" s="107">
        <v>0</v>
      </c>
      <c r="G10" s="109" t="s">
        <v>312</v>
      </c>
      <c r="H10" s="17">
        <v>87</v>
      </c>
      <c r="I10" s="15">
        <v>58</v>
      </c>
      <c r="J10" s="26">
        <f t="shared" si="1"/>
        <v>-33.33333333333333</v>
      </c>
    </row>
    <row r="11" spans="1:10" ht="14.25">
      <c r="A11" s="20" t="s">
        <v>55</v>
      </c>
      <c r="B11" s="17">
        <v>18</v>
      </c>
      <c r="C11" s="15">
        <v>16</v>
      </c>
      <c r="D11" s="26">
        <f t="shared" si="0"/>
        <v>-11.111111111111114</v>
      </c>
      <c r="E11" s="17">
        <v>1</v>
      </c>
      <c r="F11" s="107">
        <v>2</v>
      </c>
      <c r="G11" s="26">
        <f>F11*100/E11-100</f>
        <v>100</v>
      </c>
      <c r="H11" s="17">
        <v>21</v>
      </c>
      <c r="I11" s="15">
        <v>14</v>
      </c>
      <c r="J11" s="26">
        <f t="shared" si="1"/>
        <v>-33.33333333333333</v>
      </c>
    </row>
    <row r="12" spans="1:10" ht="14.25">
      <c r="A12" s="20" t="s">
        <v>56</v>
      </c>
      <c r="B12" s="17">
        <v>12</v>
      </c>
      <c r="C12" s="15">
        <v>12</v>
      </c>
      <c r="D12" s="26">
        <f t="shared" si="0"/>
        <v>0</v>
      </c>
      <c r="E12" s="17">
        <v>2</v>
      </c>
      <c r="F12" s="107">
        <v>0</v>
      </c>
      <c r="G12" s="109" t="s">
        <v>312</v>
      </c>
      <c r="H12" s="17">
        <v>12</v>
      </c>
      <c r="I12" s="15">
        <v>13</v>
      </c>
      <c r="J12" s="26">
        <f t="shared" si="1"/>
        <v>8.333333333333329</v>
      </c>
    </row>
    <row r="13" spans="1:10" ht="14.25">
      <c r="A13" s="20" t="s">
        <v>57</v>
      </c>
      <c r="B13" s="17">
        <v>7</v>
      </c>
      <c r="C13" s="15">
        <v>6</v>
      </c>
      <c r="D13" s="26">
        <f t="shared" si="0"/>
        <v>-14.285714285714292</v>
      </c>
      <c r="E13" s="17">
        <v>0</v>
      </c>
      <c r="F13" s="107">
        <v>0</v>
      </c>
      <c r="G13" s="26"/>
      <c r="H13" s="17">
        <v>9</v>
      </c>
      <c r="I13" s="15">
        <v>6</v>
      </c>
      <c r="J13" s="26">
        <f t="shared" si="1"/>
        <v>-33.33333333333333</v>
      </c>
    </row>
    <row r="14" spans="1:10" ht="14.25">
      <c r="A14" s="20" t="s">
        <v>58</v>
      </c>
      <c r="B14" s="17">
        <v>34</v>
      </c>
      <c r="C14" s="15">
        <v>25</v>
      </c>
      <c r="D14" s="26">
        <f t="shared" si="0"/>
        <v>-26.470588235294116</v>
      </c>
      <c r="E14" s="17">
        <v>0</v>
      </c>
      <c r="F14" s="107">
        <v>0</v>
      </c>
      <c r="G14" s="26"/>
      <c r="H14" s="17">
        <v>37</v>
      </c>
      <c r="I14" s="15">
        <v>29</v>
      </c>
      <c r="J14" s="26">
        <f t="shared" si="1"/>
        <v>-21.621621621621628</v>
      </c>
    </row>
    <row r="15" spans="1:10" ht="14.25">
      <c r="A15" s="20" t="s">
        <v>59</v>
      </c>
      <c r="B15" s="17">
        <v>16</v>
      </c>
      <c r="C15" s="15">
        <v>18</v>
      </c>
      <c r="D15" s="26">
        <f t="shared" si="0"/>
        <v>12.5</v>
      </c>
      <c r="E15" s="17">
        <v>1</v>
      </c>
      <c r="F15" s="107">
        <v>1</v>
      </c>
      <c r="G15" s="26">
        <f>F15*100/E15-100</f>
        <v>0</v>
      </c>
      <c r="H15" s="17">
        <v>15</v>
      </c>
      <c r="I15" s="15">
        <v>20</v>
      </c>
      <c r="J15" s="26">
        <f t="shared" si="1"/>
        <v>33.33333333333334</v>
      </c>
    </row>
    <row r="16" spans="1:10" ht="14.25">
      <c r="A16" s="20" t="s">
        <v>60</v>
      </c>
      <c r="B16" s="17">
        <v>19</v>
      </c>
      <c r="C16" s="15">
        <v>15</v>
      </c>
      <c r="D16" s="26">
        <f t="shared" si="0"/>
        <v>-21.05263157894737</v>
      </c>
      <c r="E16" s="17">
        <v>1</v>
      </c>
      <c r="F16" s="107">
        <v>0</v>
      </c>
      <c r="G16" s="109" t="s">
        <v>312</v>
      </c>
      <c r="H16" s="17">
        <v>18</v>
      </c>
      <c r="I16" s="15">
        <v>17</v>
      </c>
      <c r="J16" s="26">
        <f t="shared" si="1"/>
        <v>-5.555555555555557</v>
      </c>
    </row>
    <row r="17" spans="1:10" ht="14.25">
      <c r="A17" s="20" t="s">
        <v>61</v>
      </c>
      <c r="B17" s="17">
        <v>44</v>
      </c>
      <c r="C17" s="15">
        <v>40</v>
      </c>
      <c r="D17" s="26">
        <f t="shared" si="0"/>
        <v>-9.090909090909093</v>
      </c>
      <c r="E17" s="17">
        <v>0</v>
      </c>
      <c r="F17" s="107">
        <v>0</v>
      </c>
      <c r="G17" s="26"/>
      <c r="H17" s="17">
        <v>49</v>
      </c>
      <c r="I17" s="15">
        <v>43</v>
      </c>
      <c r="J17" s="26">
        <f t="shared" si="1"/>
        <v>-12.244897959183675</v>
      </c>
    </row>
    <row r="18" spans="1:10" ht="14.25">
      <c r="A18" s="20" t="s">
        <v>62</v>
      </c>
      <c r="B18" s="17">
        <v>2</v>
      </c>
      <c r="C18" s="15">
        <v>0</v>
      </c>
      <c r="D18" s="109" t="s">
        <v>312</v>
      </c>
      <c r="E18" s="17">
        <v>0</v>
      </c>
      <c r="F18" s="107">
        <v>0</v>
      </c>
      <c r="G18" s="26"/>
      <c r="H18" s="17">
        <v>2</v>
      </c>
      <c r="I18" s="15">
        <v>0</v>
      </c>
      <c r="J18" s="109" t="s">
        <v>312</v>
      </c>
    </row>
    <row r="19" spans="1:10" ht="14.25">
      <c r="A19" s="20" t="s">
        <v>63</v>
      </c>
      <c r="B19" s="17">
        <v>3</v>
      </c>
      <c r="C19" s="15">
        <v>2</v>
      </c>
      <c r="D19" s="26">
        <f aca="true" t="shared" si="2" ref="D19:D32">C19*100/B19-100</f>
        <v>-33.33333333333333</v>
      </c>
      <c r="E19" s="17">
        <v>0</v>
      </c>
      <c r="F19" s="107">
        <v>0</v>
      </c>
      <c r="G19" s="26"/>
      <c r="H19" s="17">
        <v>3</v>
      </c>
      <c r="I19" s="15">
        <v>2</v>
      </c>
      <c r="J19" s="26">
        <f t="shared" si="1"/>
        <v>-33.33333333333333</v>
      </c>
    </row>
    <row r="20" spans="1:10" ht="14.25">
      <c r="A20" s="20" t="s">
        <v>64</v>
      </c>
      <c r="B20" s="17">
        <v>16</v>
      </c>
      <c r="C20" s="15">
        <v>27</v>
      </c>
      <c r="D20" s="26">
        <f t="shared" si="2"/>
        <v>68.75</v>
      </c>
      <c r="E20" s="17">
        <v>0</v>
      </c>
      <c r="F20" s="107">
        <v>0</v>
      </c>
      <c r="G20" s="26"/>
      <c r="H20" s="17">
        <v>20</v>
      </c>
      <c r="I20" s="15">
        <v>30</v>
      </c>
      <c r="J20" s="26">
        <f t="shared" si="1"/>
        <v>50</v>
      </c>
    </row>
    <row r="21" spans="1:10" ht="14.25">
      <c r="A21" s="20" t="s">
        <v>65</v>
      </c>
      <c r="B21" s="17">
        <v>21</v>
      </c>
      <c r="C21" s="15">
        <v>25</v>
      </c>
      <c r="D21" s="26">
        <f t="shared" si="2"/>
        <v>19.04761904761905</v>
      </c>
      <c r="E21" s="17">
        <v>0</v>
      </c>
      <c r="F21" s="107">
        <v>0</v>
      </c>
      <c r="G21" s="26"/>
      <c r="H21" s="17">
        <v>23</v>
      </c>
      <c r="I21" s="15">
        <v>27</v>
      </c>
      <c r="J21" s="26">
        <f t="shared" si="1"/>
        <v>17.391304347826093</v>
      </c>
    </row>
    <row r="22" spans="1:10" ht="14.25">
      <c r="A22" s="20" t="s">
        <v>66</v>
      </c>
      <c r="B22" s="17">
        <v>27</v>
      </c>
      <c r="C22" s="15">
        <v>46</v>
      </c>
      <c r="D22" s="26">
        <f t="shared" si="2"/>
        <v>70.37037037037038</v>
      </c>
      <c r="E22" s="17">
        <v>1</v>
      </c>
      <c r="F22" s="107">
        <v>3</v>
      </c>
      <c r="G22" s="26">
        <f>F22*100/E22-100</f>
        <v>200</v>
      </c>
      <c r="H22" s="17">
        <v>26</v>
      </c>
      <c r="I22" s="15">
        <v>48</v>
      </c>
      <c r="J22" s="26">
        <f t="shared" si="1"/>
        <v>84.61538461538461</v>
      </c>
    </row>
    <row r="23" spans="1:10" ht="14.25">
      <c r="A23" s="20" t="s">
        <v>67</v>
      </c>
      <c r="B23" s="17">
        <v>31</v>
      </c>
      <c r="C23" s="15">
        <v>37</v>
      </c>
      <c r="D23" s="26">
        <f t="shared" si="2"/>
        <v>19.354838709677423</v>
      </c>
      <c r="E23" s="17">
        <v>1</v>
      </c>
      <c r="F23" s="107">
        <v>3</v>
      </c>
      <c r="G23" s="26">
        <f>F23*100/E23-100</f>
        <v>200</v>
      </c>
      <c r="H23" s="17">
        <v>34</v>
      </c>
      <c r="I23" s="15">
        <v>37</v>
      </c>
      <c r="J23" s="26">
        <f t="shared" si="1"/>
        <v>8.82352941176471</v>
      </c>
    </row>
    <row r="24" spans="1:10" ht="14.25">
      <c r="A24" s="20" t="s">
        <v>68</v>
      </c>
      <c r="B24" s="17">
        <v>1</v>
      </c>
      <c r="C24" s="15">
        <v>4</v>
      </c>
      <c r="D24" s="26">
        <f t="shared" si="2"/>
        <v>300</v>
      </c>
      <c r="E24" s="17">
        <v>0</v>
      </c>
      <c r="F24" s="107">
        <v>0</v>
      </c>
      <c r="G24" s="26"/>
      <c r="H24" s="17">
        <v>1</v>
      </c>
      <c r="I24" s="15">
        <v>5</v>
      </c>
      <c r="J24" s="26">
        <f t="shared" si="1"/>
        <v>400</v>
      </c>
    </row>
    <row r="25" spans="1:10" ht="14.25">
      <c r="A25" s="20" t="s">
        <v>69</v>
      </c>
      <c r="B25" s="17">
        <v>21</v>
      </c>
      <c r="C25" s="15">
        <v>22</v>
      </c>
      <c r="D25" s="26">
        <f t="shared" si="2"/>
        <v>4.761904761904759</v>
      </c>
      <c r="E25" s="17">
        <v>0</v>
      </c>
      <c r="F25" s="107">
        <v>0</v>
      </c>
      <c r="G25" s="26"/>
      <c r="H25" s="17">
        <v>22</v>
      </c>
      <c r="I25" s="15">
        <v>25</v>
      </c>
      <c r="J25" s="26">
        <f t="shared" si="1"/>
        <v>13.63636363636364</v>
      </c>
    </row>
    <row r="26" spans="1:10" ht="14.25">
      <c r="A26" s="20" t="s">
        <v>70</v>
      </c>
      <c r="B26" s="17">
        <v>14</v>
      </c>
      <c r="C26" s="15">
        <v>7</v>
      </c>
      <c r="D26" s="26">
        <f t="shared" si="2"/>
        <v>-50</v>
      </c>
      <c r="E26" s="17">
        <v>1</v>
      </c>
      <c r="F26" s="107">
        <v>1</v>
      </c>
      <c r="G26" s="26">
        <f>F26*100/E26-100</f>
        <v>0</v>
      </c>
      <c r="H26" s="17">
        <v>16</v>
      </c>
      <c r="I26" s="15">
        <v>6</v>
      </c>
      <c r="J26" s="26">
        <f t="shared" si="1"/>
        <v>-62.5</v>
      </c>
    </row>
    <row r="27" spans="1:10" ht="14.25">
      <c r="A27" s="20" t="s">
        <v>71</v>
      </c>
      <c r="B27" s="17">
        <v>1</v>
      </c>
      <c r="C27" s="15">
        <v>7</v>
      </c>
      <c r="D27" s="26">
        <f t="shared" si="2"/>
        <v>600</v>
      </c>
      <c r="E27" s="17">
        <v>0</v>
      </c>
      <c r="F27" s="107">
        <v>0</v>
      </c>
      <c r="G27" s="26"/>
      <c r="H27" s="17">
        <v>2</v>
      </c>
      <c r="I27" s="15">
        <v>7</v>
      </c>
      <c r="J27" s="26">
        <f t="shared" si="1"/>
        <v>250</v>
      </c>
    </row>
    <row r="28" spans="1:10" ht="14.25">
      <c r="A28" s="20" t="s">
        <v>72</v>
      </c>
      <c r="B28" s="17">
        <v>4</v>
      </c>
      <c r="C28" s="15">
        <v>5</v>
      </c>
      <c r="D28" s="26">
        <f t="shared" si="2"/>
        <v>25</v>
      </c>
      <c r="E28" s="17">
        <v>0</v>
      </c>
      <c r="F28" s="107">
        <v>1</v>
      </c>
      <c r="G28" s="85" t="s">
        <v>311</v>
      </c>
      <c r="H28" s="17">
        <v>4</v>
      </c>
      <c r="I28" s="15">
        <v>5</v>
      </c>
      <c r="J28" s="26">
        <f t="shared" si="1"/>
        <v>25</v>
      </c>
    </row>
    <row r="29" spans="1:10" ht="14.25">
      <c r="A29" s="20" t="s">
        <v>73</v>
      </c>
      <c r="B29" s="17">
        <v>13</v>
      </c>
      <c r="C29" s="15">
        <v>11</v>
      </c>
      <c r="D29" s="26">
        <f t="shared" si="2"/>
        <v>-15.384615384615387</v>
      </c>
      <c r="E29" s="17">
        <v>0</v>
      </c>
      <c r="F29" s="107">
        <v>1</v>
      </c>
      <c r="G29" s="85" t="s">
        <v>311</v>
      </c>
      <c r="H29" s="17">
        <v>14</v>
      </c>
      <c r="I29" s="15">
        <v>10</v>
      </c>
      <c r="J29" s="26">
        <f t="shared" si="1"/>
        <v>-28.57142857142857</v>
      </c>
    </row>
    <row r="30" spans="1:10" ht="14.25">
      <c r="A30" s="20" t="s">
        <v>74</v>
      </c>
      <c r="B30" s="17">
        <v>41</v>
      </c>
      <c r="C30" s="15">
        <v>15</v>
      </c>
      <c r="D30" s="26">
        <f t="shared" si="2"/>
        <v>-63.41463414634146</v>
      </c>
      <c r="E30" s="17">
        <v>0</v>
      </c>
      <c r="F30" s="107">
        <v>1</v>
      </c>
      <c r="G30" s="85" t="s">
        <v>311</v>
      </c>
      <c r="H30" s="17">
        <v>46</v>
      </c>
      <c r="I30" s="15">
        <v>15</v>
      </c>
      <c r="J30" s="26">
        <f t="shared" si="1"/>
        <v>-67.3913043478261</v>
      </c>
    </row>
    <row r="31" spans="1:10" ht="14.25">
      <c r="A31" s="20" t="s">
        <v>75</v>
      </c>
      <c r="B31" s="17">
        <v>3</v>
      </c>
      <c r="C31" s="15">
        <v>9</v>
      </c>
      <c r="D31" s="26">
        <f t="shared" si="2"/>
        <v>200</v>
      </c>
      <c r="E31" s="17">
        <v>1</v>
      </c>
      <c r="F31" s="107">
        <v>0</v>
      </c>
      <c r="G31" s="109" t="s">
        <v>312</v>
      </c>
      <c r="H31" s="17">
        <v>2</v>
      </c>
      <c r="I31" s="15">
        <v>10</v>
      </c>
      <c r="J31" s="26">
        <f t="shared" si="1"/>
        <v>400</v>
      </c>
    </row>
    <row r="32" spans="1:10" ht="14.25">
      <c r="A32" s="20" t="s">
        <v>76</v>
      </c>
      <c r="B32" s="17">
        <v>3</v>
      </c>
      <c r="C32" s="15">
        <v>4</v>
      </c>
      <c r="D32" s="26">
        <f t="shared" si="2"/>
        <v>33.33333333333334</v>
      </c>
      <c r="E32" s="17">
        <v>0</v>
      </c>
      <c r="F32" s="107">
        <v>0</v>
      </c>
      <c r="G32" s="26"/>
      <c r="H32" s="17">
        <v>4</v>
      </c>
      <c r="I32" s="15">
        <v>4</v>
      </c>
      <c r="J32" s="26">
        <f t="shared" si="1"/>
        <v>0</v>
      </c>
    </row>
    <row r="33" spans="1:10" ht="14.25">
      <c r="A33" s="20" t="s">
        <v>77</v>
      </c>
      <c r="B33" s="17">
        <v>0</v>
      </c>
      <c r="C33" s="15">
        <v>0</v>
      </c>
      <c r="D33" s="26"/>
      <c r="E33" s="17">
        <v>0</v>
      </c>
      <c r="F33" s="107">
        <v>0</v>
      </c>
      <c r="G33" s="26"/>
      <c r="H33" s="17">
        <v>0</v>
      </c>
      <c r="I33" s="15">
        <v>0</v>
      </c>
      <c r="J33" s="26"/>
    </row>
    <row r="34" spans="1:10" ht="15">
      <c r="A34" s="23" t="s">
        <v>78</v>
      </c>
      <c r="B34" s="24">
        <v>476</v>
      </c>
      <c r="C34" s="32">
        <v>443</v>
      </c>
      <c r="D34" s="37">
        <f>C34*100/B34-100</f>
        <v>-6.932773109243698</v>
      </c>
      <c r="E34" s="24">
        <v>14</v>
      </c>
      <c r="F34" s="108">
        <v>14</v>
      </c>
      <c r="G34" s="37">
        <f>F34*100/E34-100</f>
        <v>0</v>
      </c>
      <c r="H34" s="24">
        <v>509</v>
      </c>
      <c r="I34" s="32">
        <v>469</v>
      </c>
      <c r="J34" s="37">
        <f t="shared" si="1"/>
        <v>-7.858546168958739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2:G34 D19:D34 J19:J34 G11 G13:G15 G7:G8 D7:D17 J7:J17 G17:G27">
    <cfRule type="cellIs" priority="4" dxfId="147" operator="lessThanOrEqual" stopIfTrue="1">
      <formula>0</formula>
    </cfRule>
  </conditionalFormatting>
  <conditionalFormatting sqref="G32:G34 D19:D34 J19:J34 G11 G13:G15 G7:G8 D7:D17 J7:J17 G17:G27">
    <cfRule type="cellIs" priority="3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23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>
        <v>0</v>
      </c>
      <c r="B7" s="17">
        <v>0</v>
      </c>
      <c r="C7" s="15">
        <v>0</v>
      </c>
      <c r="D7" s="26"/>
      <c r="E7" s="17">
        <v>0</v>
      </c>
      <c r="F7" s="15">
        <v>0</v>
      </c>
      <c r="G7" s="26"/>
      <c r="H7" s="17">
        <v>0</v>
      </c>
      <c r="I7" s="15">
        <v>0</v>
      </c>
      <c r="J7" s="26"/>
    </row>
    <row r="8" spans="1:10" ht="14.25">
      <c r="A8" s="20" t="s">
        <v>52</v>
      </c>
      <c r="B8" s="17">
        <v>0</v>
      </c>
      <c r="C8" s="15">
        <v>0</v>
      </c>
      <c r="D8" s="26"/>
      <c r="E8" s="17">
        <v>0</v>
      </c>
      <c r="F8" s="15">
        <v>0</v>
      </c>
      <c r="G8" s="26"/>
      <c r="H8" s="17">
        <v>0</v>
      </c>
      <c r="I8" s="15">
        <v>0</v>
      </c>
      <c r="J8" s="26"/>
    </row>
    <row r="9" spans="1:10" ht="14.25">
      <c r="A9" s="20" t="s">
        <v>53</v>
      </c>
      <c r="B9" s="17">
        <v>0</v>
      </c>
      <c r="C9" s="15">
        <v>0</v>
      </c>
      <c r="D9" s="26"/>
      <c r="E9" s="17">
        <v>0</v>
      </c>
      <c r="F9" s="15">
        <v>0</v>
      </c>
      <c r="G9" s="26"/>
      <c r="H9" s="17">
        <v>0</v>
      </c>
      <c r="I9" s="15">
        <v>0</v>
      </c>
      <c r="J9" s="26"/>
    </row>
    <row r="10" spans="1:10" ht="14.25">
      <c r="A10" s="20" t="s">
        <v>54</v>
      </c>
      <c r="B10" s="17">
        <v>0</v>
      </c>
      <c r="C10" s="15">
        <v>4</v>
      </c>
      <c r="D10" s="85" t="s">
        <v>311</v>
      </c>
      <c r="E10" s="17">
        <v>0</v>
      </c>
      <c r="F10" s="15">
        <v>0</v>
      </c>
      <c r="G10" s="26"/>
      <c r="H10" s="17">
        <v>0</v>
      </c>
      <c r="I10" s="15">
        <v>5</v>
      </c>
      <c r="J10" s="85" t="s">
        <v>311</v>
      </c>
    </row>
    <row r="11" spans="1:10" ht="14.25">
      <c r="A11" s="20" t="s">
        <v>55</v>
      </c>
      <c r="B11" s="17">
        <v>1</v>
      </c>
      <c r="C11" s="15">
        <v>1</v>
      </c>
      <c r="D11" s="26">
        <f>C11*100/B11-100</f>
        <v>0</v>
      </c>
      <c r="E11" s="17">
        <v>0</v>
      </c>
      <c r="F11" s="15">
        <v>0</v>
      </c>
      <c r="G11" s="26"/>
      <c r="H11" s="17">
        <v>1</v>
      </c>
      <c r="I11" s="15">
        <v>1</v>
      </c>
      <c r="J11" s="26">
        <f>I11*100/H11-100</f>
        <v>0</v>
      </c>
    </row>
    <row r="12" spans="1:10" ht="14.25">
      <c r="A12" s="20" t="s">
        <v>56</v>
      </c>
      <c r="B12" s="17">
        <v>0</v>
      </c>
      <c r="C12" s="15">
        <v>0</v>
      </c>
      <c r="D12" s="26"/>
      <c r="E12" s="17">
        <v>0</v>
      </c>
      <c r="F12" s="15">
        <v>0</v>
      </c>
      <c r="G12" s="26"/>
      <c r="H12" s="17">
        <v>0</v>
      </c>
      <c r="I12" s="15">
        <v>0</v>
      </c>
      <c r="J12" s="26"/>
    </row>
    <row r="13" spans="1:10" ht="14.25">
      <c r="A13" s="20" t="s">
        <v>57</v>
      </c>
      <c r="B13" s="17">
        <v>0</v>
      </c>
      <c r="C13" s="15">
        <v>0</v>
      </c>
      <c r="D13" s="26"/>
      <c r="E13" s="17">
        <v>0</v>
      </c>
      <c r="F13" s="15">
        <v>0</v>
      </c>
      <c r="G13" s="26"/>
      <c r="H13" s="17">
        <v>0</v>
      </c>
      <c r="I13" s="15">
        <v>0</v>
      </c>
      <c r="J13" s="26"/>
    </row>
    <row r="14" spans="1:10" ht="14.25">
      <c r="A14" s="20" t="s">
        <v>58</v>
      </c>
      <c r="B14" s="17">
        <v>2</v>
      </c>
      <c r="C14" s="15">
        <v>0</v>
      </c>
      <c r="D14" s="109" t="s">
        <v>312</v>
      </c>
      <c r="E14" s="17">
        <v>0</v>
      </c>
      <c r="F14" s="15">
        <v>0</v>
      </c>
      <c r="G14" s="26"/>
      <c r="H14" s="17">
        <v>3</v>
      </c>
      <c r="I14" s="15">
        <v>0</v>
      </c>
      <c r="J14" s="109" t="s">
        <v>312</v>
      </c>
    </row>
    <row r="15" spans="1:10" ht="14.25">
      <c r="A15" s="20" t="s">
        <v>59</v>
      </c>
      <c r="B15" s="17">
        <v>1</v>
      </c>
      <c r="C15" s="15">
        <v>0</v>
      </c>
      <c r="D15" s="109" t="s">
        <v>312</v>
      </c>
      <c r="E15" s="17">
        <v>0</v>
      </c>
      <c r="F15" s="15">
        <v>0</v>
      </c>
      <c r="G15" s="26"/>
      <c r="H15" s="17">
        <v>1</v>
      </c>
      <c r="I15" s="15">
        <v>0</v>
      </c>
      <c r="J15" s="109" t="s">
        <v>312</v>
      </c>
    </row>
    <row r="16" spans="1:10" ht="14.25">
      <c r="A16" s="20" t="s">
        <v>60</v>
      </c>
      <c r="B16" s="17">
        <v>0</v>
      </c>
      <c r="C16" s="15">
        <v>0</v>
      </c>
      <c r="D16" s="26"/>
      <c r="E16" s="17">
        <v>0</v>
      </c>
      <c r="F16" s="15">
        <v>0</v>
      </c>
      <c r="G16" s="26"/>
      <c r="H16" s="17">
        <v>0</v>
      </c>
      <c r="I16" s="15">
        <v>0</v>
      </c>
      <c r="J16" s="26"/>
    </row>
    <row r="17" spans="1:10" ht="14.25">
      <c r="A17" s="20" t="s">
        <v>61</v>
      </c>
      <c r="B17" s="17">
        <v>4</v>
      </c>
      <c r="C17" s="15">
        <v>1</v>
      </c>
      <c r="D17" s="26">
        <f>C17*100/B17-100</f>
        <v>-75</v>
      </c>
      <c r="E17" s="17">
        <v>0</v>
      </c>
      <c r="F17" s="15">
        <v>0</v>
      </c>
      <c r="G17" s="26"/>
      <c r="H17" s="17">
        <v>4</v>
      </c>
      <c r="I17" s="15">
        <v>1</v>
      </c>
      <c r="J17" s="26">
        <f>I17*100/H17-100</f>
        <v>-75</v>
      </c>
    </row>
    <row r="18" spans="1:10" ht="14.25">
      <c r="A18" s="20" t="s">
        <v>62</v>
      </c>
      <c r="B18" s="17">
        <v>1</v>
      </c>
      <c r="C18" s="15">
        <v>1</v>
      </c>
      <c r="D18" s="26">
        <f>C18*100/B18-100</f>
        <v>0</v>
      </c>
      <c r="E18" s="17">
        <v>0</v>
      </c>
      <c r="F18" s="15">
        <v>1</v>
      </c>
      <c r="G18" s="85" t="s">
        <v>311</v>
      </c>
      <c r="H18" s="17">
        <v>1</v>
      </c>
      <c r="I18" s="15">
        <v>0</v>
      </c>
      <c r="J18" s="109" t="s">
        <v>312</v>
      </c>
    </row>
    <row r="19" spans="1:10" ht="14.25">
      <c r="A19" s="20" t="s">
        <v>63</v>
      </c>
      <c r="B19" s="17">
        <v>1</v>
      </c>
      <c r="C19" s="15">
        <v>0</v>
      </c>
      <c r="D19" s="109" t="s">
        <v>312</v>
      </c>
      <c r="E19" s="17">
        <v>0</v>
      </c>
      <c r="F19" s="15">
        <v>0</v>
      </c>
      <c r="G19" s="26"/>
      <c r="H19" s="17">
        <v>1</v>
      </c>
      <c r="I19" s="15">
        <v>0</v>
      </c>
      <c r="J19" s="109" t="s">
        <v>312</v>
      </c>
    </row>
    <row r="20" spans="1:10" ht="14.25">
      <c r="A20" s="20" t="s">
        <v>64</v>
      </c>
      <c r="B20" s="17">
        <v>5</v>
      </c>
      <c r="C20" s="15">
        <v>0</v>
      </c>
      <c r="D20" s="109" t="s">
        <v>312</v>
      </c>
      <c r="E20" s="17">
        <v>0</v>
      </c>
      <c r="F20" s="15">
        <v>0</v>
      </c>
      <c r="G20" s="26"/>
      <c r="H20" s="17">
        <v>5</v>
      </c>
      <c r="I20" s="15">
        <v>0</v>
      </c>
      <c r="J20" s="109" t="s">
        <v>312</v>
      </c>
    </row>
    <row r="21" spans="1:10" ht="14.25">
      <c r="A21" s="20" t="s">
        <v>65</v>
      </c>
      <c r="B21" s="17">
        <v>1</v>
      </c>
      <c r="C21" s="15">
        <v>2</v>
      </c>
      <c r="D21" s="26">
        <f>C21*100/B21-100</f>
        <v>100</v>
      </c>
      <c r="E21" s="17">
        <v>1</v>
      </c>
      <c r="F21" s="15">
        <v>0</v>
      </c>
      <c r="G21" s="109" t="s">
        <v>312</v>
      </c>
      <c r="H21" s="17">
        <v>0</v>
      </c>
      <c r="I21" s="15">
        <v>2</v>
      </c>
      <c r="J21" s="85" t="s">
        <v>311</v>
      </c>
    </row>
    <row r="22" spans="1:10" ht="14.25">
      <c r="A22" s="20" t="s">
        <v>66</v>
      </c>
      <c r="B22" s="17">
        <v>2</v>
      </c>
      <c r="C22" s="15">
        <v>6</v>
      </c>
      <c r="D22" s="26">
        <f>C22*100/B22-100</f>
        <v>200</v>
      </c>
      <c r="E22" s="17">
        <v>1</v>
      </c>
      <c r="F22" s="15">
        <v>0</v>
      </c>
      <c r="G22" s="109" t="s">
        <v>312</v>
      </c>
      <c r="H22" s="17">
        <v>1</v>
      </c>
      <c r="I22" s="15">
        <v>8</v>
      </c>
      <c r="J22" s="26">
        <f>I22*100/H22-100</f>
        <v>700</v>
      </c>
    </row>
    <row r="23" spans="1:10" ht="14.25">
      <c r="A23" s="20" t="s">
        <v>67</v>
      </c>
      <c r="B23" s="17">
        <v>0</v>
      </c>
      <c r="C23" s="15">
        <v>1</v>
      </c>
      <c r="D23" s="85" t="s">
        <v>311</v>
      </c>
      <c r="E23" s="17">
        <v>0</v>
      </c>
      <c r="F23" s="15">
        <v>0</v>
      </c>
      <c r="G23" s="26"/>
      <c r="H23" s="17">
        <v>0</v>
      </c>
      <c r="I23" s="15">
        <v>1</v>
      </c>
      <c r="J23" s="85" t="s">
        <v>311</v>
      </c>
    </row>
    <row r="24" spans="1:10" ht="14.25">
      <c r="A24" s="20" t="s">
        <v>68</v>
      </c>
      <c r="B24" s="17">
        <v>0</v>
      </c>
      <c r="C24" s="15">
        <v>1</v>
      </c>
      <c r="D24" s="85" t="s">
        <v>311</v>
      </c>
      <c r="E24" s="17">
        <v>0</v>
      </c>
      <c r="F24" s="15">
        <v>0</v>
      </c>
      <c r="G24" s="26"/>
      <c r="H24" s="17">
        <v>0</v>
      </c>
      <c r="I24" s="15">
        <v>1</v>
      </c>
      <c r="J24" s="85" t="s">
        <v>311</v>
      </c>
    </row>
    <row r="25" spans="1:10" ht="14.25">
      <c r="A25" s="20" t="s">
        <v>69</v>
      </c>
      <c r="B25" s="17">
        <v>0</v>
      </c>
      <c r="C25" s="15">
        <v>0</v>
      </c>
      <c r="D25" s="26"/>
      <c r="E25" s="17">
        <v>0</v>
      </c>
      <c r="F25" s="15">
        <v>0</v>
      </c>
      <c r="G25" s="26"/>
      <c r="H25" s="17">
        <v>0</v>
      </c>
      <c r="I25" s="15">
        <v>0</v>
      </c>
      <c r="J25" s="26"/>
    </row>
    <row r="26" spans="1:10" ht="14.25">
      <c r="A26" s="20" t="s">
        <v>70</v>
      </c>
      <c r="B26" s="17">
        <v>0</v>
      </c>
      <c r="C26" s="15">
        <v>0</v>
      </c>
      <c r="D26" s="26"/>
      <c r="E26" s="17">
        <v>0</v>
      </c>
      <c r="F26" s="15">
        <v>0</v>
      </c>
      <c r="G26" s="26"/>
      <c r="H26" s="17">
        <v>0</v>
      </c>
      <c r="I26" s="15">
        <v>0</v>
      </c>
      <c r="J26" s="26"/>
    </row>
    <row r="27" spans="1:10" ht="14.25">
      <c r="A27" s="20" t="s">
        <v>71</v>
      </c>
      <c r="B27" s="17">
        <v>0</v>
      </c>
      <c r="C27" s="15">
        <v>0</v>
      </c>
      <c r="D27" s="26"/>
      <c r="E27" s="17">
        <v>0</v>
      </c>
      <c r="F27" s="15">
        <v>0</v>
      </c>
      <c r="G27" s="26"/>
      <c r="H27" s="17">
        <v>0</v>
      </c>
      <c r="I27" s="15">
        <v>0</v>
      </c>
      <c r="J27" s="26"/>
    </row>
    <row r="28" spans="1:10" ht="14.25">
      <c r="A28" s="20" t="s">
        <v>72</v>
      </c>
      <c r="B28" s="17">
        <v>0</v>
      </c>
      <c r="C28" s="15">
        <v>1</v>
      </c>
      <c r="D28" s="85" t="s">
        <v>311</v>
      </c>
      <c r="E28" s="17">
        <v>0</v>
      </c>
      <c r="F28" s="15">
        <v>1</v>
      </c>
      <c r="G28" s="85" t="s">
        <v>311</v>
      </c>
      <c r="H28" s="17">
        <v>0</v>
      </c>
      <c r="I28" s="15">
        <v>0</v>
      </c>
      <c r="J28" s="26"/>
    </row>
    <row r="29" spans="1:10" ht="14.25">
      <c r="A29" s="20" t="s">
        <v>73</v>
      </c>
      <c r="B29" s="17">
        <v>0</v>
      </c>
      <c r="C29" s="15">
        <v>0</v>
      </c>
      <c r="D29" s="26"/>
      <c r="E29" s="17">
        <v>0</v>
      </c>
      <c r="F29" s="15">
        <v>0</v>
      </c>
      <c r="G29" s="26"/>
      <c r="H29" s="17">
        <v>0</v>
      </c>
      <c r="I29" s="15">
        <v>0</v>
      </c>
      <c r="J29" s="26"/>
    </row>
    <row r="30" spans="1:10" ht="14.25">
      <c r="A30" s="20" t="s">
        <v>74</v>
      </c>
      <c r="B30" s="17">
        <v>0</v>
      </c>
      <c r="C30" s="15">
        <v>0</v>
      </c>
      <c r="D30" s="26"/>
      <c r="E30" s="17">
        <v>0</v>
      </c>
      <c r="F30" s="15">
        <v>0</v>
      </c>
      <c r="G30" s="26"/>
      <c r="H30" s="17">
        <v>0</v>
      </c>
      <c r="I30" s="15">
        <v>0</v>
      </c>
      <c r="J30" s="26"/>
    </row>
    <row r="31" spans="1:10" ht="14.25">
      <c r="A31" s="20" t="s">
        <v>75</v>
      </c>
      <c r="B31" s="17">
        <v>0</v>
      </c>
      <c r="C31" s="15">
        <v>0</v>
      </c>
      <c r="D31" s="26"/>
      <c r="E31" s="17">
        <v>0</v>
      </c>
      <c r="F31" s="15">
        <v>0</v>
      </c>
      <c r="G31" s="26"/>
      <c r="H31" s="17">
        <v>0</v>
      </c>
      <c r="I31" s="15">
        <v>0</v>
      </c>
      <c r="J31" s="26"/>
    </row>
    <row r="32" spans="1:10" ht="14.25">
      <c r="A32" s="20" t="s">
        <v>76</v>
      </c>
      <c r="B32" s="17">
        <v>1</v>
      </c>
      <c r="C32" s="15">
        <v>0</v>
      </c>
      <c r="D32" s="109" t="s">
        <v>312</v>
      </c>
      <c r="E32" s="17">
        <v>0</v>
      </c>
      <c r="F32" s="15">
        <v>0</v>
      </c>
      <c r="G32" s="26"/>
      <c r="H32" s="17">
        <v>1</v>
      </c>
      <c r="I32" s="15">
        <v>0</v>
      </c>
      <c r="J32" s="109" t="s">
        <v>312</v>
      </c>
    </row>
    <row r="33" spans="1:10" ht="14.25">
      <c r="A33" s="20" t="s">
        <v>77</v>
      </c>
      <c r="B33" s="17">
        <v>0</v>
      </c>
      <c r="C33" s="15">
        <v>0</v>
      </c>
      <c r="D33" s="26"/>
      <c r="E33" s="17">
        <v>0</v>
      </c>
      <c r="F33" s="15">
        <v>0</v>
      </c>
      <c r="G33" s="26"/>
      <c r="H33" s="17">
        <v>0</v>
      </c>
      <c r="I33" s="15">
        <v>0</v>
      </c>
      <c r="J33" s="26"/>
    </row>
    <row r="34" spans="1:10" ht="15">
      <c r="A34" s="23" t="s">
        <v>78</v>
      </c>
      <c r="B34" s="24">
        <v>19</v>
      </c>
      <c r="C34" s="32">
        <v>18</v>
      </c>
      <c r="D34" s="37">
        <f>C34*100/B34-100</f>
        <v>-5.263157894736835</v>
      </c>
      <c r="E34" s="24">
        <v>2</v>
      </c>
      <c r="F34" s="32">
        <v>2</v>
      </c>
      <c r="G34" s="37">
        <f>F34*100/E34-100</f>
        <v>0</v>
      </c>
      <c r="H34" s="24">
        <v>18</v>
      </c>
      <c r="I34" s="32">
        <v>19</v>
      </c>
      <c r="J34" s="37">
        <f>I34*100/H34-100</f>
        <v>5.555555555555557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9:G20 D33:D34 J33:J34 D16:D18 D11:D13 D29:D31 G29:G34 J16:J17 J11:J13 D7:D9 D21:D22 D25:D27 G7:G17 G23:G27 J7:J9 J22 J25:J31">
    <cfRule type="cellIs" priority="1" dxfId="146" operator="greaterThan" stopIfTrue="1">
      <formula>0</formula>
    </cfRule>
    <cfRule type="cellIs" priority="2" dxfId="147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24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77">
        <v>0</v>
      </c>
      <c r="G7" s="31"/>
      <c r="H7" s="17">
        <v>0</v>
      </c>
      <c r="I7" s="77">
        <v>0</v>
      </c>
      <c r="J7" s="31"/>
    </row>
    <row r="8" spans="1:10" ht="14.25">
      <c r="A8" s="20" t="s">
        <v>52</v>
      </c>
      <c r="B8" s="17">
        <v>1</v>
      </c>
      <c r="C8" s="15">
        <v>0</v>
      </c>
      <c r="D8" s="109" t="s">
        <v>312</v>
      </c>
      <c r="E8" s="17">
        <v>1</v>
      </c>
      <c r="F8" s="77">
        <v>0</v>
      </c>
      <c r="G8" s="109" t="s">
        <v>312</v>
      </c>
      <c r="H8" s="17">
        <v>0</v>
      </c>
      <c r="I8" s="77">
        <v>0</v>
      </c>
      <c r="J8" s="26"/>
    </row>
    <row r="9" spans="1:10" ht="14.25">
      <c r="A9" s="20" t="s">
        <v>53</v>
      </c>
      <c r="B9" s="17">
        <v>1</v>
      </c>
      <c r="C9" s="15">
        <v>1</v>
      </c>
      <c r="D9" s="26">
        <f>C9*100/B9-100</f>
        <v>0</v>
      </c>
      <c r="E9" s="17">
        <v>0</v>
      </c>
      <c r="F9" s="77">
        <v>0</v>
      </c>
      <c r="G9" s="26"/>
      <c r="H9" s="17">
        <v>1</v>
      </c>
      <c r="I9" s="77">
        <v>1</v>
      </c>
      <c r="J9" s="26">
        <f>I9*100/H9-100</f>
        <v>0</v>
      </c>
    </row>
    <row r="10" spans="1:10" ht="14.25">
      <c r="A10" s="20" t="s">
        <v>54</v>
      </c>
      <c r="B10" s="17">
        <v>0</v>
      </c>
      <c r="C10" s="15">
        <v>1</v>
      </c>
      <c r="D10" s="85" t="s">
        <v>311</v>
      </c>
      <c r="E10" s="17">
        <v>0</v>
      </c>
      <c r="F10" s="77">
        <v>0</v>
      </c>
      <c r="G10" s="26"/>
      <c r="H10" s="17">
        <v>0</v>
      </c>
      <c r="I10" s="77">
        <v>1</v>
      </c>
      <c r="J10" s="85" t="s">
        <v>311</v>
      </c>
    </row>
    <row r="11" spans="1:10" ht="14.25">
      <c r="A11" s="20" t="s">
        <v>55</v>
      </c>
      <c r="B11" s="17">
        <v>0</v>
      </c>
      <c r="C11" s="15">
        <v>1</v>
      </c>
      <c r="D11" s="85" t="s">
        <v>311</v>
      </c>
      <c r="E11" s="17">
        <v>0</v>
      </c>
      <c r="F11" s="77">
        <v>0</v>
      </c>
      <c r="G11" s="26"/>
      <c r="H11" s="17">
        <v>0</v>
      </c>
      <c r="I11" s="77">
        <v>1</v>
      </c>
      <c r="J11" s="85" t="s">
        <v>311</v>
      </c>
    </row>
    <row r="12" spans="1:10" ht="14.25">
      <c r="A12" s="20" t="s">
        <v>56</v>
      </c>
      <c r="B12" s="17">
        <v>2</v>
      </c>
      <c r="C12" s="15">
        <v>0</v>
      </c>
      <c r="D12" s="109" t="s">
        <v>312</v>
      </c>
      <c r="E12" s="17">
        <v>1</v>
      </c>
      <c r="F12" s="77">
        <v>0</v>
      </c>
      <c r="G12" s="109" t="s">
        <v>312</v>
      </c>
      <c r="H12" s="17">
        <v>2</v>
      </c>
      <c r="I12" s="77">
        <v>0</v>
      </c>
      <c r="J12" s="109" t="s">
        <v>312</v>
      </c>
    </row>
    <row r="13" spans="1:10" ht="14.25">
      <c r="A13" s="20" t="s">
        <v>57</v>
      </c>
      <c r="B13" s="17">
        <v>1</v>
      </c>
      <c r="C13" s="15">
        <v>0</v>
      </c>
      <c r="D13" s="109" t="s">
        <v>312</v>
      </c>
      <c r="E13" s="17">
        <v>0</v>
      </c>
      <c r="F13" s="77">
        <v>0</v>
      </c>
      <c r="G13" s="26"/>
      <c r="H13" s="17">
        <v>1</v>
      </c>
      <c r="I13" s="77">
        <v>0</v>
      </c>
      <c r="J13" s="109" t="s">
        <v>312</v>
      </c>
    </row>
    <row r="14" spans="1:10" ht="14.25">
      <c r="A14" s="20" t="s">
        <v>58</v>
      </c>
      <c r="B14" s="17">
        <v>2</v>
      </c>
      <c r="C14" s="15">
        <v>0</v>
      </c>
      <c r="D14" s="109" t="s">
        <v>312</v>
      </c>
      <c r="E14" s="17">
        <v>3</v>
      </c>
      <c r="F14" s="77">
        <v>0</v>
      </c>
      <c r="G14" s="109" t="s">
        <v>312</v>
      </c>
      <c r="H14" s="17">
        <v>1</v>
      </c>
      <c r="I14" s="77">
        <v>0</v>
      </c>
      <c r="J14" s="109" t="s">
        <v>312</v>
      </c>
    </row>
    <row r="15" spans="1:10" ht="14.25">
      <c r="A15" s="20" t="s">
        <v>59</v>
      </c>
      <c r="B15" s="17">
        <v>2</v>
      </c>
      <c r="C15" s="15">
        <v>2</v>
      </c>
      <c r="D15" s="26">
        <f>C15*100/B15-100</f>
        <v>0</v>
      </c>
      <c r="E15" s="17">
        <v>0</v>
      </c>
      <c r="F15" s="77">
        <v>1</v>
      </c>
      <c r="G15" s="85" t="s">
        <v>311</v>
      </c>
      <c r="H15" s="17">
        <v>2</v>
      </c>
      <c r="I15" s="77">
        <v>2</v>
      </c>
      <c r="J15" s="26">
        <f>I15*100/H15-100</f>
        <v>0</v>
      </c>
    </row>
    <row r="16" spans="1:10" ht="14.25">
      <c r="A16" s="20" t="s">
        <v>60</v>
      </c>
      <c r="B16" s="17">
        <v>4</v>
      </c>
      <c r="C16" s="15">
        <v>1</v>
      </c>
      <c r="D16" s="26">
        <f>C16*100/B16-100</f>
        <v>-75</v>
      </c>
      <c r="E16" s="17">
        <v>0</v>
      </c>
      <c r="F16" s="77">
        <v>0</v>
      </c>
      <c r="G16" s="26"/>
      <c r="H16" s="17">
        <v>4</v>
      </c>
      <c r="I16" s="77">
        <v>1</v>
      </c>
      <c r="J16" s="26">
        <f>I16*100/H16-100</f>
        <v>-75</v>
      </c>
    </row>
    <row r="17" spans="1:10" ht="14.25">
      <c r="A17" s="20" t="s">
        <v>61</v>
      </c>
      <c r="B17" s="17">
        <v>0</v>
      </c>
      <c r="C17" s="15">
        <v>0</v>
      </c>
      <c r="D17" s="26"/>
      <c r="E17" s="17">
        <v>0</v>
      </c>
      <c r="F17" s="77">
        <v>0</v>
      </c>
      <c r="G17" s="26"/>
      <c r="H17" s="17">
        <v>0</v>
      </c>
      <c r="I17" s="77">
        <v>0</v>
      </c>
      <c r="J17" s="26"/>
    </row>
    <row r="18" spans="1:10" ht="14.25">
      <c r="A18" s="20" t="s">
        <v>62</v>
      </c>
      <c r="B18" s="17">
        <v>0</v>
      </c>
      <c r="C18" s="15">
        <v>0</v>
      </c>
      <c r="D18" s="26"/>
      <c r="E18" s="17">
        <v>0</v>
      </c>
      <c r="F18" s="77">
        <v>0</v>
      </c>
      <c r="G18" s="26"/>
      <c r="H18" s="17">
        <v>0</v>
      </c>
      <c r="I18" s="77">
        <v>0</v>
      </c>
      <c r="J18" s="26"/>
    </row>
    <row r="19" spans="1:10" ht="14.25">
      <c r="A19" s="20" t="s">
        <v>63</v>
      </c>
      <c r="B19" s="17">
        <v>0</v>
      </c>
      <c r="C19" s="15">
        <v>0</v>
      </c>
      <c r="D19" s="26"/>
      <c r="E19" s="17">
        <v>0</v>
      </c>
      <c r="F19" s="77">
        <v>0</v>
      </c>
      <c r="G19" s="26"/>
      <c r="H19" s="17">
        <v>0</v>
      </c>
      <c r="I19" s="77">
        <v>0</v>
      </c>
      <c r="J19" s="26"/>
    </row>
    <row r="20" spans="1:10" ht="14.25">
      <c r="A20" s="20" t="s">
        <v>64</v>
      </c>
      <c r="B20" s="17">
        <v>2</v>
      </c>
      <c r="C20" s="15">
        <v>3</v>
      </c>
      <c r="D20" s="26">
        <f>C20*100/B20-100</f>
        <v>50</v>
      </c>
      <c r="E20" s="17">
        <v>1</v>
      </c>
      <c r="F20" s="77">
        <v>0</v>
      </c>
      <c r="G20" s="109" t="s">
        <v>312</v>
      </c>
      <c r="H20" s="17">
        <v>4</v>
      </c>
      <c r="I20" s="77">
        <v>4</v>
      </c>
      <c r="J20" s="26">
        <f>I20*100/H20-100</f>
        <v>0</v>
      </c>
    </row>
    <row r="21" spans="1:10" ht="14.25">
      <c r="A21" s="20" t="s">
        <v>65</v>
      </c>
      <c r="B21" s="17">
        <v>2</v>
      </c>
      <c r="C21" s="15">
        <v>1</v>
      </c>
      <c r="D21" s="26">
        <f>C21*100/B21-100</f>
        <v>-50</v>
      </c>
      <c r="E21" s="17">
        <v>0</v>
      </c>
      <c r="F21" s="77">
        <v>0</v>
      </c>
      <c r="G21" s="26"/>
      <c r="H21" s="17">
        <v>2</v>
      </c>
      <c r="I21" s="77">
        <v>1</v>
      </c>
      <c r="J21" s="26">
        <f>I21*100/H21-100</f>
        <v>-50</v>
      </c>
    </row>
    <row r="22" spans="1:10" ht="14.25">
      <c r="A22" s="20" t="s">
        <v>66</v>
      </c>
      <c r="B22" s="17">
        <v>1</v>
      </c>
      <c r="C22" s="15">
        <v>2</v>
      </c>
      <c r="D22" s="26">
        <f>C22*100/B22-100</f>
        <v>100</v>
      </c>
      <c r="E22" s="17">
        <v>0</v>
      </c>
      <c r="F22" s="77">
        <v>2</v>
      </c>
      <c r="G22" s="85" t="s">
        <v>311</v>
      </c>
      <c r="H22" s="17">
        <v>1</v>
      </c>
      <c r="I22" s="77">
        <v>5</v>
      </c>
      <c r="J22" s="26">
        <f>I22*100/H22-100</f>
        <v>400</v>
      </c>
    </row>
    <row r="23" spans="1:10" ht="14.25">
      <c r="A23" s="20" t="s">
        <v>67</v>
      </c>
      <c r="B23" s="17">
        <v>1</v>
      </c>
      <c r="C23" s="15">
        <v>0</v>
      </c>
      <c r="D23" s="109" t="s">
        <v>312</v>
      </c>
      <c r="E23" s="17">
        <v>0</v>
      </c>
      <c r="F23" s="77">
        <v>0</v>
      </c>
      <c r="G23" s="26"/>
      <c r="H23" s="17">
        <v>1</v>
      </c>
      <c r="I23" s="77">
        <v>0</v>
      </c>
      <c r="J23" s="109" t="s">
        <v>312</v>
      </c>
    </row>
    <row r="24" spans="1:10" ht="14.25">
      <c r="A24" s="20" t="s">
        <v>68</v>
      </c>
      <c r="B24" s="17">
        <v>2</v>
      </c>
      <c r="C24" s="15">
        <v>0</v>
      </c>
      <c r="D24" s="109" t="s">
        <v>312</v>
      </c>
      <c r="E24" s="17">
        <v>1</v>
      </c>
      <c r="F24" s="77">
        <v>0</v>
      </c>
      <c r="G24" s="109" t="s">
        <v>312</v>
      </c>
      <c r="H24" s="17">
        <v>1</v>
      </c>
      <c r="I24" s="77">
        <v>0</v>
      </c>
      <c r="J24" s="109" t="s">
        <v>312</v>
      </c>
    </row>
    <row r="25" spans="1:10" ht="14.25">
      <c r="A25" s="20" t="s">
        <v>69</v>
      </c>
      <c r="B25" s="17">
        <v>0</v>
      </c>
      <c r="C25" s="15">
        <v>0</v>
      </c>
      <c r="D25" s="26"/>
      <c r="E25" s="17">
        <v>0</v>
      </c>
      <c r="F25" s="77">
        <v>0</v>
      </c>
      <c r="G25" s="26"/>
      <c r="H25" s="17">
        <v>0</v>
      </c>
      <c r="I25" s="77">
        <v>0</v>
      </c>
      <c r="J25" s="26"/>
    </row>
    <row r="26" spans="1:10" ht="14.25">
      <c r="A26" s="20" t="s">
        <v>70</v>
      </c>
      <c r="B26" s="17">
        <v>0</v>
      </c>
      <c r="C26" s="15">
        <v>0</v>
      </c>
      <c r="D26" s="26"/>
      <c r="E26" s="17">
        <v>0</v>
      </c>
      <c r="F26" s="77">
        <v>0</v>
      </c>
      <c r="G26" s="26"/>
      <c r="H26" s="17">
        <v>0</v>
      </c>
      <c r="I26" s="77">
        <v>0</v>
      </c>
      <c r="J26" s="26"/>
    </row>
    <row r="27" spans="1:10" ht="14.25">
      <c r="A27" s="20" t="s">
        <v>71</v>
      </c>
      <c r="B27" s="17">
        <v>0</v>
      </c>
      <c r="C27" s="15">
        <v>0</v>
      </c>
      <c r="D27" s="26"/>
      <c r="E27" s="17">
        <v>0</v>
      </c>
      <c r="F27" s="77">
        <v>0</v>
      </c>
      <c r="G27" s="26"/>
      <c r="H27" s="17">
        <v>0</v>
      </c>
      <c r="I27" s="77">
        <v>0</v>
      </c>
      <c r="J27" s="26"/>
    </row>
    <row r="28" spans="1:10" ht="14.25">
      <c r="A28" s="20" t="s">
        <v>72</v>
      </c>
      <c r="B28" s="17">
        <v>0</v>
      </c>
      <c r="C28" s="15">
        <v>0</v>
      </c>
      <c r="D28" s="26"/>
      <c r="E28" s="17">
        <v>0</v>
      </c>
      <c r="F28" s="77">
        <v>0</v>
      </c>
      <c r="G28" s="26"/>
      <c r="H28" s="17">
        <v>0</v>
      </c>
      <c r="I28" s="77">
        <v>0</v>
      </c>
      <c r="J28" s="26"/>
    </row>
    <row r="29" spans="1:10" ht="14.25">
      <c r="A29" s="20" t="s">
        <v>73</v>
      </c>
      <c r="B29" s="17">
        <v>0</v>
      </c>
      <c r="C29" s="15">
        <v>0</v>
      </c>
      <c r="D29" s="26"/>
      <c r="E29" s="17">
        <v>0</v>
      </c>
      <c r="F29" s="77">
        <v>0</v>
      </c>
      <c r="G29" s="26"/>
      <c r="H29" s="17">
        <v>0</v>
      </c>
      <c r="I29" s="77">
        <v>0</v>
      </c>
      <c r="J29" s="26"/>
    </row>
    <row r="30" spans="1:10" ht="14.25">
      <c r="A30" s="20" t="s">
        <v>74</v>
      </c>
      <c r="B30" s="17">
        <v>1</v>
      </c>
      <c r="C30" s="15">
        <v>1</v>
      </c>
      <c r="D30" s="26">
        <f>C30*100/B30-100</f>
        <v>0</v>
      </c>
      <c r="E30" s="17">
        <v>0</v>
      </c>
      <c r="F30" s="77">
        <v>0</v>
      </c>
      <c r="G30" s="26"/>
      <c r="H30" s="17">
        <v>1</v>
      </c>
      <c r="I30" s="77">
        <v>1</v>
      </c>
      <c r="J30" s="26">
        <f>I30*100/H30-100</f>
        <v>0</v>
      </c>
    </row>
    <row r="31" spans="1:10" ht="14.25">
      <c r="A31" s="20" t="s">
        <v>75</v>
      </c>
      <c r="B31" s="17">
        <v>3</v>
      </c>
      <c r="C31" s="15">
        <v>0</v>
      </c>
      <c r="D31" s="109" t="s">
        <v>312</v>
      </c>
      <c r="E31" s="17">
        <v>4</v>
      </c>
      <c r="F31" s="77">
        <v>0</v>
      </c>
      <c r="G31" s="109" t="s">
        <v>312</v>
      </c>
      <c r="H31" s="17">
        <v>1</v>
      </c>
      <c r="I31" s="77">
        <v>0</v>
      </c>
      <c r="J31" s="109" t="s">
        <v>312</v>
      </c>
    </row>
    <row r="32" spans="1:10" ht="14.25">
      <c r="A32" s="20" t="s">
        <v>76</v>
      </c>
      <c r="B32" s="17">
        <v>0</v>
      </c>
      <c r="C32" s="15">
        <v>0</v>
      </c>
      <c r="D32" s="26"/>
      <c r="E32" s="17">
        <v>0</v>
      </c>
      <c r="F32" s="77">
        <v>0</v>
      </c>
      <c r="G32" s="26"/>
      <c r="H32" s="17">
        <v>0</v>
      </c>
      <c r="I32" s="77">
        <v>0</v>
      </c>
      <c r="J32" s="26"/>
    </row>
    <row r="33" spans="1:10" ht="14.25">
      <c r="A33" s="20" t="s">
        <v>77</v>
      </c>
      <c r="B33" s="17">
        <v>0</v>
      </c>
      <c r="C33" s="15">
        <v>0</v>
      </c>
      <c r="D33" s="26"/>
      <c r="E33" s="17">
        <v>0</v>
      </c>
      <c r="F33" s="77">
        <v>0</v>
      </c>
      <c r="G33" s="26"/>
      <c r="H33" s="17">
        <v>0</v>
      </c>
      <c r="I33" s="77">
        <v>0</v>
      </c>
      <c r="J33" s="26"/>
    </row>
    <row r="34" spans="1:10" ht="15">
      <c r="A34" s="23" t="s">
        <v>78</v>
      </c>
      <c r="B34" s="24">
        <v>25</v>
      </c>
      <c r="C34" s="32">
        <v>13</v>
      </c>
      <c r="D34" s="37">
        <f>C34*100/B34-100</f>
        <v>-48</v>
      </c>
      <c r="E34" s="24">
        <v>11</v>
      </c>
      <c r="F34" s="102">
        <v>3</v>
      </c>
      <c r="G34" s="37">
        <f>F34*100/E34-100</f>
        <v>-72.72727272727272</v>
      </c>
      <c r="H34" s="24">
        <v>22</v>
      </c>
      <c r="I34" s="102">
        <v>17</v>
      </c>
      <c r="J34" s="37">
        <f>I34*100/H34-100</f>
        <v>-22.727272727272734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2:G34 D32:D34 G16:G19 G13 D17:D19 J32:J34 G9:G11 D25:D29 J25:J30 G25:G30 D9 D15 G23 J15:J22 G21 J8:J9">
    <cfRule type="cellIs" priority="5" dxfId="148" operator="lessThanOrEqual" stopIfTrue="1">
      <formula>0</formula>
    </cfRule>
    <cfRule type="cellIs" priority="6" dxfId="146" operator="greaterThan" stopIfTrue="1">
      <formula>0</formula>
    </cfRule>
  </conditionalFormatting>
  <conditionalFormatting sqref="D32:D34 D15:D22 D25:D30 D9">
    <cfRule type="cellIs" priority="3" dxfId="148" operator="lessThanOrEqual" stopIfTrue="1">
      <formula>0</formula>
    </cfRule>
    <cfRule type="cellIs" priority="4" dxfId="146" operator="greaterThan" stopIfTrue="1">
      <formula>0</formula>
    </cfRule>
  </conditionalFormatting>
  <conditionalFormatting sqref="G9:G11 G13 G32:G34 G16:G19 G25:G30 G21 G23">
    <cfRule type="cellIs" priority="1" dxfId="148" operator="lessThanOrEqual" stopIfTrue="1">
      <formula>0</formula>
    </cfRule>
    <cfRule type="cellIs" priority="2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25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77">
        <v>0</v>
      </c>
      <c r="J7" s="31"/>
    </row>
    <row r="8" spans="1:10" ht="14.25">
      <c r="A8" s="20" t="s">
        <v>52</v>
      </c>
      <c r="B8" s="17">
        <v>9</v>
      </c>
      <c r="C8" s="15">
        <v>6</v>
      </c>
      <c r="D8" s="31">
        <f>C8*100/B8-100</f>
        <v>-33.33333333333333</v>
      </c>
      <c r="E8" s="17">
        <v>3</v>
      </c>
      <c r="F8" s="15">
        <v>2</v>
      </c>
      <c r="G8" s="31">
        <f>F8*100/E8-100</f>
        <v>-33.33333333333333</v>
      </c>
      <c r="H8" s="17">
        <v>8</v>
      </c>
      <c r="I8" s="77">
        <v>15</v>
      </c>
      <c r="J8" s="31">
        <f>I8*100/H8-100</f>
        <v>87.5</v>
      </c>
    </row>
    <row r="9" spans="1:10" ht="14.25">
      <c r="A9" s="20" t="s">
        <v>53</v>
      </c>
      <c r="B9" s="17">
        <v>8</v>
      </c>
      <c r="C9" s="15">
        <v>5</v>
      </c>
      <c r="D9" s="31">
        <f aca="true" t="shared" si="0" ref="D9:D34">C9*100/B9-100</f>
        <v>-37.5</v>
      </c>
      <c r="E9" s="17">
        <v>1</v>
      </c>
      <c r="F9" s="15">
        <v>1</v>
      </c>
      <c r="G9" s="31">
        <f>F9*100/E9-100</f>
        <v>0</v>
      </c>
      <c r="H9" s="17">
        <v>15</v>
      </c>
      <c r="I9" s="77">
        <v>6</v>
      </c>
      <c r="J9" s="31">
        <f aca="true" t="shared" si="1" ref="J9:J34">I9*100/H9-100</f>
        <v>-60</v>
      </c>
    </row>
    <row r="10" spans="1:10" ht="14.25">
      <c r="A10" s="20" t="s">
        <v>54</v>
      </c>
      <c r="B10" s="17">
        <v>8</v>
      </c>
      <c r="C10" s="15">
        <v>10</v>
      </c>
      <c r="D10" s="31">
        <f t="shared" si="0"/>
        <v>25</v>
      </c>
      <c r="E10" s="17">
        <v>1</v>
      </c>
      <c r="F10" s="15">
        <v>0</v>
      </c>
      <c r="G10" s="109" t="s">
        <v>312</v>
      </c>
      <c r="H10" s="17">
        <v>15</v>
      </c>
      <c r="I10" s="77">
        <v>17</v>
      </c>
      <c r="J10" s="31">
        <f t="shared" si="1"/>
        <v>13.333333333333329</v>
      </c>
    </row>
    <row r="11" spans="1:10" ht="14.25">
      <c r="A11" s="20" t="s">
        <v>55</v>
      </c>
      <c r="B11" s="17">
        <v>3</v>
      </c>
      <c r="C11" s="15">
        <v>3</v>
      </c>
      <c r="D11" s="31">
        <f t="shared" si="0"/>
        <v>0</v>
      </c>
      <c r="E11" s="17">
        <v>0</v>
      </c>
      <c r="F11" s="15">
        <v>0</v>
      </c>
      <c r="G11" s="31"/>
      <c r="H11" s="17">
        <v>5</v>
      </c>
      <c r="I11" s="77">
        <v>3</v>
      </c>
      <c r="J11" s="31">
        <f t="shared" si="1"/>
        <v>-40</v>
      </c>
    </row>
    <row r="12" spans="1:10" ht="14.25">
      <c r="A12" s="20" t="s">
        <v>56</v>
      </c>
      <c r="B12" s="17">
        <v>6</v>
      </c>
      <c r="C12" s="15">
        <v>3</v>
      </c>
      <c r="D12" s="31">
        <f t="shared" si="0"/>
        <v>-50</v>
      </c>
      <c r="E12" s="17">
        <v>0</v>
      </c>
      <c r="F12" s="15">
        <v>0</v>
      </c>
      <c r="G12" s="31"/>
      <c r="H12" s="17">
        <v>8</v>
      </c>
      <c r="I12" s="77">
        <v>6</v>
      </c>
      <c r="J12" s="31">
        <f t="shared" si="1"/>
        <v>-25</v>
      </c>
    </row>
    <row r="13" spans="1:10" ht="14.25">
      <c r="A13" s="20" t="s">
        <v>57</v>
      </c>
      <c r="B13" s="17">
        <v>3</v>
      </c>
      <c r="C13" s="15">
        <v>0</v>
      </c>
      <c r="D13" s="109" t="s">
        <v>312</v>
      </c>
      <c r="E13" s="17">
        <v>0</v>
      </c>
      <c r="F13" s="15">
        <v>0</v>
      </c>
      <c r="G13" s="31"/>
      <c r="H13" s="17">
        <v>6</v>
      </c>
      <c r="I13" s="77">
        <v>0</v>
      </c>
      <c r="J13" s="109" t="s">
        <v>312</v>
      </c>
    </row>
    <row r="14" spans="1:10" ht="14.25">
      <c r="A14" s="20" t="s">
        <v>58</v>
      </c>
      <c r="B14" s="17">
        <v>7</v>
      </c>
      <c r="C14" s="15">
        <v>3</v>
      </c>
      <c r="D14" s="31">
        <f t="shared" si="0"/>
        <v>-57.142857142857146</v>
      </c>
      <c r="E14" s="17">
        <v>0</v>
      </c>
      <c r="F14" s="15">
        <v>0</v>
      </c>
      <c r="G14" s="31"/>
      <c r="H14" s="17">
        <v>9</v>
      </c>
      <c r="I14" s="77">
        <v>6</v>
      </c>
      <c r="J14" s="31">
        <f t="shared" si="1"/>
        <v>-33.33333333333333</v>
      </c>
    </row>
    <row r="15" spans="1:10" ht="14.25">
      <c r="A15" s="20" t="s">
        <v>59</v>
      </c>
      <c r="B15" s="17">
        <v>6</v>
      </c>
      <c r="C15" s="15">
        <v>4</v>
      </c>
      <c r="D15" s="31">
        <f t="shared" si="0"/>
        <v>-33.33333333333333</v>
      </c>
      <c r="E15" s="17">
        <v>1</v>
      </c>
      <c r="F15" s="15">
        <v>4</v>
      </c>
      <c r="G15" s="31">
        <f>F15*100/E15-100</f>
        <v>300</v>
      </c>
      <c r="H15" s="17">
        <v>11</v>
      </c>
      <c r="I15" s="77">
        <v>6</v>
      </c>
      <c r="J15" s="31">
        <f t="shared" si="1"/>
        <v>-45.45454545454545</v>
      </c>
    </row>
    <row r="16" spans="1:10" ht="14.25">
      <c r="A16" s="20" t="s">
        <v>60</v>
      </c>
      <c r="B16" s="17">
        <v>5</v>
      </c>
      <c r="C16" s="15">
        <v>8</v>
      </c>
      <c r="D16" s="31">
        <f t="shared" si="0"/>
        <v>60</v>
      </c>
      <c r="E16" s="17">
        <v>0</v>
      </c>
      <c r="F16" s="15">
        <v>0</v>
      </c>
      <c r="G16" s="31"/>
      <c r="H16" s="17">
        <v>6</v>
      </c>
      <c r="I16" s="77">
        <v>17</v>
      </c>
      <c r="J16" s="31">
        <f t="shared" si="1"/>
        <v>183.33333333333331</v>
      </c>
    </row>
    <row r="17" spans="1:10" ht="14.25">
      <c r="A17" s="20" t="s">
        <v>61</v>
      </c>
      <c r="B17" s="17">
        <v>2</v>
      </c>
      <c r="C17" s="15">
        <v>0</v>
      </c>
      <c r="D17" s="109" t="s">
        <v>312</v>
      </c>
      <c r="E17" s="17">
        <v>0</v>
      </c>
      <c r="F17" s="15">
        <v>0</v>
      </c>
      <c r="G17" s="31"/>
      <c r="H17" s="17">
        <v>2</v>
      </c>
      <c r="I17" s="77">
        <v>0</v>
      </c>
      <c r="J17" s="109" t="s">
        <v>312</v>
      </c>
    </row>
    <row r="18" spans="1:10" ht="14.25">
      <c r="A18" s="20" t="s">
        <v>62</v>
      </c>
      <c r="B18" s="17">
        <v>3</v>
      </c>
      <c r="C18" s="15">
        <v>4</v>
      </c>
      <c r="D18" s="31">
        <f t="shared" si="0"/>
        <v>33.33333333333334</v>
      </c>
      <c r="E18" s="17">
        <v>0</v>
      </c>
      <c r="F18" s="15">
        <v>4</v>
      </c>
      <c r="G18" s="85" t="s">
        <v>311</v>
      </c>
      <c r="H18" s="17">
        <v>6</v>
      </c>
      <c r="I18" s="77">
        <v>7</v>
      </c>
      <c r="J18" s="31">
        <f t="shared" si="1"/>
        <v>16.66666666666667</v>
      </c>
    </row>
    <row r="19" spans="1:10" ht="14.25">
      <c r="A19" s="20" t="s">
        <v>63</v>
      </c>
      <c r="B19" s="17">
        <v>2</v>
      </c>
      <c r="C19" s="15">
        <v>0</v>
      </c>
      <c r="D19" s="109" t="s">
        <v>312</v>
      </c>
      <c r="E19" s="17">
        <v>0</v>
      </c>
      <c r="F19" s="15">
        <v>0</v>
      </c>
      <c r="G19" s="31"/>
      <c r="H19" s="17">
        <v>2</v>
      </c>
      <c r="I19" s="77">
        <v>0</v>
      </c>
      <c r="J19" s="109" t="s">
        <v>312</v>
      </c>
    </row>
    <row r="20" spans="1:10" ht="14.25">
      <c r="A20" s="20" t="s">
        <v>64</v>
      </c>
      <c r="B20" s="17">
        <v>14</v>
      </c>
      <c r="C20" s="15">
        <v>10</v>
      </c>
      <c r="D20" s="31">
        <f t="shared" si="0"/>
        <v>-28.57142857142857</v>
      </c>
      <c r="E20" s="17">
        <v>1</v>
      </c>
      <c r="F20" s="15">
        <v>2</v>
      </c>
      <c r="G20" s="31">
        <f>F20*100/E20-100</f>
        <v>100</v>
      </c>
      <c r="H20" s="17">
        <v>25</v>
      </c>
      <c r="I20" s="77">
        <v>22</v>
      </c>
      <c r="J20" s="31">
        <f t="shared" si="1"/>
        <v>-12</v>
      </c>
    </row>
    <row r="21" spans="1:10" ht="14.25">
      <c r="A21" s="20" t="s">
        <v>65</v>
      </c>
      <c r="B21" s="17">
        <v>4</v>
      </c>
      <c r="C21" s="15">
        <v>9</v>
      </c>
      <c r="D21" s="31">
        <f t="shared" si="0"/>
        <v>125</v>
      </c>
      <c r="E21" s="17">
        <v>0</v>
      </c>
      <c r="F21" s="15">
        <v>0</v>
      </c>
      <c r="G21" s="31"/>
      <c r="H21" s="17">
        <v>6</v>
      </c>
      <c r="I21" s="77">
        <v>13</v>
      </c>
      <c r="J21" s="31">
        <f t="shared" si="1"/>
        <v>116.66666666666666</v>
      </c>
    </row>
    <row r="22" spans="1:10" ht="14.25">
      <c r="A22" s="20" t="s">
        <v>66</v>
      </c>
      <c r="B22" s="17">
        <v>16</v>
      </c>
      <c r="C22" s="15">
        <v>9</v>
      </c>
      <c r="D22" s="31">
        <f t="shared" si="0"/>
        <v>-43.75</v>
      </c>
      <c r="E22" s="17">
        <v>2</v>
      </c>
      <c r="F22" s="15">
        <v>0</v>
      </c>
      <c r="G22" s="109" t="s">
        <v>312</v>
      </c>
      <c r="H22" s="17">
        <v>23</v>
      </c>
      <c r="I22" s="77">
        <v>13</v>
      </c>
      <c r="J22" s="31">
        <f t="shared" si="1"/>
        <v>-43.47826086956522</v>
      </c>
    </row>
    <row r="23" spans="1:10" ht="14.25">
      <c r="A23" s="20" t="s">
        <v>67</v>
      </c>
      <c r="B23" s="17">
        <v>12</v>
      </c>
      <c r="C23" s="15">
        <v>7</v>
      </c>
      <c r="D23" s="31">
        <f t="shared" si="0"/>
        <v>-41.666666666666664</v>
      </c>
      <c r="E23" s="17">
        <v>1</v>
      </c>
      <c r="F23" s="15">
        <v>4</v>
      </c>
      <c r="G23" s="31">
        <f>F23*100/E23-100</f>
        <v>300</v>
      </c>
      <c r="H23" s="17">
        <v>26</v>
      </c>
      <c r="I23" s="77">
        <v>5</v>
      </c>
      <c r="J23" s="31">
        <f t="shared" si="1"/>
        <v>-80.76923076923077</v>
      </c>
    </row>
    <row r="24" spans="1:10" ht="14.25">
      <c r="A24" s="20" t="s">
        <v>68</v>
      </c>
      <c r="B24" s="17">
        <v>0</v>
      </c>
      <c r="C24" s="15">
        <v>7</v>
      </c>
      <c r="D24" s="85" t="s">
        <v>311</v>
      </c>
      <c r="E24" s="17">
        <v>0</v>
      </c>
      <c r="F24" s="15">
        <v>0</v>
      </c>
      <c r="G24" s="31"/>
      <c r="H24" s="17">
        <v>0</v>
      </c>
      <c r="I24" s="77">
        <v>10</v>
      </c>
      <c r="J24" s="85" t="s">
        <v>311</v>
      </c>
    </row>
    <row r="25" spans="1:10" ht="14.25">
      <c r="A25" s="20" t="s">
        <v>69</v>
      </c>
      <c r="B25" s="17">
        <v>3</v>
      </c>
      <c r="C25" s="15">
        <v>7</v>
      </c>
      <c r="D25" s="31">
        <f t="shared" si="0"/>
        <v>133.33333333333334</v>
      </c>
      <c r="E25" s="17">
        <v>0</v>
      </c>
      <c r="F25" s="15">
        <v>0</v>
      </c>
      <c r="G25" s="31"/>
      <c r="H25" s="17">
        <v>4</v>
      </c>
      <c r="I25" s="77">
        <v>9</v>
      </c>
      <c r="J25" s="31">
        <f t="shared" si="1"/>
        <v>125</v>
      </c>
    </row>
    <row r="26" spans="1:10" ht="14.25">
      <c r="A26" s="20" t="s">
        <v>70</v>
      </c>
      <c r="B26" s="17">
        <v>1</v>
      </c>
      <c r="C26" s="15">
        <v>1</v>
      </c>
      <c r="D26" s="31">
        <f t="shared" si="0"/>
        <v>0</v>
      </c>
      <c r="E26" s="17">
        <v>0</v>
      </c>
      <c r="F26" s="15">
        <v>0</v>
      </c>
      <c r="G26" s="31"/>
      <c r="H26" s="17">
        <v>1</v>
      </c>
      <c r="I26" s="77">
        <v>1</v>
      </c>
      <c r="J26" s="31">
        <f t="shared" si="1"/>
        <v>0</v>
      </c>
    </row>
    <row r="27" spans="1:10" ht="14.25">
      <c r="A27" s="20" t="s">
        <v>71</v>
      </c>
      <c r="B27" s="17">
        <v>4</v>
      </c>
      <c r="C27" s="15">
        <v>1</v>
      </c>
      <c r="D27" s="31">
        <f t="shared" si="0"/>
        <v>-75</v>
      </c>
      <c r="E27" s="17">
        <v>0</v>
      </c>
      <c r="F27" s="15">
        <v>0</v>
      </c>
      <c r="G27" s="31"/>
      <c r="H27" s="17">
        <v>8</v>
      </c>
      <c r="I27" s="77">
        <v>2</v>
      </c>
      <c r="J27" s="31">
        <f t="shared" si="1"/>
        <v>-75</v>
      </c>
    </row>
    <row r="28" spans="1:10" ht="14.25">
      <c r="A28" s="20" t="s">
        <v>72</v>
      </c>
      <c r="B28" s="17">
        <v>8</v>
      </c>
      <c r="C28" s="15">
        <v>4</v>
      </c>
      <c r="D28" s="31">
        <f t="shared" si="0"/>
        <v>-50</v>
      </c>
      <c r="E28" s="17">
        <v>2</v>
      </c>
      <c r="F28" s="15">
        <v>2</v>
      </c>
      <c r="G28" s="31">
        <f>F28*100/E28-100</f>
        <v>0</v>
      </c>
      <c r="H28" s="17">
        <v>11</v>
      </c>
      <c r="I28" s="77">
        <v>5</v>
      </c>
      <c r="J28" s="31">
        <f t="shared" si="1"/>
        <v>-54.54545454545455</v>
      </c>
    </row>
    <row r="29" spans="1:10" ht="14.25">
      <c r="A29" s="20" t="s">
        <v>73</v>
      </c>
      <c r="B29" s="17">
        <v>4</v>
      </c>
      <c r="C29" s="15">
        <v>2</v>
      </c>
      <c r="D29" s="31">
        <f t="shared" si="0"/>
        <v>-50</v>
      </c>
      <c r="E29" s="17">
        <v>3</v>
      </c>
      <c r="F29" s="15">
        <v>0</v>
      </c>
      <c r="G29" s="109" t="s">
        <v>312</v>
      </c>
      <c r="H29" s="17">
        <v>14</v>
      </c>
      <c r="I29" s="77">
        <v>2</v>
      </c>
      <c r="J29" s="31">
        <f t="shared" si="1"/>
        <v>-85.71428571428571</v>
      </c>
    </row>
    <row r="30" spans="1:10" ht="14.25">
      <c r="A30" s="20" t="s">
        <v>74</v>
      </c>
      <c r="B30" s="17">
        <v>8</v>
      </c>
      <c r="C30" s="15">
        <v>7</v>
      </c>
      <c r="D30" s="31">
        <f t="shared" si="0"/>
        <v>-12.5</v>
      </c>
      <c r="E30" s="17">
        <v>3</v>
      </c>
      <c r="F30" s="15">
        <v>0</v>
      </c>
      <c r="G30" s="109" t="s">
        <v>312</v>
      </c>
      <c r="H30" s="17">
        <v>18</v>
      </c>
      <c r="I30" s="77">
        <v>13</v>
      </c>
      <c r="J30" s="31">
        <f t="shared" si="1"/>
        <v>-27.77777777777777</v>
      </c>
    </row>
    <row r="31" spans="1:10" ht="14.25">
      <c r="A31" s="20" t="s">
        <v>75</v>
      </c>
      <c r="B31" s="17">
        <v>9</v>
      </c>
      <c r="C31" s="15">
        <v>3</v>
      </c>
      <c r="D31" s="31">
        <f t="shared" si="0"/>
        <v>-66.66666666666666</v>
      </c>
      <c r="E31" s="17">
        <v>2</v>
      </c>
      <c r="F31" s="15">
        <v>0</v>
      </c>
      <c r="G31" s="109" t="s">
        <v>312</v>
      </c>
      <c r="H31" s="17">
        <v>13</v>
      </c>
      <c r="I31" s="77">
        <v>7</v>
      </c>
      <c r="J31" s="31">
        <f t="shared" si="1"/>
        <v>-46.15384615384615</v>
      </c>
    </row>
    <row r="32" spans="1:10" ht="14.25">
      <c r="A32" s="20" t="s">
        <v>76</v>
      </c>
      <c r="B32" s="17">
        <v>2</v>
      </c>
      <c r="C32" s="15">
        <v>3</v>
      </c>
      <c r="D32" s="31">
        <f t="shared" si="0"/>
        <v>50</v>
      </c>
      <c r="E32" s="17">
        <v>0</v>
      </c>
      <c r="F32" s="15">
        <v>1</v>
      </c>
      <c r="G32" s="85" t="s">
        <v>311</v>
      </c>
      <c r="H32" s="17">
        <v>3</v>
      </c>
      <c r="I32" s="77">
        <v>11</v>
      </c>
      <c r="J32" s="31">
        <f t="shared" si="1"/>
        <v>266.6666666666667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77">
        <v>0</v>
      </c>
      <c r="J33" s="31"/>
    </row>
    <row r="34" spans="1:10" ht="15">
      <c r="A34" s="23" t="s">
        <v>78</v>
      </c>
      <c r="B34" s="24">
        <v>147</v>
      </c>
      <c r="C34" s="32">
        <v>116</v>
      </c>
      <c r="D34" s="33">
        <f t="shared" si="0"/>
        <v>-21.088435374149654</v>
      </c>
      <c r="E34" s="24">
        <v>20</v>
      </c>
      <c r="F34" s="32">
        <v>20</v>
      </c>
      <c r="G34" s="33">
        <f>F34*100/E34-100</f>
        <v>0</v>
      </c>
      <c r="H34" s="24">
        <v>245</v>
      </c>
      <c r="I34" s="102">
        <v>196</v>
      </c>
      <c r="J34" s="33">
        <f t="shared" si="1"/>
        <v>-20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9:G21 J14:J16 D7:D12 D14:D16 D18 D25:D34 G7:G9 G23:G28 G33:G34 J18 J7:J12 D20:D23 G11:G17 J20:J23 J25:J34">
    <cfRule type="cellIs" priority="2" dxfId="147" operator="lessThanOrEqual" stopIfTrue="1">
      <formula>0</formula>
    </cfRule>
  </conditionalFormatting>
  <conditionalFormatting sqref="G19:G21 J14:J16 D7:D12 D14:D16 D18 D25:D34 G7:G9 G23:G28 G33:G34 J18 J7:J12 D20:D23 G11:G17 J20:J23 J25:J34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26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</row>
    <row r="8" spans="1:10" ht="14.25">
      <c r="A8" s="20" t="s">
        <v>52</v>
      </c>
      <c r="B8" s="17">
        <v>18</v>
      </c>
      <c r="C8" s="15">
        <v>11</v>
      </c>
      <c r="D8" s="31">
        <f aca="true" t="shared" si="0" ref="D8:D34">C8*100/B8-100</f>
        <v>-38.888888888888886</v>
      </c>
      <c r="E8" s="17">
        <v>4</v>
      </c>
      <c r="F8" s="15">
        <v>5</v>
      </c>
      <c r="G8" s="31">
        <f aca="true" t="shared" si="1" ref="G8:G34">F8*100/E8-100</f>
        <v>25</v>
      </c>
      <c r="H8" s="17">
        <v>32</v>
      </c>
      <c r="I8" s="15">
        <v>18</v>
      </c>
      <c r="J8" s="31">
        <f aca="true" t="shared" si="2" ref="J8:J34">I8*100/H8-100</f>
        <v>-43.75</v>
      </c>
    </row>
    <row r="9" spans="1:10" ht="14.25">
      <c r="A9" s="20" t="s">
        <v>53</v>
      </c>
      <c r="B9" s="17">
        <v>19</v>
      </c>
      <c r="C9" s="15">
        <v>10</v>
      </c>
      <c r="D9" s="31">
        <f t="shared" si="0"/>
        <v>-47.36842105263158</v>
      </c>
      <c r="E9" s="17">
        <v>2</v>
      </c>
      <c r="F9" s="15">
        <v>1</v>
      </c>
      <c r="G9" s="31">
        <f t="shared" si="1"/>
        <v>-50</v>
      </c>
      <c r="H9" s="17">
        <v>40</v>
      </c>
      <c r="I9" s="15">
        <v>21</v>
      </c>
      <c r="J9" s="31">
        <f t="shared" si="2"/>
        <v>-47.5</v>
      </c>
    </row>
    <row r="10" spans="1:10" ht="14.25">
      <c r="A10" s="20" t="s">
        <v>54</v>
      </c>
      <c r="B10" s="17">
        <v>33</v>
      </c>
      <c r="C10" s="15">
        <v>28</v>
      </c>
      <c r="D10" s="31">
        <f t="shared" si="0"/>
        <v>-15.151515151515156</v>
      </c>
      <c r="E10" s="17">
        <v>6</v>
      </c>
      <c r="F10" s="15">
        <v>8</v>
      </c>
      <c r="G10" s="31">
        <f t="shared" si="1"/>
        <v>33.33333333333334</v>
      </c>
      <c r="H10" s="17">
        <v>66</v>
      </c>
      <c r="I10" s="15">
        <v>63</v>
      </c>
      <c r="J10" s="31">
        <f t="shared" si="2"/>
        <v>-4.545454545454547</v>
      </c>
    </row>
    <row r="11" spans="1:10" ht="14.25">
      <c r="A11" s="20" t="s">
        <v>55</v>
      </c>
      <c r="B11" s="17">
        <v>9</v>
      </c>
      <c r="C11" s="15">
        <v>8</v>
      </c>
      <c r="D11" s="31">
        <f t="shared" si="0"/>
        <v>-11.111111111111114</v>
      </c>
      <c r="E11" s="17">
        <v>1</v>
      </c>
      <c r="F11" s="15">
        <v>0</v>
      </c>
      <c r="G11" s="109" t="s">
        <v>312</v>
      </c>
      <c r="H11" s="17">
        <v>13</v>
      </c>
      <c r="I11" s="15">
        <v>11</v>
      </c>
      <c r="J11" s="31">
        <f t="shared" si="2"/>
        <v>-15.384615384615387</v>
      </c>
    </row>
    <row r="12" spans="1:10" ht="14.25">
      <c r="A12" s="20" t="s">
        <v>56</v>
      </c>
      <c r="B12" s="17">
        <v>11</v>
      </c>
      <c r="C12" s="15">
        <v>14</v>
      </c>
      <c r="D12" s="31">
        <f t="shared" si="0"/>
        <v>27.272727272727266</v>
      </c>
      <c r="E12" s="17">
        <v>0</v>
      </c>
      <c r="F12" s="15">
        <v>3</v>
      </c>
      <c r="G12" s="85" t="s">
        <v>311</v>
      </c>
      <c r="H12" s="17">
        <v>26</v>
      </c>
      <c r="I12" s="15">
        <v>19</v>
      </c>
      <c r="J12" s="31">
        <f t="shared" si="2"/>
        <v>-26.92307692307692</v>
      </c>
    </row>
    <row r="13" spans="1:10" ht="14.25">
      <c r="A13" s="20" t="s">
        <v>57</v>
      </c>
      <c r="B13" s="17">
        <v>4</v>
      </c>
      <c r="C13" s="15">
        <v>4</v>
      </c>
      <c r="D13" s="31">
        <f t="shared" si="0"/>
        <v>0</v>
      </c>
      <c r="E13" s="17">
        <v>3</v>
      </c>
      <c r="F13" s="15">
        <v>0</v>
      </c>
      <c r="G13" s="109" t="s">
        <v>312</v>
      </c>
      <c r="H13" s="17">
        <v>7</v>
      </c>
      <c r="I13" s="15">
        <v>5</v>
      </c>
      <c r="J13" s="31">
        <f t="shared" si="2"/>
        <v>-28.57142857142857</v>
      </c>
    </row>
    <row r="14" spans="1:10" ht="14.25">
      <c r="A14" s="20" t="s">
        <v>58</v>
      </c>
      <c r="B14" s="17">
        <v>6</v>
      </c>
      <c r="C14" s="15">
        <v>9</v>
      </c>
      <c r="D14" s="31">
        <f t="shared" si="0"/>
        <v>50</v>
      </c>
      <c r="E14" s="17">
        <v>1</v>
      </c>
      <c r="F14" s="15">
        <v>2</v>
      </c>
      <c r="G14" s="31">
        <f t="shared" si="1"/>
        <v>100</v>
      </c>
      <c r="H14" s="17">
        <v>9</v>
      </c>
      <c r="I14" s="15">
        <v>21</v>
      </c>
      <c r="J14" s="31">
        <f t="shared" si="2"/>
        <v>133.33333333333334</v>
      </c>
    </row>
    <row r="15" spans="1:10" ht="14.25">
      <c r="A15" s="20" t="s">
        <v>59</v>
      </c>
      <c r="B15" s="17">
        <v>15</v>
      </c>
      <c r="C15" s="15">
        <v>25</v>
      </c>
      <c r="D15" s="31">
        <f t="shared" si="0"/>
        <v>66.66666666666666</v>
      </c>
      <c r="E15" s="17">
        <v>7</v>
      </c>
      <c r="F15" s="15">
        <v>5</v>
      </c>
      <c r="G15" s="31">
        <f t="shared" si="1"/>
        <v>-28.57142857142857</v>
      </c>
      <c r="H15" s="17">
        <v>43</v>
      </c>
      <c r="I15" s="15">
        <v>44</v>
      </c>
      <c r="J15" s="31">
        <f t="shared" si="2"/>
        <v>2.3255813953488342</v>
      </c>
    </row>
    <row r="16" spans="1:10" ht="14.25">
      <c r="A16" s="20" t="s">
        <v>60</v>
      </c>
      <c r="B16" s="17">
        <v>12</v>
      </c>
      <c r="C16" s="15">
        <v>17</v>
      </c>
      <c r="D16" s="31">
        <f t="shared" si="0"/>
        <v>41.66666666666666</v>
      </c>
      <c r="E16" s="17">
        <v>2</v>
      </c>
      <c r="F16" s="15">
        <v>2</v>
      </c>
      <c r="G16" s="31">
        <f t="shared" si="1"/>
        <v>0</v>
      </c>
      <c r="H16" s="17">
        <v>25</v>
      </c>
      <c r="I16" s="15">
        <v>41</v>
      </c>
      <c r="J16" s="31">
        <f t="shared" si="2"/>
        <v>64</v>
      </c>
    </row>
    <row r="17" spans="1:10" ht="14.25">
      <c r="A17" s="20" t="s">
        <v>61</v>
      </c>
      <c r="B17" s="17">
        <v>21</v>
      </c>
      <c r="C17" s="15">
        <v>13</v>
      </c>
      <c r="D17" s="31">
        <f t="shared" si="0"/>
        <v>-38.095238095238095</v>
      </c>
      <c r="E17" s="17">
        <v>0</v>
      </c>
      <c r="F17" s="15">
        <v>0</v>
      </c>
      <c r="G17" s="31"/>
      <c r="H17" s="17">
        <v>31</v>
      </c>
      <c r="I17" s="15">
        <v>18</v>
      </c>
      <c r="J17" s="31">
        <f t="shared" si="2"/>
        <v>-41.935483870967744</v>
      </c>
    </row>
    <row r="18" spans="1:10" ht="14.25">
      <c r="A18" s="20" t="s">
        <v>62</v>
      </c>
      <c r="B18" s="17">
        <v>10</v>
      </c>
      <c r="C18" s="15">
        <v>8</v>
      </c>
      <c r="D18" s="31">
        <f t="shared" si="0"/>
        <v>-20</v>
      </c>
      <c r="E18" s="17">
        <v>2</v>
      </c>
      <c r="F18" s="15">
        <v>1</v>
      </c>
      <c r="G18" s="31">
        <f t="shared" si="1"/>
        <v>-50</v>
      </c>
      <c r="H18" s="17">
        <v>17</v>
      </c>
      <c r="I18" s="15">
        <v>20</v>
      </c>
      <c r="J18" s="31">
        <f t="shared" si="2"/>
        <v>17.647058823529406</v>
      </c>
    </row>
    <row r="19" spans="1:10" ht="14.25">
      <c r="A19" s="20" t="s">
        <v>63</v>
      </c>
      <c r="B19" s="17">
        <v>12</v>
      </c>
      <c r="C19" s="15">
        <v>3</v>
      </c>
      <c r="D19" s="31">
        <f t="shared" si="0"/>
        <v>-75</v>
      </c>
      <c r="E19" s="17">
        <v>2</v>
      </c>
      <c r="F19" s="15">
        <v>0</v>
      </c>
      <c r="G19" s="109" t="s">
        <v>312</v>
      </c>
      <c r="H19" s="17">
        <v>25</v>
      </c>
      <c r="I19" s="15">
        <v>11</v>
      </c>
      <c r="J19" s="31">
        <f t="shared" si="2"/>
        <v>-56</v>
      </c>
    </row>
    <row r="20" spans="1:10" ht="14.25">
      <c r="A20" s="20" t="s">
        <v>64</v>
      </c>
      <c r="B20" s="17">
        <v>23</v>
      </c>
      <c r="C20" s="15">
        <v>23</v>
      </c>
      <c r="D20" s="31">
        <f t="shared" si="0"/>
        <v>0</v>
      </c>
      <c r="E20" s="17">
        <v>3</v>
      </c>
      <c r="F20" s="15">
        <v>3</v>
      </c>
      <c r="G20" s="31">
        <f t="shared" si="1"/>
        <v>0</v>
      </c>
      <c r="H20" s="17">
        <v>50</v>
      </c>
      <c r="I20" s="15">
        <v>38</v>
      </c>
      <c r="J20" s="31">
        <f t="shared" si="2"/>
        <v>-24</v>
      </c>
    </row>
    <row r="21" spans="1:10" ht="14.25">
      <c r="A21" s="20" t="s">
        <v>65</v>
      </c>
      <c r="B21" s="17">
        <v>7</v>
      </c>
      <c r="C21" s="15">
        <v>7</v>
      </c>
      <c r="D21" s="31">
        <f t="shared" si="0"/>
        <v>0</v>
      </c>
      <c r="E21" s="17">
        <v>2</v>
      </c>
      <c r="F21" s="15">
        <v>2</v>
      </c>
      <c r="G21" s="31">
        <f t="shared" si="1"/>
        <v>0</v>
      </c>
      <c r="H21" s="17">
        <v>17</v>
      </c>
      <c r="I21" s="15">
        <v>26</v>
      </c>
      <c r="J21" s="31">
        <f t="shared" si="2"/>
        <v>52.94117647058823</v>
      </c>
    </row>
    <row r="22" spans="1:10" ht="14.25">
      <c r="A22" s="20" t="s">
        <v>66</v>
      </c>
      <c r="B22" s="17">
        <v>24</v>
      </c>
      <c r="C22" s="15">
        <v>7</v>
      </c>
      <c r="D22" s="31">
        <f t="shared" si="0"/>
        <v>-70.83333333333333</v>
      </c>
      <c r="E22" s="17">
        <v>6</v>
      </c>
      <c r="F22" s="15">
        <v>2</v>
      </c>
      <c r="G22" s="31">
        <f t="shared" si="1"/>
        <v>-66.66666666666666</v>
      </c>
      <c r="H22" s="17">
        <v>40</v>
      </c>
      <c r="I22" s="15">
        <v>12</v>
      </c>
      <c r="J22" s="31">
        <f t="shared" si="2"/>
        <v>-70</v>
      </c>
    </row>
    <row r="23" spans="1:10" ht="14.25">
      <c r="A23" s="20" t="s">
        <v>67</v>
      </c>
      <c r="B23" s="17">
        <v>27</v>
      </c>
      <c r="C23" s="15">
        <v>19</v>
      </c>
      <c r="D23" s="31">
        <f t="shared" si="0"/>
        <v>-29.629629629629633</v>
      </c>
      <c r="E23" s="17">
        <v>11</v>
      </c>
      <c r="F23" s="15">
        <v>6</v>
      </c>
      <c r="G23" s="31">
        <f t="shared" si="1"/>
        <v>-45.45454545454545</v>
      </c>
      <c r="H23" s="17">
        <v>42</v>
      </c>
      <c r="I23" s="15">
        <v>30</v>
      </c>
      <c r="J23" s="31">
        <f t="shared" si="2"/>
        <v>-28.57142857142857</v>
      </c>
    </row>
    <row r="24" spans="1:10" ht="14.25">
      <c r="A24" s="20" t="s">
        <v>68</v>
      </c>
      <c r="B24" s="17">
        <v>4</v>
      </c>
      <c r="C24" s="15">
        <v>5</v>
      </c>
      <c r="D24" s="31">
        <f t="shared" si="0"/>
        <v>25</v>
      </c>
      <c r="E24" s="17">
        <v>0</v>
      </c>
      <c r="F24" s="15">
        <v>3</v>
      </c>
      <c r="G24" s="85" t="s">
        <v>311</v>
      </c>
      <c r="H24" s="17">
        <v>5</v>
      </c>
      <c r="I24" s="15">
        <v>6</v>
      </c>
      <c r="J24" s="31">
        <f t="shared" si="2"/>
        <v>20</v>
      </c>
    </row>
    <row r="25" spans="1:10" ht="14.25">
      <c r="A25" s="20" t="s">
        <v>69</v>
      </c>
      <c r="B25" s="17">
        <v>9</v>
      </c>
      <c r="C25" s="15">
        <v>8</v>
      </c>
      <c r="D25" s="31">
        <f t="shared" si="0"/>
        <v>-11.111111111111114</v>
      </c>
      <c r="E25" s="17">
        <v>3</v>
      </c>
      <c r="F25" s="15">
        <v>2</v>
      </c>
      <c r="G25" s="31">
        <f t="shared" si="1"/>
        <v>-33.33333333333333</v>
      </c>
      <c r="H25" s="17">
        <v>13</v>
      </c>
      <c r="I25" s="15">
        <v>9</v>
      </c>
      <c r="J25" s="31">
        <f t="shared" si="2"/>
        <v>-30.769230769230774</v>
      </c>
    </row>
    <row r="26" spans="1:10" ht="14.25">
      <c r="A26" s="20" t="s">
        <v>70</v>
      </c>
      <c r="B26" s="17">
        <v>12</v>
      </c>
      <c r="C26" s="15">
        <v>5</v>
      </c>
      <c r="D26" s="31">
        <f t="shared" si="0"/>
        <v>-58.333333333333336</v>
      </c>
      <c r="E26" s="17">
        <v>0</v>
      </c>
      <c r="F26" s="15">
        <v>1</v>
      </c>
      <c r="G26" s="85" t="s">
        <v>311</v>
      </c>
      <c r="H26" s="17">
        <v>27</v>
      </c>
      <c r="I26" s="15">
        <v>5</v>
      </c>
      <c r="J26" s="31">
        <f t="shared" si="2"/>
        <v>-81.48148148148148</v>
      </c>
    </row>
    <row r="27" spans="1:10" ht="14.25">
      <c r="A27" s="20" t="s">
        <v>71</v>
      </c>
      <c r="B27" s="17">
        <v>8</v>
      </c>
      <c r="C27" s="15">
        <v>9</v>
      </c>
      <c r="D27" s="31">
        <f t="shared" si="0"/>
        <v>12.5</v>
      </c>
      <c r="E27" s="17">
        <v>1</v>
      </c>
      <c r="F27" s="15">
        <v>0</v>
      </c>
      <c r="G27" s="109" t="s">
        <v>312</v>
      </c>
      <c r="H27" s="17">
        <v>12</v>
      </c>
      <c r="I27" s="15">
        <v>11</v>
      </c>
      <c r="J27" s="31">
        <f t="shared" si="2"/>
        <v>-8.333333333333329</v>
      </c>
    </row>
    <row r="28" spans="1:10" ht="14.25">
      <c r="A28" s="20" t="s">
        <v>72</v>
      </c>
      <c r="B28" s="17">
        <v>11</v>
      </c>
      <c r="C28" s="15">
        <v>12</v>
      </c>
      <c r="D28" s="31">
        <f t="shared" si="0"/>
        <v>9.090909090909093</v>
      </c>
      <c r="E28" s="17">
        <v>0</v>
      </c>
      <c r="F28" s="15">
        <v>7</v>
      </c>
      <c r="G28" s="85" t="s">
        <v>311</v>
      </c>
      <c r="H28" s="17">
        <v>18</v>
      </c>
      <c r="I28" s="15">
        <v>14</v>
      </c>
      <c r="J28" s="31">
        <f t="shared" si="2"/>
        <v>-22.22222222222223</v>
      </c>
    </row>
    <row r="29" spans="1:10" ht="14.25">
      <c r="A29" s="20" t="s">
        <v>73</v>
      </c>
      <c r="B29" s="17">
        <v>7</v>
      </c>
      <c r="C29" s="15">
        <v>8</v>
      </c>
      <c r="D29" s="31">
        <f t="shared" si="0"/>
        <v>14.285714285714292</v>
      </c>
      <c r="E29" s="17">
        <v>2</v>
      </c>
      <c r="F29" s="15">
        <v>0</v>
      </c>
      <c r="G29" s="109" t="s">
        <v>312</v>
      </c>
      <c r="H29" s="17">
        <v>13</v>
      </c>
      <c r="I29" s="15">
        <v>15</v>
      </c>
      <c r="J29" s="31">
        <f t="shared" si="2"/>
        <v>15.384615384615387</v>
      </c>
    </row>
    <row r="30" spans="1:10" ht="14.25">
      <c r="A30" s="20" t="s">
        <v>74</v>
      </c>
      <c r="B30" s="17">
        <v>13</v>
      </c>
      <c r="C30" s="15">
        <v>10</v>
      </c>
      <c r="D30" s="31">
        <f t="shared" si="0"/>
        <v>-23.07692307692308</v>
      </c>
      <c r="E30" s="17">
        <v>4</v>
      </c>
      <c r="F30" s="15">
        <v>1</v>
      </c>
      <c r="G30" s="31">
        <f t="shared" si="1"/>
        <v>-75</v>
      </c>
      <c r="H30" s="17">
        <v>23</v>
      </c>
      <c r="I30" s="15">
        <v>15</v>
      </c>
      <c r="J30" s="31">
        <f t="shared" si="2"/>
        <v>-34.78260869565217</v>
      </c>
    </row>
    <row r="31" spans="1:10" ht="14.25">
      <c r="A31" s="20" t="s">
        <v>75</v>
      </c>
      <c r="B31" s="17">
        <v>36</v>
      </c>
      <c r="C31" s="15">
        <v>31</v>
      </c>
      <c r="D31" s="31">
        <f t="shared" si="0"/>
        <v>-13.888888888888886</v>
      </c>
      <c r="E31" s="17">
        <v>8</v>
      </c>
      <c r="F31" s="15">
        <v>7</v>
      </c>
      <c r="G31" s="31">
        <f t="shared" si="1"/>
        <v>-12.5</v>
      </c>
      <c r="H31" s="17">
        <v>62</v>
      </c>
      <c r="I31" s="15">
        <v>48</v>
      </c>
      <c r="J31" s="31">
        <f t="shared" si="2"/>
        <v>-22.58064516129032</v>
      </c>
    </row>
    <row r="32" spans="1:10" ht="14.25">
      <c r="A32" s="20" t="s">
        <v>76</v>
      </c>
      <c r="B32" s="17">
        <v>8</v>
      </c>
      <c r="C32" s="15">
        <v>6</v>
      </c>
      <c r="D32" s="31">
        <f t="shared" si="0"/>
        <v>-25</v>
      </c>
      <c r="E32" s="17">
        <v>2</v>
      </c>
      <c r="F32" s="15">
        <v>1</v>
      </c>
      <c r="G32" s="31">
        <f t="shared" si="1"/>
        <v>-50</v>
      </c>
      <c r="H32" s="17">
        <v>9</v>
      </c>
      <c r="I32" s="15">
        <v>5</v>
      </c>
      <c r="J32" s="31">
        <f t="shared" si="2"/>
        <v>-44.44444444444444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359</v>
      </c>
      <c r="C34" s="32">
        <v>300</v>
      </c>
      <c r="D34" s="33">
        <f t="shared" si="0"/>
        <v>-16.434540389972142</v>
      </c>
      <c r="E34" s="24">
        <v>72</v>
      </c>
      <c r="F34" s="32">
        <v>62</v>
      </c>
      <c r="G34" s="33">
        <f t="shared" si="1"/>
        <v>-13.888888888888886</v>
      </c>
      <c r="H34" s="24">
        <v>665</v>
      </c>
      <c r="I34" s="32">
        <v>526</v>
      </c>
      <c r="J34" s="33">
        <f t="shared" si="2"/>
        <v>-20.902255639097746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3:G34 J7:J34 G15:G18 G30:G31 G7 G20:G23 G25 G9:G10 D7:D34">
    <cfRule type="cellIs" priority="3" dxfId="148" operator="lessThanOrEqual" stopIfTrue="1">
      <formula>0</formula>
    </cfRule>
    <cfRule type="cellIs" priority="4" dxfId="146" operator="greaterThan" stopIfTrue="1">
      <formula>0</formula>
    </cfRule>
  </conditionalFormatting>
  <conditionalFormatting sqref="G8:G10 G30:G34 G14:G18 G25 G20:G23">
    <cfRule type="cellIs" priority="1" dxfId="148" operator="lessThanOrEqual" stopIfTrue="1">
      <formula>0</formula>
    </cfRule>
    <cfRule type="cellIs" priority="2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37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8515625" style="1" customWidth="1"/>
    <col min="14" max="16384" width="9.140625" style="1" customWidth="1"/>
  </cols>
  <sheetData>
    <row r="1" spans="1:13" ht="18">
      <c r="A1" s="113" t="s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13" t="s">
        <v>314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3" s="14" customFormat="1" ht="14.25">
      <c r="A4" s="114" t="s">
        <v>42</v>
      </c>
      <c r="B4" s="114" t="s">
        <v>43</v>
      </c>
      <c r="C4" s="114"/>
      <c r="D4" s="114"/>
      <c r="E4" s="114" t="s">
        <v>44</v>
      </c>
      <c r="F4" s="114"/>
      <c r="G4" s="114"/>
      <c r="H4" s="114"/>
      <c r="I4" s="114"/>
      <c r="J4" s="114"/>
      <c r="K4" s="114"/>
      <c r="L4" s="114"/>
      <c r="M4" s="114"/>
    </row>
    <row r="5" spans="1:13" s="14" customFormat="1" ht="14.25">
      <c r="A5" s="114"/>
      <c r="B5" s="114"/>
      <c r="C5" s="114"/>
      <c r="D5" s="114"/>
      <c r="E5" s="114" t="s">
        <v>45</v>
      </c>
      <c r="F5" s="114"/>
      <c r="G5" s="114"/>
      <c r="H5" s="114" t="s">
        <v>46</v>
      </c>
      <c r="I5" s="114"/>
      <c r="J5" s="114"/>
      <c r="K5" s="114" t="s">
        <v>47</v>
      </c>
      <c r="L5" s="114"/>
      <c r="M5" s="114"/>
    </row>
    <row r="6" spans="1:13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0" t="s">
        <v>51</v>
      </c>
      <c r="B7" s="17">
        <v>0</v>
      </c>
      <c r="C7" s="17">
        <v>0</v>
      </c>
      <c r="D7" s="17"/>
      <c r="E7" s="17">
        <v>0</v>
      </c>
      <c r="F7" s="17">
        <v>0</v>
      </c>
      <c r="G7" s="17"/>
      <c r="H7" s="17">
        <v>0</v>
      </c>
      <c r="I7" s="17">
        <v>0</v>
      </c>
      <c r="J7" s="17"/>
      <c r="K7" s="17">
        <v>0</v>
      </c>
      <c r="L7" s="17">
        <v>0</v>
      </c>
      <c r="M7" s="17"/>
    </row>
    <row r="8" spans="1:13" ht="14.25">
      <c r="A8" s="20" t="s">
        <v>52</v>
      </c>
      <c r="B8" s="17">
        <v>248</v>
      </c>
      <c r="C8" s="79">
        <v>201</v>
      </c>
      <c r="D8" s="31">
        <f aca="true" t="shared" si="0" ref="D8:D34">C8*100/B8-100</f>
        <v>-18.951612903225808</v>
      </c>
      <c r="E8" s="17">
        <v>83</v>
      </c>
      <c r="F8" s="79">
        <v>44</v>
      </c>
      <c r="G8" s="31">
        <f aca="true" t="shared" si="1" ref="G8:G34">F8*100/E8-100</f>
        <v>-46.98795180722892</v>
      </c>
      <c r="H8" s="17">
        <v>16</v>
      </c>
      <c r="I8" s="79">
        <v>6</v>
      </c>
      <c r="J8" s="31">
        <f aca="true" t="shared" si="2" ref="J8:J34">I8*100/H8-100</f>
        <v>-62.5</v>
      </c>
      <c r="K8" s="17">
        <v>111</v>
      </c>
      <c r="L8" s="79">
        <v>57</v>
      </c>
      <c r="M8" s="31">
        <f aca="true" t="shared" si="3" ref="M8:M34">L8*100/K8-100</f>
        <v>-48.648648648648646</v>
      </c>
    </row>
    <row r="9" spans="1:13" ht="14.25">
      <c r="A9" s="20" t="s">
        <v>53</v>
      </c>
      <c r="B9" s="17">
        <v>266</v>
      </c>
      <c r="C9" s="79">
        <v>244</v>
      </c>
      <c r="D9" s="31">
        <f t="shared" si="0"/>
        <v>-8.27067669172932</v>
      </c>
      <c r="E9" s="17">
        <v>77</v>
      </c>
      <c r="F9" s="79">
        <v>58</v>
      </c>
      <c r="G9" s="31">
        <f t="shared" si="1"/>
        <v>-24.675324675324674</v>
      </c>
      <c r="H9" s="17">
        <v>9</v>
      </c>
      <c r="I9" s="79">
        <v>14</v>
      </c>
      <c r="J9" s="31">
        <f t="shared" si="2"/>
        <v>55.55555555555554</v>
      </c>
      <c r="K9" s="17">
        <v>92</v>
      </c>
      <c r="L9" s="79">
        <v>75</v>
      </c>
      <c r="M9" s="31">
        <f t="shared" si="3"/>
        <v>-18.47826086956522</v>
      </c>
    </row>
    <row r="10" spans="1:13" ht="14.25">
      <c r="A10" s="20" t="s">
        <v>54</v>
      </c>
      <c r="B10" s="17">
        <v>935</v>
      </c>
      <c r="C10" s="79">
        <v>759</v>
      </c>
      <c r="D10" s="31">
        <f t="shared" si="0"/>
        <v>-18.82352941176471</v>
      </c>
      <c r="E10" s="17">
        <v>214</v>
      </c>
      <c r="F10" s="79">
        <v>166</v>
      </c>
      <c r="G10" s="31">
        <f t="shared" si="1"/>
        <v>-22.429906542056074</v>
      </c>
      <c r="H10" s="17">
        <v>20</v>
      </c>
      <c r="I10" s="79">
        <v>17</v>
      </c>
      <c r="J10" s="31">
        <f t="shared" si="2"/>
        <v>-15</v>
      </c>
      <c r="K10" s="17">
        <v>299</v>
      </c>
      <c r="L10" s="79">
        <v>207</v>
      </c>
      <c r="M10" s="31">
        <f t="shared" si="3"/>
        <v>-30.769230769230774</v>
      </c>
    </row>
    <row r="11" spans="1:13" ht="14.25">
      <c r="A11" s="20" t="s">
        <v>55</v>
      </c>
      <c r="B11" s="17">
        <v>261</v>
      </c>
      <c r="C11" s="79">
        <v>235</v>
      </c>
      <c r="D11" s="31">
        <f t="shared" si="0"/>
        <v>-9.961685823754792</v>
      </c>
      <c r="E11" s="17">
        <v>86</v>
      </c>
      <c r="F11" s="79">
        <v>54</v>
      </c>
      <c r="G11" s="31">
        <f t="shared" si="1"/>
        <v>-37.2093023255814</v>
      </c>
      <c r="H11" s="17">
        <v>7</v>
      </c>
      <c r="I11" s="79">
        <v>8</v>
      </c>
      <c r="J11" s="31">
        <f t="shared" si="2"/>
        <v>14.285714285714292</v>
      </c>
      <c r="K11" s="17">
        <v>112</v>
      </c>
      <c r="L11" s="79">
        <v>79</v>
      </c>
      <c r="M11" s="31">
        <f t="shared" si="3"/>
        <v>-29.464285714285708</v>
      </c>
    </row>
    <row r="12" spans="1:13" ht="14.25">
      <c r="A12" s="20" t="s">
        <v>56</v>
      </c>
      <c r="B12" s="17">
        <v>306</v>
      </c>
      <c r="C12" s="79">
        <v>281</v>
      </c>
      <c r="D12" s="31">
        <f t="shared" si="0"/>
        <v>-8.169934640522882</v>
      </c>
      <c r="E12" s="17">
        <v>80</v>
      </c>
      <c r="F12" s="79">
        <v>67</v>
      </c>
      <c r="G12" s="31">
        <f t="shared" si="1"/>
        <v>-16.25</v>
      </c>
      <c r="H12" s="17">
        <v>13</v>
      </c>
      <c r="I12" s="79">
        <v>20</v>
      </c>
      <c r="J12" s="31">
        <f t="shared" si="2"/>
        <v>53.84615384615384</v>
      </c>
      <c r="K12" s="17">
        <v>96</v>
      </c>
      <c r="L12" s="79">
        <v>97</v>
      </c>
      <c r="M12" s="31">
        <f t="shared" si="3"/>
        <v>1.0416666666666714</v>
      </c>
    </row>
    <row r="13" spans="1:13" ht="14.25">
      <c r="A13" s="20" t="s">
        <v>57</v>
      </c>
      <c r="B13" s="17">
        <v>262</v>
      </c>
      <c r="C13" s="79">
        <v>153</v>
      </c>
      <c r="D13" s="31">
        <f t="shared" si="0"/>
        <v>-41.603053435114504</v>
      </c>
      <c r="E13" s="17">
        <v>74</v>
      </c>
      <c r="F13" s="79">
        <v>13</v>
      </c>
      <c r="G13" s="31">
        <f t="shared" si="1"/>
        <v>-82.43243243243244</v>
      </c>
      <c r="H13" s="17">
        <v>15</v>
      </c>
      <c r="I13" s="79">
        <v>0</v>
      </c>
      <c r="J13" s="109" t="s">
        <v>312</v>
      </c>
      <c r="K13" s="17">
        <v>93</v>
      </c>
      <c r="L13" s="79">
        <v>17</v>
      </c>
      <c r="M13" s="31">
        <f t="shared" si="3"/>
        <v>-81.72043010752688</v>
      </c>
    </row>
    <row r="14" spans="1:13" ht="14.25">
      <c r="A14" s="20" t="s">
        <v>58</v>
      </c>
      <c r="B14" s="17">
        <v>579</v>
      </c>
      <c r="C14" s="79">
        <v>474</v>
      </c>
      <c r="D14" s="31">
        <f t="shared" si="0"/>
        <v>-18.13471502590673</v>
      </c>
      <c r="E14" s="17">
        <v>130</v>
      </c>
      <c r="F14" s="79">
        <v>96</v>
      </c>
      <c r="G14" s="31">
        <f t="shared" si="1"/>
        <v>-26.15384615384616</v>
      </c>
      <c r="H14" s="17">
        <v>18</v>
      </c>
      <c r="I14" s="79">
        <v>11</v>
      </c>
      <c r="J14" s="31">
        <f t="shared" si="2"/>
        <v>-38.888888888888886</v>
      </c>
      <c r="K14" s="17">
        <v>190</v>
      </c>
      <c r="L14" s="79">
        <v>126</v>
      </c>
      <c r="M14" s="31">
        <f t="shared" si="3"/>
        <v>-33.684210526315795</v>
      </c>
    </row>
    <row r="15" spans="1:13" ht="14.25">
      <c r="A15" s="20" t="s">
        <v>59</v>
      </c>
      <c r="B15" s="17">
        <v>240</v>
      </c>
      <c r="C15" s="79">
        <v>212</v>
      </c>
      <c r="D15" s="31">
        <f t="shared" si="0"/>
        <v>-11.666666666666671</v>
      </c>
      <c r="E15" s="17">
        <v>44</v>
      </c>
      <c r="F15" s="79">
        <v>52</v>
      </c>
      <c r="G15" s="31">
        <f t="shared" si="1"/>
        <v>18.181818181818187</v>
      </c>
      <c r="H15" s="17">
        <v>3</v>
      </c>
      <c r="I15" s="79">
        <v>12</v>
      </c>
      <c r="J15" s="31">
        <f t="shared" si="2"/>
        <v>300</v>
      </c>
      <c r="K15" s="17">
        <v>52</v>
      </c>
      <c r="L15" s="79">
        <v>72</v>
      </c>
      <c r="M15" s="31">
        <f t="shared" si="3"/>
        <v>38.46153846153845</v>
      </c>
    </row>
    <row r="16" spans="1:13" ht="14.25">
      <c r="A16" s="20" t="s">
        <v>60</v>
      </c>
      <c r="B16" s="17">
        <v>901</v>
      </c>
      <c r="C16" s="79">
        <v>808</v>
      </c>
      <c r="D16" s="31">
        <f t="shared" si="0"/>
        <v>-10.321864594894564</v>
      </c>
      <c r="E16" s="17">
        <v>143</v>
      </c>
      <c r="F16" s="79">
        <v>117</v>
      </c>
      <c r="G16" s="31">
        <f t="shared" si="1"/>
        <v>-18.181818181818187</v>
      </c>
      <c r="H16" s="17">
        <v>19</v>
      </c>
      <c r="I16" s="79">
        <v>15</v>
      </c>
      <c r="J16" s="31">
        <f t="shared" si="2"/>
        <v>-21.05263157894737</v>
      </c>
      <c r="K16" s="17">
        <v>212</v>
      </c>
      <c r="L16" s="79">
        <v>162</v>
      </c>
      <c r="M16" s="31">
        <f t="shared" si="3"/>
        <v>-23.58490566037736</v>
      </c>
    </row>
    <row r="17" spans="1:15" ht="15.75" customHeight="1">
      <c r="A17" s="20" t="s">
        <v>61</v>
      </c>
      <c r="B17" s="17">
        <v>3116</v>
      </c>
      <c r="C17" s="79">
        <v>2905</v>
      </c>
      <c r="D17" s="31">
        <f t="shared" si="0"/>
        <v>-6.771501925545564</v>
      </c>
      <c r="E17" s="17">
        <v>189</v>
      </c>
      <c r="F17" s="79">
        <v>195</v>
      </c>
      <c r="G17" s="31">
        <f t="shared" si="1"/>
        <v>3.1746031746031775</v>
      </c>
      <c r="H17" s="17">
        <v>11</v>
      </c>
      <c r="I17" s="79">
        <v>16</v>
      </c>
      <c r="J17" s="31">
        <f t="shared" si="2"/>
        <v>45.45454545454547</v>
      </c>
      <c r="K17" s="17">
        <v>229</v>
      </c>
      <c r="L17" s="79">
        <v>248</v>
      </c>
      <c r="M17" s="31">
        <f t="shared" si="3"/>
        <v>8.296943231441048</v>
      </c>
      <c r="O17" s="1" t="s">
        <v>80</v>
      </c>
    </row>
    <row r="18" spans="1:13" ht="14.25">
      <c r="A18" s="20" t="s">
        <v>62</v>
      </c>
      <c r="B18" s="17">
        <v>141</v>
      </c>
      <c r="C18" s="79">
        <v>101</v>
      </c>
      <c r="D18" s="31">
        <f t="shared" si="0"/>
        <v>-28.36879432624113</v>
      </c>
      <c r="E18" s="17">
        <v>43</v>
      </c>
      <c r="F18" s="79">
        <v>25</v>
      </c>
      <c r="G18" s="31">
        <f t="shared" si="1"/>
        <v>-41.86046511627907</v>
      </c>
      <c r="H18" s="17">
        <v>6</v>
      </c>
      <c r="I18" s="79">
        <v>4</v>
      </c>
      <c r="J18" s="31">
        <f t="shared" si="2"/>
        <v>-33.33333333333333</v>
      </c>
      <c r="K18" s="17">
        <v>53</v>
      </c>
      <c r="L18" s="79">
        <v>28</v>
      </c>
      <c r="M18" s="31">
        <f t="shared" si="3"/>
        <v>-47.16981132075472</v>
      </c>
    </row>
    <row r="19" spans="1:13" ht="14.25">
      <c r="A19" s="20" t="s">
        <v>63</v>
      </c>
      <c r="B19" s="17">
        <v>66</v>
      </c>
      <c r="C19" s="79">
        <v>59</v>
      </c>
      <c r="D19" s="31">
        <f t="shared" si="0"/>
        <v>-10.606060606060609</v>
      </c>
      <c r="E19" s="17">
        <v>28</v>
      </c>
      <c r="F19" s="79">
        <v>20</v>
      </c>
      <c r="G19" s="31">
        <f t="shared" si="1"/>
        <v>-28.57142857142857</v>
      </c>
      <c r="H19" s="17">
        <v>1</v>
      </c>
      <c r="I19" s="79">
        <v>2</v>
      </c>
      <c r="J19" s="31">
        <f t="shared" si="2"/>
        <v>100</v>
      </c>
      <c r="K19" s="17">
        <v>35</v>
      </c>
      <c r="L19" s="79">
        <v>25</v>
      </c>
      <c r="M19" s="31">
        <f t="shared" si="3"/>
        <v>-28.57142857142857</v>
      </c>
    </row>
    <row r="20" spans="1:13" ht="14.25">
      <c r="A20" s="20" t="s">
        <v>64</v>
      </c>
      <c r="B20" s="17">
        <v>970</v>
      </c>
      <c r="C20" s="79">
        <v>874</v>
      </c>
      <c r="D20" s="31">
        <f t="shared" si="0"/>
        <v>-9.896907216494839</v>
      </c>
      <c r="E20" s="17">
        <v>228</v>
      </c>
      <c r="F20" s="79">
        <v>175</v>
      </c>
      <c r="G20" s="31">
        <f t="shared" si="1"/>
        <v>-23.245614035087726</v>
      </c>
      <c r="H20" s="17">
        <v>26</v>
      </c>
      <c r="I20" s="79">
        <v>28</v>
      </c>
      <c r="J20" s="31">
        <f t="shared" si="2"/>
        <v>7.692307692307693</v>
      </c>
      <c r="K20" s="17">
        <v>357</v>
      </c>
      <c r="L20" s="79">
        <v>248</v>
      </c>
      <c r="M20" s="31">
        <f t="shared" si="3"/>
        <v>-30.532212885154067</v>
      </c>
    </row>
    <row r="21" spans="1:13" ht="14.25">
      <c r="A21" s="20" t="s">
        <v>65</v>
      </c>
      <c r="B21" s="17">
        <v>376</v>
      </c>
      <c r="C21" s="79">
        <v>322</v>
      </c>
      <c r="D21" s="31">
        <f t="shared" si="0"/>
        <v>-14.36170212765957</v>
      </c>
      <c r="E21" s="17">
        <v>89</v>
      </c>
      <c r="F21" s="79">
        <v>67</v>
      </c>
      <c r="G21" s="31">
        <f t="shared" si="1"/>
        <v>-24.719101123595507</v>
      </c>
      <c r="H21" s="17">
        <v>18</v>
      </c>
      <c r="I21" s="79">
        <v>11</v>
      </c>
      <c r="J21" s="31">
        <f t="shared" si="2"/>
        <v>-38.888888888888886</v>
      </c>
      <c r="K21" s="17">
        <v>117</v>
      </c>
      <c r="L21" s="79">
        <v>111</v>
      </c>
      <c r="M21" s="31">
        <f t="shared" si="3"/>
        <v>-5.128205128205124</v>
      </c>
    </row>
    <row r="22" spans="1:13" ht="14.25">
      <c r="A22" s="20" t="s">
        <v>66</v>
      </c>
      <c r="B22" s="17">
        <v>736</v>
      </c>
      <c r="C22" s="79">
        <v>1178</v>
      </c>
      <c r="D22" s="31">
        <f t="shared" si="0"/>
        <v>60.05434782608697</v>
      </c>
      <c r="E22" s="17">
        <v>174</v>
      </c>
      <c r="F22" s="79">
        <v>178</v>
      </c>
      <c r="G22" s="31">
        <f t="shared" si="1"/>
        <v>2.2988505747126453</v>
      </c>
      <c r="H22" s="17">
        <v>14</v>
      </c>
      <c r="I22" s="79">
        <v>16</v>
      </c>
      <c r="J22" s="31">
        <f t="shared" si="2"/>
        <v>14.285714285714292</v>
      </c>
      <c r="K22" s="17">
        <v>220</v>
      </c>
      <c r="L22" s="79">
        <v>208</v>
      </c>
      <c r="M22" s="31">
        <f t="shared" si="3"/>
        <v>-5.454545454545453</v>
      </c>
    </row>
    <row r="23" spans="1:13" ht="14.25">
      <c r="A23" s="20" t="s">
        <v>67</v>
      </c>
      <c r="B23" s="17">
        <v>322</v>
      </c>
      <c r="C23" s="79">
        <v>273</v>
      </c>
      <c r="D23" s="31">
        <f t="shared" si="0"/>
        <v>-15.217391304347828</v>
      </c>
      <c r="E23" s="17">
        <v>91</v>
      </c>
      <c r="F23" s="79">
        <v>74</v>
      </c>
      <c r="G23" s="31">
        <f t="shared" si="1"/>
        <v>-18.681318681318686</v>
      </c>
      <c r="H23" s="17">
        <v>7</v>
      </c>
      <c r="I23" s="79">
        <v>12</v>
      </c>
      <c r="J23" s="31">
        <f t="shared" si="2"/>
        <v>71.42857142857142</v>
      </c>
      <c r="K23" s="17">
        <v>127</v>
      </c>
      <c r="L23" s="79">
        <v>91</v>
      </c>
      <c r="M23" s="31">
        <f t="shared" si="3"/>
        <v>-28.346456692913392</v>
      </c>
    </row>
    <row r="24" spans="1:13" ht="14.25">
      <c r="A24" s="20" t="s">
        <v>68</v>
      </c>
      <c r="B24" s="17">
        <v>188</v>
      </c>
      <c r="C24" s="79">
        <v>186</v>
      </c>
      <c r="D24" s="31">
        <f t="shared" si="0"/>
        <v>-1.0638297872340416</v>
      </c>
      <c r="E24" s="17">
        <v>54</v>
      </c>
      <c r="F24" s="79">
        <v>57</v>
      </c>
      <c r="G24" s="31">
        <f t="shared" si="1"/>
        <v>5.555555555555557</v>
      </c>
      <c r="H24" s="17">
        <v>8</v>
      </c>
      <c r="I24" s="79">
        <v>12</v>
      </c>
      <c r="J24" s="31">
        <f t="shared" si="2"/>
        <v>50</v>
      </c>
      <c r="K24" s="17">
        <v>78</v>
      </c>
      <c r="L24" s="79">
        <v>71</v>
      </c>
      <c r="M24" s="31">
        <f t="shared" si="3"/>
        <v>-8.974358974358978</v>
      </c>
    </row>
    <row r="25" spans="1:13" ht="14.25">
      <c r="A25" s="20" t="s">
        <v>69</v>
      </c>
      <c r="B25" s="17">
        <v>163</v>
      </c>
      <c r="C25" s="79">
        <v>165</v>
      </c>
      <c r="D25" s="31">
        <f t="shared" si="0"/>
        <v>1.2269938650306784</v>
      </c>
      <c r="E25" s="17">
        <v>63</v>
      </c>
      <c r="F25" s="79">
        <v>58</v>
      </c>
      <c r="G25" s="31">
        <f t="shared" si="1"/>
        <v>-7.936507936507937</v>
      </c>
      <c r="H25" s="17">
        <v>2</v>
      </c>
      <c r="I25" s="79">
        <v>5</v>
      </c>
      <c r="J25" s="31">
        <f t="shared" si="2"/>
        <v>150</v>
      </c>
      <c r="K25" s="17">
        <v>78</v>
      </c>
      <c r="L25" s="79">
        <v>73</v>
      </c>
      <c r="M25" s="31">
        <f t="shared" si="3"/>
        <v>-6.410256410256409</v>
      </c>
    </row>
    <row r="26" spans="1:13" ht="14.25">
      <c r="A26" s="20" t="s">
        <v>70</v>
      </c>
      <c r="B26" s="17">
        <v>179</v>
      </c>
      <c r="C26" s="79">
        <v>154</v>
      </c>
      <c r="D26" s="31">
        <f t="shared" si="0"/>
        <v>-13.966480446927378</v>
      </c>
      <c r="E26" s="17">
        <v>48</v>
      </c>
      <c r="F26" s="79">
        <v>25</v>
      </c>
      <c r="G26" s="31">
        <f t="shared" si="1"/>
        <v>-47.916666666666664</v>
      </c>
      <c r="H26" s="17">
        <v>5</v>
      </c>
      <c r="I26" s="79">
        <v>1</v>
      </c>
      <c r="J26" s="31">
        <f t="shared" si="2"/>
        <v>-80</v>
      </c>
      <c r="K26" s="17">
        <v>83</v>
      </c>
      <c r="L26" s="79">
        <v>29</v>
      </c>
      <c r="M26" s="31">
        <f t="shared" si="3"/>
        <v>-65.06024096385542</v>
      </c>
    </row>
    <row r="27" spans="1:13" ht="14.25">
      <c r="A27" s="20" t="s">
        <v>71</v>
      </c>
      <c r="B27" s="17">
        <v>834</v>
      </c>
      <c r="C27" s="79">
        <v>756</v>
      </c>
      <c r="D27" s="31">
        <f t="shared" si="0"/>
        <v>-9.352517985611513</v>
      </c>
      <c r="E27" s="17">
        <v>155</v>
      </c>
      <c r="F27" s="79">
        <v>119</v>
      </c>
      <c r="G27" s="31">
        <f t="shared" si="1"/>
        <v>-23.225806451612897</v>
      </c>
      <c r="H27" s="17">
        <v>12</v>
      </c>
      <c r="I27" s="79">
        <v>13</v>
      </c>
      <c r="J27" s="31">
        <f t="shared" si="2"/>
        <v>8.333333333333329</v>
      </c>
      <c r="K27" s="17">
        <v>193</v>
      </c>
      <c r="L27" s="79">
        <v>143</v>
      </c>
      <c r="M27" s="31">
        <f t="shared" si="3"/>
        <v>-25.906735751295344</v>
      </c>
    </row>
    <row r="28" spans="1:13" ht="14.25">
      <c r="A28" s="20" t="s">
        <v>72</v>
      </c>
      <c r="B28" s="17">
        <v>350</v>
      </c>
      <c r="C28" s="79">
        <v>324</v>
      </c>
      <c r="D28" s="31">
        <f t="shared" si="0"/>
        <v>-7.428571428571431</v>
      </c>
      <c r="E28" s="17">
        <v>84</v>
      </c>
      <c r="F28" s="79">
        <v>74</v>
      </c>
      <c r="G28" s="31">
        <f t="shared" si="1"/>
        <v>-11.904761904761898</v>
      </c>
      <c r="H28" s="17">
        <v>17</v>
      </c>
      <c r="I28" s="79">
        <v>10</v>
      </c>
      <c r="J28" s="31">
        <f t="shared" si="2"/>
        <v>-41.1764705882353</v>
      </c>
      <c r="K28" s="17">
        <v>119</v>
      </c>
      <c r="L28" s="79">
        <v>96</v>
      </c>
      <c r="M28" s="31">
        <f t="shared" si="3"/>
        <v>-19.327731092436977</v>
      </c>
    </row>
    <row r="29" spans="1:13" ht="14.25">
      <c r="A29" s="20" t="s">
        <v>73</v>
      </c>
      <c r="B29" s="17">
        <v>251</v>
      </c>
      <c r="C29" s="79">
        <v>259</v>
      </c>
      <c r="D29" s="31">
        <f t="shared" si="0"/>
        <v>3.1872509960159334</v>
      </c>
      <c r="E29" s="17">
        <v>56</v>
      </c>
      <c r="F29" s="79">
        <v>44</v>
      </c>
      <c r="G29" s="31">
        <f t="shared" si="1"/>
        <v>-21.42857142857143</v>
      </c>
      <c r="H29" s="17">
        <v>7</v>
      </c>
      <c r="I29" s="79">
        <v>8</v>
      </c>
      <c r="J29" s="31">
        <f t="shared" si="2"/>
        <v>14.285714285714292</v>
      </c>
      <c r="K29" s="17">
        <v>71</v>
      </c>
      <c r="L29" s="79">
        <v>60</v>
      </c>
      <c r="M29" s="31">
        <f t="shared" si="3"/>
        <v>-15.49295774647888</v>
      </c>
    </row>
    <row r="30" spans="1:13" ht="14.25">
      <c r="A30" s="20" t="s">
        <v>74</v>
      </c>
      <c r="B30" s="17">
        <v>342</v>
      </c>
      <c r="C30" s="79">
        <v>289</v>
      </c>
      <c r="D30" s="31">
        <f t="shared" si="0"/>
        <v>-15.497076023391813</v>
      </c>
      <c r="E30" s="17">
        <v>99</v>
      </c>
      <c r="F30" s="79">
        <v>70</v>
      </c>
      <c r="G30" s="31">
        <f t="shared" si="1"/>
        <v>-29.292929292929287</v>
      </c>
      <c r="H30" s="17">
        <v>13</v>
      </c>
      <c r="I30" s="79">
        <v>14</v>
      </c>
      <c r="J30" s="31">
        <f t="shared" si="2"/>
        <v>7.692307692307693</v>
      </c>
      <c r="K30" s="17">
        <v>130</v>
      </c>
      <c r="L30" s="79">
        <v>84</v>
      </c>
      <c r="M30" s="31">
        <f t="shared" si="3"/>
        <v>-35.38461538461539</v>
      </c>
    </row>
    <row r="31" spans="1:13" ht="14.25">
      <c r="A31" s="20" t="s">
        <v>75</v>
      </c>
      <c r="B31" s="17">
        <v>224</v>
      </c>
      <c r="C31" s="79">
        <v>189</v>
      </c>
      <c r="D31" s="31">
        <f t="shared" si="0"/>
        <v>-15.625</v>
      </c>
      <c r="E31" s="17">
        <v>58</v>
      </c>
      <c r="F31" s="79">
        <v>55</v>
      </c>
      <c r="G31" s="31">
        <f t="shared" si="1"/>
        <v>-5.172413793103445</v>
      </c>
      <c r="H31" s="17">
        <v>6</v>
      </c>
      <c r="I31" s="79">
        <v>12</v>
      </c>
      <c r="J31" s="31">
        <f t="shared" si="2"/>
        <v>100</v>
      </c>
      <c r="K31" s="17">
        <v>71</v>
      </c>
      <c r="L31" s="79">
        <v>81</v>
      </c>
      <c r="M31" s="31">
        <f t="shared" si="3"/>
        <v>14.08450704225352</v>
      </c>
    </row>
    <row r="32" spans="1:13" ht="14.25">
      <c r="A32" s="20" t="s">
        <v>76</v>
      </c>
      <c r="B32" s="17">
        <v>261</v>
      </c>
      <c r="C32" s="79">
        <v>152</v>
      </c>
      <c r="D32" s="31">
        <f t="shared" si="0"/>
        <v>-41.76245210727969</v>
      </c>
      <c r="E32" s="17">
        <v>48</v>
      </c>
      <c r="F32" s="79">
        <v>26</v>
      </c>
      <c r="G32" s="31">
        <f t="shared" si="1"/>
        <v>-45.833333333333336</v>
      </c>
      <c r="H32" s="17">
        <v>7</v>
      </c>
      <c r="I32" s="79">
        <v>7</v>
      </c>
      <c r="J32" s="31">
        <f t="shared" si="2"/>
        <v>0</v>
      </c>
      <c r="K32" s="17">
        <v>61</v>
      </c>
      <c r="L32" s="79">
        <v>46</v>
      </c>
      <c r="M32" s="31">
        <f t="shared" si="3"/>
        <v>-24.59016393442623</v>
      </c>
    </row>
    <row r="33" spans="1:13" ht="14.25">
      <c r="A33" s="20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17">
        <v>0</v>
      </c>
      <c r="J33" s="31"/>
      <c r="K33" s="17">
        <v>0</v>
      </c>
      <c r="L33" s="17">
        <v>0</v>
      </c>
      <c r="M33" s="31"/>
    </row>
    <row r="34" spans="1:13" ht="15">
      <c r="A34" s="27" t="s">
        <v>78</v>
      </c>
      <c r="B34" s="96">
        <v>12517</v>
      </c>
      <c r="C34" s="97">
        <v>11553</v>
      </c>
      <c r="D34" s="98">
        <f t="shared" si="0"/>
        <v>-7.701525924742356</v>
      </c>
      <c r="E34" s="96">
        <v>2438</v>
      </c>
      <c r="F34" s="97">
        <v>1929</v>
      </c>
      <c r="G34" s="98">
        <f t="shared" si="1"/>
        <v>-20.877768662838392</v>
      </c>
      <c r="H34" s="96">
        <v>280</v>
      </c>
      <c r="I34" s="97">
        <v>274</v>
      </c>
      <c r="J34" s="98">
        <f t="shared" si="2"/>
        <v>-2.142857142857139</v>
      </c>
      <c r="K34" s="96">
        <v>3279</v>
      </c>
      <c r="L34" s="97">
        <v>2534</v>
      </c>
      <c r="M34" s="98">
        <f t="shared" si="3"/>
        <v>-22.72034156755109</v>
      </c>
    </row>
    <row r="37" ht="14.25">
      <c r="E37" s="81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M8:M34 J8:J12 J14:J34">
    <cfRule type="cellIs" priority="1" dxfId="146" operator="greaterThan" stopIfTrue="1">
      <formula>0</formula>
    </cfRule>
    <cfRule type="cellIs" priority="2" dxfId="147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27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6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6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6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7">
        <v>0</v>
      </c>
      <c r="C7" s="15">
        <v>0</v>
      </c>
      <c r="D7" s="17"/>
      <c r="E7" s="17">
        <v>0</v>
      </c>
      <c r="F7" s="15">
        <v>0</v>
      </c>
      <c r="G7" s="17"/>
      <c r="H7" s="17">
        <v>0</v>
      </c>
      <c r="I7" s="15">
        <v>0</v>
      </c>
      <c r="J7" s="17"/>
    </row>
    <row r="8" spans="1:10" ht="14.25">
      <c r="A8" s="20" t="s">
        <v>52</v>
      </c>
      <c r="B8" s="17">
        <v>28</v>
      </c>
      <c r="C8" s="15">
        <v>9</v>
      </c>
      <c r="D8" s="31">
        <f aca="true" t="shared" si="0" ref="D8:D34">C8*100/B8-100</f>
        <v>-67.85714285714286</v>
      </c>
      <c r="E8" s="17">
        <v>0</v>
      </c>
      <c r="F8" s="15">
        <v>0</v>
      </c>
      <c r="G8" s="31"/>
      <c r="H8" s="17">
        <v>38</v>
      </c>
      <c r="I8" s="15">
        <v>12</v>
      </c>
      <c r="J8" s="31">
        <f aca="true" t="shared" si="1" ref="J8:J34">I8*100/H8-100</f>
        <v>-68.42105263157895</v>
      </c>
    </row>
    <row r="9" spans="1:10" ht="14.25">
      <c r="A9" s="20" t="s">
        <v>53</v>
      </c>
      <c r="B9" s="17">
        <v>23</v>
      </c>
      <c r="C9" s="15">
        <v>12</v>
      </c>
      <c r="D9" s="31">
        <f t="shared" si="0"/>
        <v>-47.82608695652174</v>
      </c>
      <c r="E9" s="17">
        <v>1</v>
      </c>
      <c r="F9" s="15">
        <v>0</v>
      </c>
      <c r="G9" s="109" t="s">
        <v>312</v>
      </c>
      <c r="H9" s="17">
        <v>29</v>
      </c>
      <c r="I9" s="15">
        <v>19</v>
      </c>
      <c r="J9" s="31">
        <f t="shared" si="1"/>
        <v>-34.48275862068965</v>
      </c>
    </row>
    <row r="10" spans="1:10" ht="14.25">
      <c r="A10" s="20" t="s">
        <v>54</v>
      </c>
      <c r="B10" s="17">
        <v>132</v>
      </c>
      <c r="C10" s="15">
        <v>92</v>
      </c>
      <c r="D10" s="31">
        <f t="shared" si="0"/>
        <v>-30.303030303030297</v>
      </c>
      <c r="E10" s="17">
        <v>6</v>
      </c>
      <c r="F10" s="15">
        <v>14</v>
      </c>
      <c r="G10" s="31">
        <f>F10*100/E10-100</f>
        <v>133.33333333333334</v>
      </c>
      <c r="H10" s="17">
        <v>200</v>
      </c>
      <c r="I10" s="15">
        <v>142</v>
      </c>
      <c r="J10" s="31">
        <f t="shared" si="1"/>
        <v>-29</v>
      </c>
    </row>
    <row r="11" spans="1:10" ht="14.25">
      <c r="A11" s="20" t="s">
        <v>55</v>
      </c>
      <c r="B11" s="17">
        <v>61</v>
      </c>
      <c r="C11" s="15">
        <v>39</v>
      </c>
      <c r="D11" s="31">
        <f t="shared" si="0"/>
        <v>-36.0655737704918</v>
      </c>
      <c r="E11" s="17">
        <v>0</v>
      </c>
      <c r="F11" s="15">
        <v>0</v>
      </c>
      <c r="G11" s="31"/>
      <c r="H11" s="17">
        <v>111</v>
      </c>
      <c r="I11" s="15">
        <v>70</v>
      </c>
      <c r="J11" s="31">
        <f t="shared" si="1"/>
        <v>-36.93693693693694</v>
      </c>
    </row>
    <row r="12" spans="1:10" ht="14.25">
      <c r="A12" s="20" t="s">
        <v>56</v>
      </c>
      <c r="B12" s="17">
        <v>42</v>
      </c>
      <c r="C12" s="15">
        <v>28</v>
      </c>
      <c r="D12" s="31">
        <f t="shared" si="0"/>
        <v>-33.33333333333333</v>
      </c>
      <c r="E12" s="17">
        <v>0</v>
      </c>
      <c r="F12" s="15">
        <v>0</v>
      </c>
      <c r="G12" s="31"/>
      <c r="H12" s="17">
        <v>63</v>
      </c>
      <c r="I12" s="15">
        <v>35</v>
      </c>
      <c r="J12" s="31">
        <f t="shared" si="1"/>
        <v>-44.44444444444444</v>
      </c>
    </row>
    <row r="13" spans="1:10" ht="14.25">
      <c r="A13" s="20" t="s">
        <v>57</v>
      </c>
      <c r="B13" s="17">
        <v>6</v>
      </c>
      <c r="C13" s="15">
        <v>6</v>
      </c>
      <c r="D13" s="31">
        <f t="shared" si="0"/>
        <v>0</v>
      </c>
      <c r="E13" s="17">
        <v>0</v>
      </c>
      <c r="F13" s="15">
        <v>0</v>
      </c>
      <c r="G13" s="31"/>
      <c r="H13" s="17">
        <v>13</v>
      </c>
      <c r="I13" s="15">
        <v>9</v>
      </c>
      <c r="J13" s="31">
        <f t="shared" si="1"/>
        <v>-30.769230769230774</v>
      </c>
    </row>
    <row r="14" spans="1:10" ht="14.25">
      <c r="A14" s="20" t="s">
        <v>58</v>
      </c>
      <c r="B14" s="17">
        <v>71</v>
      </c>
      <c r="C14" s="15">
        <v>55</v>
      </c>
      <c r="D14" s="31">
        <f t="shared" si="0"/>
        <v>-22.535211267605632</v>
      </c>
      <c r="E14" s="17">
        <v>8</v>
      </c>
      <c r="F14" s="15">
        <v>0</v>
      </c>
      <c r="G14" s="109" t="s">
        <v>312</v>
      </c>
      <c r="H14" s="17">
        <v>112</v>
      </c>
      <c r="I14" s="15">
        <v>86</v>
      </c>
      <c r="J14" s="31">
        <f t="shared" si="1"/>
        <v>-23.214285714285708</v>
      </c>
    </row>
    <row r="15" spans="1:10" ht="14.25">
      <c r="A15" s="20" t="s">
        <v>59</v>
      </c>
      <c r="B15" s="17">
        <v>28</v>
      </c>
      <c r="C15" s="15">
        <v>16</v>
      </c>
      <c r="D15" s="31">
        <f t="shared" si="0"/>
        <v>-42.857142857142854</v>
      </c>
      <c r="E15" s="17">
        <v>1</v>
      </c>
      <c r="F15" s="15">
        <v>0</v>
      </c>
      <c r="G15" s="109" t="s">
        <v>312</v>
      </c>
      <c r="H15" s="17">
        <v>34</v>
      </c>
      <c r="I15" s="15">
        <v>32</v>
      </c>
      <c r="J15" s="31">
        <f t="shared" si="1"/>
        <v>-5.882352941176464</v>
      </c>
    </row>
    <row r="16" spans="1:10" ht="14.25">
      <c r="A16" s="20" t="s">
        <v>60</v>
      </c>
      <c r="B16" s="17">
        <v>31</v>
      </c>
      <c r="C16" s="15">
        <v>37</v>
      </c>
      <c r="D16" s="31">
        <f t="shared" si="0"/>
        <v>19.354838709677423</v>
      </c>
      <c r="E16" s="17">
        <v>0</v>
      </c>
      <c r="F16" s="15">
        <v>0</v>
      </c>
      <c r="G16" s="31"/>
      <c r="H16" s="17">
        <v>50</v>
      </c>
      <c r="I16" s="15">
        <v>54</v>
      </c>
      <c r="J16" s="31">
        <f t="shared" si="1"/>
        <v>8</v>
      </c>
    </row>
    <row r="17" spans="1:10" ht="14.25">
      <c r="A17" s="20" t="s">
        <v>61</v>
      </c>
      <c r="B17" s="17">
        <v>52</v>
      </c>
      <c r="C17" s="15">
        <v>57</v>
      </c>
      <c r="D17" s="31">
        <f t="shared" si="0"/>
        <v>9.615384615384613</v>
      </c>
      <c r="E17" s="17">
        <v>0</v>
      </c>
      <c r="F17" s="15">
        <v>1</v>
      </c>
      <c r="G17" s="85" t="s">
        <v>311</v>
      </c>
      <c r="H17" s="17">
        <v>72</v>
      </c>
      <c r="I17" s="15">
        <v>73</v>
      </c>
      <c r="J17" s="31">
        <f t="shared" si="1"/>
        <v>1.3888888888888857</v>
      </c>
    </row>
    <row r="18" spans="1:10" ht="14.25">
      <c r="A18" s="20" t="s">
        <v>62</v>
      </c>
      <c r="B18" s="17">
        <v>9</v>
      </c>
      <c r="C18" s="15">
        <v>16</v>
      </c>
      <c r="D18" s="31">
        <f t="shared" si="0"/>
        <v>77.77777777777777</v>
      </c>
      <c r="E18" s="17">
        <v>0</v>
      </c>
      <c r="F18" s="15">
        <v>0</v>
      </c>
      <c r="G18" s="31"/>
      <c r="H18" s="17">
        <v>11</v>
      </c>
      <c r="I18" s="15">
        <v>19</v>
      </c>
      <c r="J18" s="31">
        <f t="shared" si="1"/>
        <v>72.72727272727272</v>
      </c>
    </row>
    <row r="19" spans="1:10" ht="14.25">
      <c r="A19" s="20" t="s">
        <v>63</v>
      </c>
      <c r="B19" s="17">
        <v>23</v>
      </c>
      <c r="C19" s="15">
        <v>8</v>
      </c>
      <c r="D19" s="31">
        <f t="shared" si="0"/>
        <v>-65.21739130434783</v>
      </c>
      <c r="E19" s="17">
        <v>0</v>
      </c>
      <c r="F19" s="15">
        <v>1</v>
      </c>
      <c r="G19" s="85" t="s">
        <v>311</v>
      </c>
      <c r="H19" s="17">
        <v>42</v>
      </c>
      <c r="I19" s="15">
        <v>12</v>
      </c>
      <c r="J19" s="31">
        <f t="shared" si="1"/>
        <v>-71.42857142857143</v>
      </c>
    </row>
    <row r="20" spans="1:10" ht="14.25">
      <c r="A20" s="20" t="s">
        <v>64</v>
      </c>
      <c r="B20" s="17">
        <v>43</v>
      </c>
      <c r="C20" s="15">
        <v>38</v>
      </c>
      <c r="D20" s="31">
        <f t="shared" si="0"/>
        <v>-11.627906976744185</v>
      </c>
      <c r="E20" s="17">
        <v>0</v>
      </c>
      <c r="F20" s="15">
        <v>1</v>
      </c>
      <c r="G20" s="85" t="s">
        <v>311</v>
      </c>
      <c r="H20" s="17">
        <v>72</v>
      </c>
      <c r="I20" s="15">
        <v>54</v>
      </c>
      <c r="J20" s="31">
        <f t="shared" si="1"/>
        <v>-25</v>
      </c>
    </row>
    <row r="21" spans="1:10" ht="14.25">
      <c r="A21" s="20" t="s">
        <v>65</v>
      </c>
      <c r="B21" s="17">
        <v>54</v>
      </c>
      <c r="C21" s="15">
        <v>45</v>
      </c>
      <c r="D21" s="31">
        <f t="shared" si="0"/>
        <v>-16.66666666666667</v>
      </c>
      <c r="E21" s="17">
        <v>1</v>
      </c>
      <c r="F21" s="15">
        <v>0</v>
      </c>
      <c r="G21" s="109" t="s">
        <v>312</v>
      </c>
      <c r="H21" s="17">
        <v>70</v>
      </c>
      <c r="I21" s="15">
        <v>65</v>
      </c>
      <c r="J21" s="31">
        <f t="shared" si="1"/>
        <v>-7.142857142857139</v>
      </c>
    </row>
    <row r="22" spans="1:10" ht="14.25">
      <c r="A22" s="20" t="s">
        <v>66</v>
      </c>
      <c r="B22" s="17">
        <v>102</v>
      </c>
      <c r="C22" s="15">
        <v>102</v>
      </c>
      <c r="D22" s="31">
        <f t="shared" si="0"/>
        <v>0</v>
      </c>
      <c r="E22" s="17">
        <v>0</v>
      </c>
      <c r="F22" s="15">
        <v>2</v>
      </c>
      <c r="G22" s="85" t="s">
        <v>311</v>
      </c>
      <c r="H22" s="17">
        <v>134</v>
      </c>
      <c r="I22" s="15">
        <v>133</v>
      </c>
      <c r="J22" s="31">
        <f t="shared" si="1"/>
        <v>-0.7462686567164241</v>
      </c>
    </row>
    <row r="23" spans="1:10" ht="14.25">
      <c r="A23" s="20" t="s">
        <v>67</v>
      </c>
      <c r="B23" s="17">
        <v>72</v>
      </c>
      <c r="C23" s="15">
        <v>60</v>
      </c>
      <c r="D23" s="31">
        <f t="shared" si="0"/>
        <v>-16.66666666666667</v>
      </c>
      <c r="E23" s="17">
        <v>3</v>
      </c>
      <c r="F23" s="15">
        <v>2</v>
      </c>
      <c r="G23" s="31">
        <f>F23*100/E23-100</f>
        <v>-33.33333333333333</v>
      </c>
      <c r="H23" s="17">
        <v>124</v>
      </c>
      <c r="I23" s="15">
        <v>79</v>
      </c>
      <c r="J23" s="31">
        <f t="shared" si="1"/>
        <v>-36.29032258064516</v>
      </c>
    </row>
    <row r="24" spans="1:10" ht="14.25">
      <c r="A24" s="20" t="s">
        <v>68</v>
      </c>
      <c r="B24" s="17">
        <v>6</v>
      </c>
      <c r="C24" s="15">
        <v>10</v>
      </c>
      <c r="D24" s="31">
        <f t="shared" si="0"/>
        <v>66.66666666666666</v>
      </c>
      <c r="E24" s="17">
        <v>0</v>
      </c>
      <c r="F24" s="15">
        <v>5</v>
      </c>
      <c r="G24" s="85" t="s">
        <v>311</v>
      </c>
      <c r="H24" s="17">
        <v>7</v>
      </c>
      <c r="I24" s="15">
        <v>17</v>
      </c>
      <c r="J24" s="31">
        <f t="shared" si="1"/>
        <v>142.85714285714286</v>
      </c>
    </row>
    <row r="25" spans="1:10" ht="14.25">
      <c r="A25" s="20" t="s">
        <v>69</v>
      </c>
      <c r="B25" s="17">
        <v>25</v>
      </c>
      <c r="C25" s="15">
        <v>30</v>
      </c>
      <c r="D25" s="31">
        <f t="shared" si="0"/>
        <v>20</v>
      </c>
      <c r="E25" s="17">
        <v>1</v>
      </c>
      <c r="F25" s="15">
        <v>0</v>
      </c>
      <c r="G25" s="109" t="s">
        <v>312</v>
      </c>
      <c r="H25" s="17">
        <v>36</v>
      </c>
      <c r="I25" s="15">
        <v>42</v>
      </c>
      <c r="J25" s="31">
        <f t="shared" si="1"/>
        <v>16.66666666666667</v>
      </c>
    </row>
    <row r="26" spans="1:10" ht="14.25">
      <c r="A26" s="20" t="s">
        <v>70</v>
      </c>
      <c r="B26" s="17">
        <v>12</v>
      </c>
      <c r="C26" s="15">
        <v>6</v>
      </c>
      <c r="D26" s="31">
        <f t="shared" si="0"/>
        <v>-50</v>
      </c>
      <c r="E26" s="17">
        <v>0</v>
      </c>
      <c r="F26" s="15">
        <v>0</v>
      </c>
      <c r="G26" s="31"/>
      <c r="H26" s="17">
        <v>18</v>
      </c>
      <c r="I26" s="15">
        <v>10</v>
      </c>
      <c r="J26" s="31">
        <f t="shared" si="1"/>
        <v>-44.44444444444444</v>
      </c>
    </row>
    <row r="27" spans="1:10" ht="14.25">
      <c r="A27" s="20" t="s">
        <v>71</v>
      </c>
      <c r="B27" s="17">
        <v>5</v>
      </c>
      <c r="C27" s="15">
        <v>10</v>
      </c>
      <c r="D27" s="31">
        <f t="shared" si="0"/>
        <v>100</v>
      </c>
      <c r="E27" s="17">
        <v>0</v>
      </c>
      <c r="F27" s="15">
        <v>0</v>
      </c>
      <c r="G27" s="31"/>
      <c r="H27" s="17">
        <v>7</v>
      </c>
      <c r="I27" s="15">
        <v>20</v>
      </c>
      <c r="J27" s="31">
        <f t="shared" si="1"/>
        <v>185.71428571428572</v>
      </c>
    </row>
    <row r="28" spans="1:10" ht="14.25">
      <c r="A28" s="20" t="s">
        <v>72</v>
      </c>
      <c r="B28" s="17">
        <v>34</v>
      </c>
      <c r="C28" s="15">
        <v>31</v>
      </c>
      <c r="D28" s="31">
        <f t="shared" si="0"/>
        <v>-8.82352941176471</v>
      </c>
      <c r="E28" s="17">
        <v>3</v>
      </c>
      <c r="F28" s="15">
        <v>2</v>
      </c>
      <c r="G28" s="31">
        <f>F28*100/E28-100</f>
        <v>-33.33333333333333</v>
      </c>
      <c r="H28" s="17">
        <v>49</v>
      </c>
      <c r="I28" s="15">
        <v>45</v>
      </c>
      <c r="J28" s="31">
        <f t="shared" si="1"/>
        <v>-8.163265306122454</v>
      </c>
    </row>
    <row r="29" spans="1:10" ht="14.25">
      <c r="A29" s="20" t="s">
        <v>73</v>
      </c>
      <c r="B29" s="17">
        <v>12</v>
      </c>
      <c r="C29" s="15">
        <v>20</v>
      </c>
      <c r="D29" s="31">
        <f t="shared" si="0"/>
        <v>66.66666666666666</v>
      </c>
      <c r="E29" s="17">
        <v>0</v>
      </c>
      <c r="F29" s="15">
        <v>0</v>
      </c>
      <c r="G29" s="31"/>
      <c r="H29" s="17">
        <v>17</v>
      </c>
      <c r="I29" s="15">
        <v>31</v>
      </c>
      <c r="J29" s="31">
        <f t="shared" si="1"/>
        <v>82.35294117647058</v>
      </c>
    </row>
    <row r="30" spans="1:10" ht="14.25">
      <c r="A30" s="20" t="s">
        <v>74</v>
      </c>
      <c r="B30" s="17">
        <v>43</v>
      </c>
      <c r="C30" s="15">
        <v>37</v>
      </c>
      <c r="D30" s="31">
        <f t="shared" si="0"/>
        <v>-13.95348837209302</v>
      </c>
      <c r="E30" s="17">
        <v>2</v>
      </c>
      <c r="F30" s="15">
        <v>0</v>
      </c>
      <c r="G30" s="109" t="s">
        <v>312</v>
      </c>
      <c r="H30" s="17">
        <v>66</v>
      </c>
      <c r="I30" s="15">
        <v>51</v>
      </c>
      <c r="J30" s="31">
        <f t="shared" si="1"/>
        <v>-22.727272727272734</v>
      </c>
    </row>
    <row r="31" spans="1:10" ht="14.25">
      <c r="A31" s="20" t="s">
        <v>75</v>
      </c>
      <c r="B31" s="17">
        <v>32</v>
      </c>
      <c r="C31" s="15">
        <v>26</v>
      </c>
      <c r="D31" s="31">
        <f t="shared" si="0"/>
        <v>-18.75</v>
      </c>
      <c r="E31" s="17">
        <v>3</v>
      </c>
      <c r="F31" s="15">
        <v>2</v>
      </c>
      <c r="G31" s="31">
        <f>F31*100/E31-100</f>
        <v>-33.33333333333333</v>
      </c>
      <c r="H31" s="17">
        <v>39</v>
      </c>
      <c r="I31" s="15">
        <v>38</v>
      </c>
      <c r="J31" s="31">
        <f t="shared" si="1"/>
        <v>-2.564102564102569</v>
      </c>
    </row>
    <row r="32" spans="1:10" ht="14.25">
      <c r="A32" s="20" t="s">
        <v>76</v>
      </c>
      <c r="B32" s="17">
        <v>7</v>
      </c>
      <c r="C32" s="15">
        <v>7</v>
      </c>
      <c r="D32" s="31">
        <f t="shared" si="0"/>
        <v>0</v>
      </c>
      <c r="E32" s="17">
        <v>1</v>
      </c>
      <c r="F32" s="15">
        <v>0</v>
      </c>
      <c r="G32" s="109" t="s">
        <v>312</v>
      </c>
      <c r="H32" s="17">
        <v>7</v>
      </c>
      <c r="I32" s="15">
        <v>10</v>
      </c>
      <c r="J32" s="31">
        <f t="shared" si="1"/>
        <v>42.85714285714286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953</v>
      </c>
      <c r="C34" s="32">
        <v>797</v>
      </c>
      <c r="D34" s="33">
        <f t="shared" si="0"/>
        <v>-16.369359916054563</v>
      </c>
      <c r="E34" s="24">
        <v>30</v>
      </c>
      <c r="F34" s="32">
        <v>30</v>
      </c>
      <c r="G34" s="33">
        <f>F34*100/E34-100</f>
        <v>0</v>
      </c>
      <c r="H34" s="24">
        <v>1417</v>
      </c>
      <c r="I34" s="32">
        <v>1158</v>
      </c>
      <c r="J34" s="33">
        <f t="shared" si="1"/>
        <v>-18.278052223006355</v>
      </c>
    </row>
    <row r="35" ht="1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8 G10:G13 G33:G34 G18 G26:G29 G31 G16 G23">
    <cfRule type="cellIs" priority="2" dxfId="147" operator="lessThanOrEqual" stopIfTrue="1">
      <formula>0</formula>
    </cfRule>
  </conditionalFormatting>
  <conditionalFormatting sqref="D7:D34 J7:J34 G7:G8 G10:G13 G33:G34 G18 G26:G29 G31 G16 G23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A1" sqref="A1:J1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28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</row>
    <row r="8" spans="1:10" ht="14.25">
      <c r="A8" s="20" t="s">
        <v>52</v>
      </c>
      <c r="B8" s="17">
        <v>0</v>
      </c>
      <c r="C8" s="15">
        <v>0</v>
      </c>
      <c r="D8" s="31"/>
      <c r="E8" s="17">
        <v>0</v>
      </c>
      <c r="F8" s="15">
        <v>0</v>
      </c>
      <c r="G8" s="31"/>
      <c r="H8" s="17">
        <v>0</v>
      </c>
      <c r="I8" s="15">
        <v>0</v>
      </c>
      <c r="J8" s="31"/>
    </row>
    <row r="9" spans="1:10" ht="14.25">
      <c r="A9" s="20" t="s">
        <v>53</v>
      </c>
      <c r="B9" s="17">
        <v>0</v>
      </c>
      <c r="C9" s="15">
        <v>2</v>
      </c>
      <c r="D9" s="31"/>
      <c r="E9" s="17">
        <v>0</v>
      </c>
      <c r="F9" s="15">
        <v>0</v>
      </c>
      <c r="G9" s="31"/>
      <c r="H9" s="17">
        <v>0</v>
      </c>
      <c r="I9" s="15">
        <v>3</v>
      </c>
      <c r="J9" s="85" t="s">
        <v>311</v>
      </c>
    </row>
    <row r="10" spans="1:10" ht="14.25">
      <c r="A10" s="20" t="s">
        <v>54</v>
      </c>
      <c r="B10" s="17">
        <v>1</v>
      </c>
      <c r="C10" s="15">
        <v>1</v>
      </c>
      <c r="D10" s="31">
        <f>C10*100/B10-100</f>
        <v>0</v>
      </c>
      <c r="E10" s="17">
        <v>0</v>
      </c>
      <c r="F10" s="15">
        <v>0</v>
      </c>
      <c r="G10" s="31"/>
      <c r="H10" s="17">
        <v>1</v>
      </c>
      <c r="I10" s="15">
        <v>1</v>
      </c>
      <c r="J10" s="31">
        <f>I10*100/H10-100</f>
        <v>0</v>
      </c>
    </row>
    <row r="11" spans="1:10" ht="14.25">
      <c r="A11" s="20" t="s">
        <v>55</v>
      </c>
      <c r="B11" s="17">
        <v>0</v>
      </c>
      <c r="C11" s="15">
        <v>0</v>
      </c>
      <c r="D11" s="31"/>
      <c r="E11" s="17">
        <v>0</v>
      </c>
      <c r="F11" s="15">
        <v>0</v>
      </c>
      <c r="G11" s="31"/>
      <c r="H11" s="17">
        <v>0</v>
      </c>
      <c r="I11" s="15">
        <v>0</v>
      </c>
      <c r="J11" s="31"/>
    </row>
    <row r="12" spans="1:10" ht="14.25">
      <c r="A12" s="20" t="s">
        <v>56</v>
      </c>
      <c r="B12" s="17">
        <v>0</v>
      </c>
      <c r="C12" s="15">
        <v>1</v>
      </c>
      <c r="D12" s="85" t="s">
        <v>311</v>
      </c>
      <c r="E12" s="17">
        <v>0</v>
      </c>
      <c r="F12" s="15">
        <v>0</v>
      </c>
      <c r="G12" s="31"/>
      <c r="H12" s="17">
        <v>0</v>
      </c>
      <c r="I12" s="15">
        <v>2</v>
      </c>
      <c r="J12" s="85" t="s">
        <v>311</v>
      </c>
    </row>
    <row r="13" spans="1:10" ht="14.25">
      <c r="A13" s="20" t="s">
        <v>57</v>
      </c>
      <c r="B13" s="17">
        <v>0</v>
      </c>
      <c r="C13" s="15">
        <v>0</v>
      </c>
      <c r="D13" s="31"/>
      <c r="E13" s="17">
        <v>0</v>
      </c>
      <c r="F13" s="15">
        <v>0</v>
      </c>
      <c r="G13" s="31"/>
      <c r="H13" s="17">
        <v>0</v>
      </c>
      <c r="I13" s="15">
        <v>0</v>
      </c>
      <c r="J13" s="31"/>
    </row>
    <row r="14" spans="1:10" ht="14.25">
      <c r="A14" s="20" t="s">
        <v>58</v>
      </c>
      <c r="B14" s="17">
        <v>1</v>
      </c>
      <c r="C14" s="15">
        <v>3</v>
      </c>
      <c r="D14" s="31">
        <f>C14*100/B14-100</f>
        <v>200</v>
      </c>
      <c r="E14" s="17">
        <v>0</v>
      </c>
      <c r="F14" s="15">
        <v>0</v>
      </c>
      <c r="G14" s="31"/>
      <c r="H14" s="17">
        <v>1</v>
      </c>
      <c r="I14" s="15">
        <v>4</v>
      </c>
      <c r="J14" s="31">
        <f>I14*100/H14-100</f>
        <v>300</v>
      </c>
    </row>
    <row r="15" spans="1:10" ht="14.25">
      <c r="A15" s="20" t="s">
        <v>59</v>
      </c>
      <c r="B15" s="17">
        <v>2</v>
      </c>
      <c r="C15" s="15">
        <v>0</v>
      </c>
      <c r="D15" s="109" t="s">
        <v>312</v>
      </c>
      <c r="E15" s="17">
        <v>0</v>
      </c>
      <c r="F15" s="15">
        <v>0</v>
      </c>
      <c r="G15" s="31"/>
      <c r="H15" s="17">
        <v>2</v>
      </c>
      <c r="I15" s="15">
        <v>0</v>
      </c>
      <c r="J15" s="109" t="s">
        <v>312</v>
      </c>
    </row>
    <row r="16" spans="1:10" ht="14.25">
      <c r="A16" s="20" t="s">
        <v>60</v>
      </c>
      <c r="B16" s="17">
        <v>0</v>
      </c>
      <c r="C16" s="15">
        <v>3</v>
      </c>
      <c r="D16" s="85" t="s">
        <v>311</v>
      </c>
      <c r="E16" s="17">
        <v>0</v>
      </c>
      <c r="F16" s="15">
        <v>0</v>
      </c>
      <c r="G16" s="31"/>
      <c r="H16" s="17">
        <v>0</v>
      </c>
      <c r="I16" s="15">
        <v>4</v>
      </c>
      <c r="J16" s="85" t="s">
        <v>311</v>
      </c>
    </row>
    <row r="17" spans="1:10" ht="14.25">
      <c r="A17" s="20" t="s">
        <v>61</v>
      </c>
      <c r="B17" s="17">
        <v>2</v>
      </c>
      <c r="C17" s="15">
        <v>2</v>
      </c>
      <c r="D17" s="31">
        <f>C17*100/B17-100</f>
        <v>0</v>
      </c>
      <c r="E17" s="17">
        <v>0</v>
      </c>
      <c r="F17" s="15">
        <v>0</v>
      </c>
      <c r="G17" s="31"/>
      <c r="H17" s="17">
        <v>2</v>
      </c>
      <c r="I17" s="15">
        <v>3</v>
      </c>
      <c r="J17" s="31">
        <f>I17*100/H17-100</f>
        <v>50</v>
      </c>
    </row>
    <row r="18" spans="1:10" ht="14.25">
      <c r="A18" s="20" t="s">
        <v>62</v>
      </c>
      <c r="B18" s="17">
        <v>0</v>
      </c>
      <c r="C18" s="15">
        <v>1</v>
      </c>
      <c r="D18" s="85" t="s">
        <v>311</v>
      </c>
      <c r="E18" s="17">
        <v>0</v>
      </c>
      <c r="F18" s="15">
        <v>0</v>
      </c>
      <c r="G18" s="31"/>
      <c r="H18" s="17">
        <v>0</v>
      </c>
      <c r="I18" s="15">
        <v>1</v>
      </c>
      <c r="J18" s="85" t="s">
        <v>311</v>
      </c>
    </row>
    <row r="19" spans="1:10" ht="14.25">
      <c r="A19" s="20" t="s">
        <v>63</v>
      </c>
      <c r="B19" s="17">
        <v>1</v>
      </c>
      <c r="C19" s="15">
        <v>2</v>
      </c>
      <c r="D19" s="31">
        <f>C19*100/B19-100</f>
        <v>100</v>
      </c>
      <c r="E19" s="17">
        <v>0</v>
      </c>
      <c r="F19" s="15">
        <v>0</v>
      </c>
      <c r="G19" s="31"/>
      <c r="H19" s="17">
        <v>1</v>
      </c>
      <c r="I19" s="15">
        <v>3</v>
      </c>
      <c r="J19" s="31">
        <f>I19*100/H19-100</f>
        <v>200</v>
      </c>
    </row>
    <row r="20" spans="1:10" ht="14.25">
      <c r="A20" s="20" t="s">
        <v>64</v>
      </c>
      <c r="B20" s="17">
        <v>1</v>
      </c>
      <c r="C20" s="15">
        <v>2</v>
      </c>
      <c r="D20" s="31">
        <f>C20*100/B20-100</f>
        <v>100</v>
      </c>
      <c r="E20" s="17">
        <v>0</v>
      </c>
      <c r="F20" s="15">
        <v>0</v>
      </c>
      <c r="G20" s="31"/>
      <c r="H20" s="17">
        <v>1</v>
      </c>
      <c r="I20" s="15">
        <v>3</v>
      </c>
      <c r="J20" s="31">
        <f>I20*100/H20-100</f>
        <v>200</v>
      </c>
    </row>
    <row r="21" spans="1:10" ht="14.25">
      <c r="A21" s="20" t="s">
        <v>65</v>
      </c>
      <c r="B21" s="17">
        <v>1</v>
      </c>
      <c r="C21" s="15">
        <v>0</v>
      </c>
      <c r="D21" s="109" t="s">
        <v>312</v>
      </c>
      <c r="E21" s="17">
        <v>0</v>
      </c>
      <c r="F21" s="15">
        <v>0</v>
      </c>
      <c r="G21" s="31"/>
      <c r="H21" s="17">
        <v>1</v>
      </c>
      <c r="I21" s="15">
        <v>0</v>
      </c>
      <c r="J21" s="109" t="s">
        <v>312</v>
      </c>
    </row>
    <row r="22" spans="1:10" ht="14.25">
      <c r="A22" s="20" t="s">
        <v>66</v>
      </c>
      <c r="B22" s="17">
        <v>4</v>
      </c>
      <c r="C22" s="15">
        <v>1</v>
      </c>
      <c r="D22" s="31">
        <f>C22*100/B22-100</f>
        <v>-75</v>
      </c>
      <c r="E22" s="17">
        <v>0</v>
      </c>
      <c r="F22" s="15">
        <v>0</v>
      </c>
      <c r="G22" s="31"/>
      <c r="H22" s="17">
        <v>4</v>
      </c>
      <c r="I22" s="15">
        <v>1</v>
      </c>
      <c r="J22" s="31">
        <f>I22*100/H22-100</f>
        <v>-75</v>
      </c>
    </row>
    <row r="23" spans="1:10" ht="14.25">
      <c r="A23" s="20" t="s">
        <v>67</v>
      </c>
      <c r="B23" s="17">
        <v>4</v>
      </c>
      <c r="C23" s="15">
        <v>0</v>
      </c>
      <c r="D23" s="109" t="s">
        <v>312</v>
      </c>
      <c r="E23" s="17">
        <v>0</v>
      </c>
      <c r="F23" s="15">
        <v>0</v>
      </c>
      <c r="G23" s="31"/>
      <c r="H23" s="17">
        <v>5</v>
      </c>
      <c r="I23" s="15">
        <v>0</v>
      </c>
      <c r="J23" s="109" t="s">
        <v>312</v>
      </c>
    </row>
    <row r="24" spans="1:10" ht="14.25">
      <c r="A24" s="20" t="s">
        <v>68</v>
      </c>
      <c r="B24" s="17">
        <v>1</v>
      </c>
      <c r="C24" s="15">
        <v>0</v>
      </c>
      <c r="D24" s="109" t="s">
        <v>312</v>
      </c>
      <c r="E24" s="17">
        <v>0</v>
      </c>
      <c r="F24" s="15">
        <v>0</v>
      </c>
      <c r="G24" s="31"/>
      <c r="H24" s="17">
        <v>1</v>
      </c>
      <c r="I24" s="15">
        <v>0</v>
      </c>
      <c r="J24" s="109" t="s">
        <v>312</v>
      </c>
    </row>
    <row r="25" spans="1:10" ht="14.25">
      <c r="A25" s="20" t="s">
        <v>69</v>
      </c>
      <c r="B25" s="17">
        <v>2</v>
      </c>
      <c r="C25" s="15">
        <v>4</v>
      </c>
      <c r="D25" s="31">
        <f>C25*100/B25-100</f>
        <v>100</v>
      </c>
      <c r="E25" s="17">
        <v>0</v>
      </c>
      <c r="F25" s="15">
        <v>0</v>
      </c>
      <c r="G25" s="31"/>
      <c r="H25" s="17">
        <v>2</v>
      </c>
      <c r="I25" s="15">
        <v>4</v>
      </c>
      <c r="J25" s="31">
        <f>I25*100/H25-100</f>
        <v>100</v>
      </c>
    </row>
    <row r="26" spans="1:10" ht="14.25">
      <c r="A26" s="20" t="s">
        <v>70</v>
      </c>
      <c r="B26" s="17">
        <v>0</v>
      </c>
      <c r="C26" s="15">
        <v>0</v>
      </c>
      <c r="D26" s="31"/>
      <c r="E26" s="17">
        <v>0</v>
      </c>
      <c r="F26" s="15">
        <v>0</v>
      </c>
      <c r="G26" s="31"/>
      <c r="H26" s="17">
        <v>0</v>
      </c>
      <c r="I26" s="15">
        <v>0</v>
      </c>
      <c r="J26" s="31"/>
    </row>
    <row r="27" spans="1:10" ht="14.25">
      <c r="A27" s="20" t="s">
        <v>71</v>
      </c>
      <c r="B27" s="17">
        <v>0</v>
      </c>
      <c r="C27" s="15">
        <v>0</v>
      </c>
      <c r="D27" s="31"/>
      <c r="E27" s="17">
        <v>0</v>
      </c>
      <c r="F27" s="15">
        <v>0</v>
      </c>
      <c r="G27" s="31"/>
      <c r="H27" s="17">
        <v>0</v>
      </c>
      <c r="I27" s="15">
        <v>0</v>
      </c>
      <c r="J27" s="31"/>
    </row>
    <row r="28" spans="1:10" ht="14.25">
      <c r="A28" s="20" t="s">
        <v>72</v>
      </c>
      <c r="B28" s="17">
        <v>2</v>
      </c>
      <c r="C28" s="15">
        <v>1</v>
      </c>
      <c r="D28" s="31">
        <f>C28*100/B28-100</f>
        <v>-50</v>
      </c>
      <c r="E28" s="17">
        <v>0</v>
      </c>
      <c r="F28" s="15">
        <v>0</v>
      </c>
      <c r="G28" s="31"/>
      <c r="H28" s="17">
        <v>2</v>
      </c>
      <c r="I28" s="15">
        <v>1</v>
      </c>
      <c r="J28" s="31">
        <f>I28*100/H28-100</f>
        <v>-50</v>
      </c>
    </row>
    <row r="29" spans="1:10" ht="14.25">
      <c r="A29" s="20" t="s">
        <v>73</v>
      </c>
      <c r="B29" s="17">
        <v>0</v>
      </c>
      <c r="C29" s="15">
        <v>2</v>
      </c>
      <c r="D29" s="85" t="s">
        <v>311</v>
      </c>
      <c r="E29" s="17">
        <v>0</v>
      </c>
      <c r="F29" s="15">
        <v>0</v>
      </c>
      <c r="G29" s="31"/>
      <c r="H29" s="17">
        <v>0</v>
      </c>
      <c r="I29" s="15">
        <v>2</v>
      </c>
      <c r="J29" s="85" t="s">
        <v>311</v>
      </c>
    </row>
    <row r="30" spans="1:10" ht="14.25">
      <c r="A30" s="20" t="s">
        <v>74</v>
      </c>
      <c r="B30" s="17">
        <v>2</v>
      </c>
      <c r="C30" s="15">
        <v>3</v>
      </c>
      <c r="D30" s="31">
        <f>C30*100/B30-100</f>
        <v>50</v>
      </c>
      <c r="E30" s="17">
        <v>0</v>
      </c>
      <c r="F30" s="15">
        <v>0</v>
      </c>
      <c r="G30" s="31"/>
      <c r="H30" s="17">
        <v>2</v>
      </c>
      <c r="I30" s="15">
        <v>4</v>
      </c>
      <c r="J30" s="31">
        <f>I30*100/H30-100</f>
        <v>100</v>
      </c>
    </row>
    <row r="31" spans="1:10" ht="14.25">
      <c r="A31" s="20" t="s">
        <v>75</v>
      </c>
      <c r="B31" s="17">
        <v>0</v>
      </c>
      <c r="C31" s="15">
        <v>3</v>
      </c>
      <c r="D31" s="85" t="s">
        <v>311</v>
      </c>
      <c r="E31" s="17">
        <v>0</v>
      </c>
      <c r="F31" s="15">
        <v>2</v>
      </c>
      <c r="G31" s="31"/>
      <c r="H31" s="17">
        <v>0</v>
      </c>
      <c r="I31" s="15">
        <v>4</v>
      </c>
      <c r="J31" s="85" t="s">
        <v>311</v>
      </c>
    </row>
    <row r="32" spans="1:10" ht="14.25">
      <c r="A32" s="20" t="s">
        <v>76</v>
      </c>
      <c r="B32" s="17">
        <v>0</v>
      </c>
      <c r="C32" s="15">
        <v>0</v>
      </c>
      <c r="D32" s="31"/>
      <c r="E32" s="17">
        <v>0</v>
      </c>
      <c r="F32" s="15">
        <v>0</v>
      </c>
      <c r="G32" s="31"/>
      <c r="H32" s="17">
        <v>0</v>
      </c>
      <c r="I32" s="15">
        <v>0</v>
      </c>
      <c r="J32" s="31"/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24</v>
      </c>
      <c r="C34" s="32">
        <v>31</v>
      </c>
      <c r="D34" s="33">
        <f>C34*100/B34-100</f>
        <v>29.166666666666657</v>
      </c>
      <c r="E34" s="24">
        <v>0</v>
      </c>
      <c r="F34" s="32">
        <v>2</v>
      </c>
      <c r="G34" s="111" t="s">
        <v>311</v>
      </c>
      <c r="H34" s="24">
        <v>25</v>
      </c>
      <c r="I34" s="32">
        <v>40</v>
      </c>
      <c r="J34" s="33">
        <f>I34*100/H34-100</f>
        <v>60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32:D34 D19:D20 J22 D13:D14 D22 J19:J20 G7:G33 J13:J14 D7:D11 D17 D25:D28 D30 J7:J8 J10:J11 J17 J25:J28 J30 J32:J34">
    <cfRule type="cellIs" priority="2" dxfId="147" operator="lessThanOrEqual" stopIfTrue="1">
      <formula>0</formula>
    </cfRule>
  </conditionalFormatting>
  <conditionalFormatting sqref="D32:D34 D19:D20 J22 D13:D14 D22 J19:J20 G7:G33 J13:J14 D7:D11 D17 D25:D28 D30 J7:J8 J10:J11 J17 J25:J28 J30 J32:J34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A1" sqref="A1:J1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29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7">
        <v>0</v>
      </c>
      <c r="C7" s="17">
        <v>0</v>
      </c>
      <c r="D7" s="17"/>
      <c r="E7" s="17">
        <v>0</v>
      </c>
      <c r="F7" s="17">
        <v>0</v>
      </c>
      <c r="G7" s="17"/>
      <c r="H7" s="17">
        <v>0</v>
      </c>
      <c r="I7" s="78">
        <v>0</v>
      </c>
      <c r="J7" s="17"/>
    </row>
    <row r="8" spans="1:10" ht="14.25">
      <c r="A8" s="20" t="s">
        <v>52</v>
      </c>
      <c r="B8" s="17">
        <v>25</v>
      </c>
      <c r="C8" s="17">
        <v>10</v>
      </c>
      <c r="D8" s="31">
        <f aca="true" t="shared" si="0" ref="D8:D34">C8*100/B8-100</f>
        <v>-60</v>
      </c>
      <c r="E8" s="17">
        <v>2</v>
      </c>
      <c r="F8" s="17">
        <v>1</v>
      </c>
      <c r="G8" s="31">
        <f>F8*100/E8-100</f>
        <v>-50</v>
      </c>
      <c r="H8" s="17">
        <v>35</v>
      </c>
      <c r="I8" s="78">
        <v>9</v>
      </c>
      <c r="J8" s="31">
        <f aca="true" t="shared" si="1" ref="J8:J34">I8*100/H8-100</f>
        <v>-74.28571428571428</v>
      </c>
    </row>
    <row r="9" spans="1:10" ht="14.25">
      <c r="A9" s="20" t="s">
        <v>53</v>
      </c>
      <c r="B9" s="17">
        <v>11</v>
      </c>
      <c r="C9" s="17">
        <v>14</v>
      </c>
      <c r="D9" s="31">
        <f t="shared" si="0"/>
        <v>27.272727272727266</v>
      </c>
      <c r="E9" s="17">
        <v>1</v>
      </c>
      <c r="F9" s="17">
        <v>0</v>
      </c>
      <c r="G9" s="109" t="s">
        <v>312</v>
      </c>
      <c r="H9" s="17">
        <v>11</v>
      </c>
      <c r="I9" s="78">
        <v>31</v>
      </c>
      <c r="J9" s="31">
        <f t="shared" si="1"/>
        <v>181.8181818181818</v>
      </c>
    </row>
    <row r="10" spans="1:10" ht="14.25">
      <c r="A10" s="20" t="s">
        <v>54</v>
      </c>
      <c r="B10" s="17">
        <v>127</v>
      </c>
      <c r="C10" s="17">
        <v>70</v>
      </c>
      <c r="D10" s="31">
        <f t="shared" si="0"/>
        <v>-44.881889763779526</v>
      </c>
      <c r="E10" s="17">
        <v>4</v>
      </c>
      <c r="F10" s="17">
        <v>2</v>
      </c>
      <c r="G10" s="31">
        <f>F10*100/E10-100</f>
        <v>-50</v>
      </c>
      <c r="H10" s="17">
        <v>178</v>
      </c>
      <c r="I10" s="78">
        <v>106</v>
      </c>
      <c r="J10" s="31">
        <f t="shared" si="1"/>
        <v>-40.449438202247194</v>
      </c>
    </row>
    <row r="11" spans="1:10" ht="14.25">
      <c r="A11" s="20" t="s">
        <v>55</v>
      </c>
      <c r="B11" s="17">
        <v>22</v>
      </c>
      <c r="C11" s="17">
        <v>22</v>
      </c>
      <c r="D11" s="31">
        <f t="shared" si="0"/>
        <v>0</v>
      </c>
      <c r="E11" s="17">
        <v>0</v>
      </c>
      <c r="F11" s="17">
        <v>1</v>
      </c>
      <c r="G11" s="85" t="s">
        <v>311</v>
      </c>
      <c r="H11" s="17">
        <v>29</v>
      </c>
      <c r="I11" s="78">
        <v>29</v>
      </c>
      <c r="J11" s="31">
        <f t="shared" si="1"/>
        <v>0</v>
      </c>
    </row>
    <row r="12" spans="1:10" ht="14.25">
      <c r="A12" s="20" t="s">
        <v>56</v>
      </c>
      <c r="B12" s="17">
        <v>18</v>
      </c>
      <c r="C12" s="17">
        <v>19</v>
      </c>
      <c r="D12" s="31">
        <f t="shared" si="0"/>
        <v>5.555555555555557</v>
      </c>
      <c r="E12" s="17">
        <v>0</v>
      </c>
      <c r="F12" s="17">
        <v>0</v>
      </c>
      <c r="G12" s="31"/>
      <c r="H12" s="17">
        <v>28</v>
      </c>
      <c r="I12" s="78">
        <v>27</v>
      </c>
      <c r="J12" s="31">
        <f t="shared" si="1"/>
        <v>-3.5714285714285694</v>
      </c>
    </row>
    <row r="13" spans="1:10" ht="14.25">
      <c r="A13" s="20" t="s">
        <v>57</v>
      </c>
      <c r="B13" s="17">
        <v>6</v>
      </c>
      <c r="C13" s="17">
        <v>6</v>
      </c>
      <c r="D13" s="31">
        <f t="shared" si="0"/>
        <v>0</v>
      </c>
      <c r="E13" s="17">
        <v>0</v>
      </c>
      <c r="F13" s="17">
        <v>0</v>
      </c>
      <c r="G13" s="31"/>
      <c r="H13" s="17">
        <v>9</v>
      </c>
      <c r="I13" s="78">
        <v>6</v>
      </c>
      <c r="J13" s="31">
        <f t="shared" si="1"/>
        <v>-33.33333333333333</v>
      </c>
    </row>
    <row r="14" spans="1:10" ht="14.25">
      <c r="A14" s="20" t="s">
        <v>58</v>
      </c>
      <c r="B14" s="17">
        <v>43</v>
      </c>
      <c r="C14" s="17">
        <v>41</v>
      </c>
      <c r="D14" s="31">
        <f t="shared" si="0"/>
        <v>-4.6511627906976685</v>
      </c>
      <c r="E14" s="17">
        <v>2</v>
      </c>
      <c r="F14" s="17">
        <v>1</v>
      </c>
      <c r="G14" s="31">
        <f>F14*100/E14-100</f>
        <v>-50</v>
      </c>
      <c r="H14" s="17">
        <v>61</v>
      </c>
      <c r="I14" s="78">
        <v>67</v>
      </c>
      <c r="J14" s="31">
        <f t="shared" si="1"/>
        <v>9.836065573770497</v>
      </c>
    </row>
    <row r="15" spans="1:10" ht="14.25">
      <c r="A15" s="20" t="s">
        <v>59</v>
      </c>
      <c r="B15" s="17">
        <v>15</v>
      </c>
      <c r="C15" s="17">
        <v>8</v>
      </c>
      <c r="D15" s="31">
        <f t="shared" si="0"/>
        <v>-46.666666666666664</v>
      </c>
      <c r="E15" s="17">
        <v>0</v>
      </c>
      <c r="F15" s="17">
        <v>1</v>
      </c>
      <c r="G15" s="85" t="s">
        <v>311</v>
      </c>
      <c r="H15" s="17">
        <v>23</v>
      </c>
      <c r="I15" s="78">
        <v>14</v>
      </c>
      <c r="J15" s="31">
        <f t="shared" si="1"/>
        <v>-39.130434782608695</v>
      </c>
    </row>
    <row r="16" spans="1:10" ht="14.25">
      <c r="A16" s="20" t="s">
        <v>60</v>
      </c>
      <c r="B16" s="17">
        <v>24</v>
      </c>
      <c r="C16" s="17">
        <v>41</v>
      </c>
      <c r="D16" s="31">
        <f t="shared" si="0"/>
        <v>70.83333333333334</v>
      </c>
      <c r="E16" s="17">
        <v>1</v>
      </c>
      <c r="F16" s="17">
        <v>0</v>
      </c>
      <c r="G16" s="109" t="s">
        <v>312</v>
      </c>
      <c r="H16" s="17">
        <v>31</v>
      </c>
      <c r="I16" s="78">
        <v>53</v>
      </c>
      <c r="J16" s="31">
        <f t="shared" si="1"/>
        <v>70.96774193548387</v>
      </c>
    </row>
    <row r="17" spans="1:10" ht="14.25">
      <c r="A17" s="20" t="s">
        <v>61</v>
      </c>
      <c r="B17" s="17">
        <v>91</v>
      </c>
      <c r="C17" s="17">
        <v>71</v>
      </c>
      <c r="D17" s="31">
        <f t="shared" si="0"/>
        <v>-21.97802197802197</v>
      </c>
      <c r="E17" s="17">
        <v>0</v>
      </c>
      <c r="F17" s="17">
        <v>0</v>
      </c>
      <c r="G17" s="31"/>
      <c r="H17" s="17">
        <v>128</v>
      </c>
      <c r="I17" s="78">
        <v>89</v>
      </c>
      <c r="J17" s="31">
        <f t="shared" si="1"/>
        <v>-30.46875</v>
      </c>
    </row>
    <row r="18" spans="1:10" ht="14.25">
      <c r="A18" s="20" t="s">
        <v>62</v>
      </c>
      <c r="B18" s="17">
        <v>13</v>
      </c>
      <c r="C18" s="17">
        <v>3</v>
      </c>
      <c r="D18" s="31">
        <f t="shared" si="0"/>
        <v>-76.92307692307692</v>
      </c>
      <c r="E18" s="17">
        <v>2</v>
      </c>
      <c r="F18" s="17">
        <v>0</v>
      </c>
      <c r="G18" s="109" t="s">
        <v>312</v>
      </c>
      <c r="H18" s="17">
        <v>13</v>
      </c>
      <c r="I18" s="78">
        <v>3</v>
      </c>
      <c r="J18" s="31">
        <f t="shared" si="1"/>
        <v>-76.92307692307692</v>
      </c>
    </row>
    <row r="19" spans="1:10" ht="14.25">
      <c r="A19" s="20" t="s">
        <v>63</v>
      </c>
      <c r="B19" s="17">
        <v>15</v>
      </c>
      <c r="C19" s="17">
        <v>8</v>
      </c>
      <c r="D19" s="31">
        <f t="shared" si="0"/>
        <v>-46.666666666666664</v>
      </c>
      <c r="E19" s="17">
        <v>0</v>
      </c>
      <c r="F19" s="17">
        <v>0</v>
      </c>
      <c r="G19" s="31"/>
      <c r="H19" s="17">
        <v>18</v>
      </c>
      <c r="I19" s="78">
        <v>10</v>
      </c>
      <c r="J19" s="31">
        <f t="shared" si="1"/>
        <v>-44.44444444444444</v>
      </c>
    </row>
    <row r="20" spans="1:10" ht="14.25">
      <c r="A20" s="20" t="s">
        <v>64</v>
      </c>
      <c r="B20" s="17">
        <v>67</v>
      </c>
      <c r="C20" s="17">
        <v>54</v>
      </c>
      <c r="D20" s="31">
        <f t="shared" si="0"/>
        <v>-19.40298507462687</v>
      </c>
      <c r="E20" s="17">
        <v>2</v>
      </c>
      <c r="F20" s="17">
        <v>7</v>
      </c>
      <c r="G20" s="31">
        <f>F20*100/E20-100</f>
        <v>250</v>
      </c>
      <c r="H20" s="17">
        <v>85</v>
      </c>
      <c r="I20" s="78">
        <v>68</v>
      </c>
      <c r="J20" s="31">
        <f t="shared" si="1"/>
        <v>-20</v>
      </c>
    </row>
    <row r="21" spans="1:10" ht="14.25">
      <c r="A21" s="20" t="s">
        <v>65</v>
      </c>
      <c r="B21" s="17">
        <v>25</v>
      </c>
      <c r="C21" s="17">
        <v>32</v>
      </c>
      <c r="D21" s="31">
        <f t="shared" si="0"/>
        <v>28</v>
      </c>
      <c r="E21" s="17">
        <v>0</v>
      </c>
      <c r="F21" s="17">
        <v>0</v>
      </c>
      <c r="G21" s="31"/>
      <c r="H21" s="17">
        <v>35</v>
      </c>
      <c r="I21" s="78">
        <v>52</v>
      </c>
      <c r="J21" s="31">
        <f t="shared" si="1"/>
        <v>48.571428571428584</v>
      </c>
    </row>
    <row r="22" spans="1:10" ht="14.25">
      <c r="A22" s="20" t="s">
        <v>66</v>
      </c>
      <c r="B22" s="17">
        <v>81</v>
      </c>
      <c r="C22" s="17">
        <v>97</v>
      </c>
      <c r="D22" s="31">
        <f t="shared" si="0"/>
        <v>19.75308641975309</v>
      </c>
      <c r="E22" s="17">
        <v>2</v>
      </c>
      <c r="F22" s="17">
        <v>3</v>
      </c>
      <c r="G22" s="31">
        <f>F22*100/E22-100</f>
        <v>50</v>
      </c>
      <c r="H22" s="17">
        <v>99</v>
      </c>
      <c r="I22" s="78">
        <v>112</v>
      </c>
      <c r="J22" s="31">
        <f t="shared" si="1"/>
        <v>13.131313131313135</v>
      </c>
    </row>
    <row r="23" spans="1:10" ht="14.25">
      <c r="A23" s="20" t="s">
        <v>67</v>
      </c>
      <c r="B23" s="17">
        <v>42</v>
      </c>
      <c r="C23" s="17">
        <v>26</v>
      </c>
      <c r="D23" s="31">
        <f t="shared" si="0"/>
        <v>-38.095238095238095</v>
      </c>
      <c r="E23" s="17">
        <v>0</v>
      </c>
      <c r="F23" s="17">
        <v>0</v>
      </c>
      <c r="G23" s="31"/>
      <c r="H23" s="17">
        <v>67</v>
      </c>
      <c r="I23" s="78">
        <v>32</v>
      </c>
      <c r="J23" s="31">
        <f t="shared" si="1"/>
        <v>-52.23880597014925</v>
      </c>
    </row>
    <row r="24" spans="1:10" ht="14.25">
      <c r="A24" s="20" t="s">
        <v>68</v>
      </c>
      <c r="B24" s="17">
        <v>6</v>
      </c>
      <c r="C24" s="17">
        <v>8</v>
      </c>
      <c r="D24" s="31">
        <f t="shared" si="0"/>
        <v>33.33333333333334</v>
      </c>
      <c r="E24" s="17">
        <v>0</v>
      </c>
      <c r="F24" s="17">
        <v>1</v>
      </c>
      <c r="G24" s="85" t="s">
        <v>311</v>
      </c>
      <c r="H24" s="17">
        <v>7</v>
      </c>
      <c r="I24" s="78">
        <v>10</v>
      </c>
      <c r="J24" s="31">
        <f t="shared" si="1"/>
        <v>42.85714285714286</v>
      </c>
    </row>
    <row r="25" spans="1:10" ht="14.25">
      <c r="A25" s="20" t="s">
        <v>69</v>
      </c>
      <c r="B25" s="17">
        <v>22</v>
      </c>
      <c r="C25" s="17">
        <v>22</v>
      </c>
      <c r="D25" s="31">
        <f t="shared" si="0"/>
        <v>0</v>
      </c>
      <c r="E25" s="17">
        <v>1</v>
      </c>
      <c r="F25" s="17">
        <v>1</v>
      </c>
      <c r="G25" s="31">
        <f>F25*100/E25-100</f>
        <v>0</v>
      </c>
      <c r="H25" s="17">
        <v>24</v>
      </c>
      <c r="I25" s="78">
        <v>30</v>
      </c>
      <c r="J25" s="31">
        <f t="shared" si="1"/>
        <v>25</v>
      </c>
    </row>
    <row r="26" spans="1:10" ht="14.25">
      <c r="A26" s="20" t="s">
        <v>70</v>
      </c>
      <c r="B26" s="17">
        <v>13</v>
      </c>
      <c r="C26" s="17">
        <v>11</v>
      </c>
      <c r="D26" s="31">
        <f t="shared" si="0"/>
        <v>-15.384615384615387</v>
      </c>
      <c r="E26" s="17">
        <v>0</v>
      </c>
      <c r="F26" s="17">
        <v>1</v>
      </c>
      <c r="G26" s="85" t="s">
        <v>311</v>
      </c>
      <c r="H26" s="17">
        <v>17</v>
      </c>
      <c r="I26" s="78">
        <v>11</v>
      </c>
      <c r="J26" s="31">
        <f t="shared" si="1"/>
        <v>-35.294117647058826</v>
      </c>
    </row>
    <row r="27" spans="1:10" ht="14.25">
      <c r="A27" s="20" t="s">
        <v>71</v>
      </c>
      <c r="B27" s="17">
        <v>3</v>
      </c>
      <c r="C27" s="17">
        <v>23</v>
      </c>
      <c r="D27" s="31">
        <f t="shared" si="0"/>
        <v>666.6666666666666</v>
      </c>
      <c r="E27" s="17">
        <v>0</v>
      </c>
      <c r="F27" s="17">
        <v>0</v>
      </c>
      <c r="G27" s="31"/>
      <c r="H27" s="17">
        <v>4</v>
      </c>
      <c r="I27" s="78">
        <v>27</v>
      </c>
      <c r="J27" s="31">
        <f t="shared" si="1"/>
        <v>575</v>
      </c>
    </row>
    <row r="28" spans="1:10" ht="14.25">
      <c r="A28" s="20" t="s">
        <v>72</v>
      </c>
      <c r="B28" s="17">
        <v>19</v>
      </c>
      <c r="C28" s="17">
        <v>9</v>
      </c>
      <c r="D28" s="31">
        <f t="shared" si="0"/>
        <v>-52.63157894736842</v>
      </c>
      <c r="E28" s="17">
        <v>3</v>
      </c>
      <c r="F28" s="17">
        <v>2</v>
      </c>
      <c r="G28" s="31">
        <f>F28*100/E28-100</f>
        <v>-33.33333333333333</v>
      </c>
      <c r="H28" s="17">
        <v>27</v>
      </c>
      <c r="I28" s="78">
        <v>10</v>
      </c>
      <c r="J28" s="31">
        <f t="shared" si="1"/>
        <v>-62.96296296296296</v>
      </c>
    </row>
    <row r="29" spans="1:10" ht="14.25">
      <c r="A29" s="20" t="s">
        <v>73</v>
      </c>
      <c r="B29" s="17">
        <v>15</v>
      </c>
      <c r="C29" s="17">
        <v>23</v>
      </c>
      <c r="D29" s="31">
        <f t="shared" si="0"/>
        <v>53.33333333333334</v>
      </c>
      <c r="E29" s="17">
        <v>1</v>
      </c>
      <c r="F29" s="17">
        <v>2</v>
      </c>
      <c r="G29" s="31">
        <f>F29*100/E29-100</f>
        <v>100</v>
      </c>
      <c r="H29" s="17">
        <v>19</v>
      </c>
      <c r="I29" s="78">
        <v>27</v>
      </c>
      <c r="J29" s="31">
        <f t="shared" si="1"/>
        <v>42.10526315789474</v>
      </c>
    </row>
    <row r="30" spans="1:10" ht="14.25">
      <c r="A30" s="20" t="s">
        <v>74</v>
      </c>
      <c r="B30" s="17">
        <v>20</v>
      </c>
      <c r="C30" s="17">
        <v>14</v>
      </c>
      <c r="D30" s="31">
        <f t="shared" si="0"/>
        <v>-30</v>
      </c>
      <c r="E30" s="17">
        <v>1</v>
      </c>
      <c r="F30" s="17">
        <v>1</v>
      </c>
      <c r="G30" s="31">
        <f>F30*100/E30-100</f>
        <v>0</v>
      </c>
      <c r="H30" s="17">
        <v>26</v>
      </c>
      <c r="I30" s="78">
        <v>18</v>
      </c>
      <c r="J30" s="31">
        <f t="shared" si="1"/>
        <v>-30.769230769230774</v>
      </c>
    </row>
    <row r="31" spans="1:10" ht="14.25">
      <c r="A31" s="20" t="s">
        <v>75</v>
      </c>
      <c r="B31" s="17">
        <v>18</v>
      </c>
      <c r="C31" s="17">
        <v>35</v>
      </c>
      <c r="D31" s="31">
        <f t="shared" si="0"/>
        <v>94.44444444444446</v>
      </c>
      <c r="E31" s="17">
        <v>3</v>
      </c>
      <c r="F31" s="17">
        <v>5</v>
      </c>
      <c r="G31" s="31">
        <f>F31*100/E31-100</f>
        <v>66.66666666666666</v>
      </c>
      <c r="H31" s="17">
        <v>19</v>
      </c>
      <c r="I31" s="78">
        <v>43</v>
      </c>
      <c r="J31" s="31">
        <f t="shared" si="1"/>
        <v>126.31578947368422</v>
      </c>
    </row>
    <row r="32" spans="1:10" ht="14.25">
      <c r="A32" s="20" t="s">
        <v>76</v>
      </c>
      <c r="B32" s="17">
        <v>10</v>
      </c>
      <c r="C32" s="17">
        <v>19</v>
      </c>
      <c r="D32" s="31">
        <f t="shared" si="0"/>
        <v>90</v>
      </c>
      <c r="E32" s="17">
        <v>2</v>
      </c>
      <c r="F32" s="17">
        <v>3</v>
      </c>
      <c r="G32" s="31">
        <f>F32*100/E32-100</f>
        <v>50</v>
      </c>
      <c r="H32" s="17">
        <v>15</v>
      </c>
      <c r="I32" s="78">
        <v>17</v>
      </c>
      <c r="J32" s="31">
        <f t="shared" si="1"/>
        <v>13.333333333333329</v>
      </c>
    </row>
    <row r="33" spans="1:10" ht="14.25">
      <c r="A33" s="20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78">
        <v>0</v>
      </c>
      <c r="J33" s="31"/>
    </row>
    <row r="34" spans="1:10" ht="15">
      <c r="A34" s="23" t="s">
        <v>78</v>
      </c>
      <c r="B34" s="24">
        <v>751</v>
      </c>
      <c r="C34" s="24">
        <v>686</v>
      </c>
      <c r="D34" s="33">
        <f t="shared" si="0"/>
        <v>-8.655126498002659</v>
      </c>
      <c r="E34" s="24">
        <v>27</v>
      </c>
      <c r="F34" s="24">
        <v>32</v>
      </c>
      <c r="G34" s="33">
        <f>F34*100/E34-100</f>
        <v>18.51851851851852</v>
      </c>
      <c r="H34" s="24">
        <v>1006</v>
      </c>
      <c r="I34" s="80">
        <v>901</v>
      </c>
      <c r="J34" s="33">
        <f t="shared" si="1"/>
        <v>-10.437375745526836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12:G14 G17 G7:G8 G10 G19:G23 G25 G27:G34">
    <cfRule type="cellIs" priority="2" dxfId="147" operator="lessThanOrEqual" stopIfTrue="1">
      <formula>0</formula>
    </cfRule>
  </conditionalFormatting>
  <conditionalFormatting sqref="D7:D34 J7:J34 G12:G14 G17 G7:G8 G10 G19:G23 G25 G27:G34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50"/>
  <sheetViews>
    <sheetView workbookViewId="0" topLeftCell="A1">
      <selection activeCell="B7" sqref="B7"/>
    </sheetView>
  </sheetViews>
  <sheetFormatPr defaultColWidth="9.140625" defaultRowHeight="15"/>
  <cols>
    <col min="1" max="1" width="68.57421875" style="1" customWidth="1"/>
    <col min="2" max="13" width="10.8515625" style="1" customWidth="1"/>
    <col min="14" max="16384" width="9.140625" style="1" customWidth="1"/>
  </cols>
  <sheetData>
    <row r="1" spans="1:10" ht="18">
      <c r="A1" s="113" t="s">
        <v>30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146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81</v>
      </c>
      <c r="C6" s="65" t="s">
        <v>49</v>
      </c>
      <c r="D6" s="65" t="s">
        <v>50</v>
      </c>
      <c r="E6" s="65" t="s">
        <v>81</v>
      </c>
      <c r="F6" s="65" t="s">
        <v>49</v>
      </c>
      <c r="G6" s="65" t="s">
        <v>50</v>
      </c>
      <c r="H6" s="65" t="s">
        <v>81</v>
      </c>
      <c r="I6" s="65" t="s">
        <v>49</v>
      </c>
      <c r="J6" s="65" t="s">
        <v>50</v>
      </c>
    </row>
    <row r="7" spans="1:10" ht="14.25">
      <c r="A7" s="41" t="s">
        <v>147</v>
      </c>
      <c r="B7" s="17">
        <v>47</v>
      </c>
      <c r="C7" s="78">
        <v>30</v>
      </c>
      <c r="D7" s="31">
        <f>C7*100/B7-100</f>
        <v>-36.170212765957444</v>
      </c>
      <c r="E7" s="17">
        <v>5</v>
      </c>
      <c r="F7" s="17">
        <v>6</v>
      </c>
      <c r="G7" s="31">
        <f>F7*100/E7-100</f>
        <v>20</v>
      </c>
      <c r="H7" s="17">
        <v>67</v>
      </c>
      <c r="I7" s="17">
        <v>48</v>
      </c>
      <c r="J7" s="31">
        <f>I7*100/H7-100</f>
        <v>-28.358208955223887</v>
      </c>
    </row>
    <row r="8" spans="1:10" ht="14.25">
      <c r="A8" s="41" t="s">
        <v>148</v>
      </c>
      <c r="B8" s="17">
        <v>20</v>
      </c>
      <c r="C8" s="78">
        <v>30</v>
      </c>
      <c r="D8" s="31">
        <f aca="true" t="shared" si="0" ref="D8:D71">C8*100/B8-100</f>
        <v>50</v>
      </c>
      <c r="E8" s="17">
        <v>10</v>
      </c>
      <c r="F8" s="17">
        <v>10</v>
      </c>
      <c r="G8" s="31">
        <f aca="true" t="shared" si="1" ref="G8:G71">F8*100/E8-100</f>
        <v>0</v>
      </c>
      <c r="H8" s="17">
        <v>22</v>
      </c>
      <c r="I8" s="17">
        <v>41</v>
      </c>
      <c r="J8" s="31">
        <f aca="true" t="shared" si="2" ref="J8:J71">I8*100/H8-100</f>
        <v>86.36363636363637</v>
      </c>
    </row>
    <row r="9" spans="1:10" ht="14.25">
      <c r="A9" s="41" t="s">
        <v>149</v>
      </c>
      <c r="B9" s="17">
        <v>54</v>
      </c>
      <c r="C9" s="78">
        <v>53</v>
      </c>
      <c r="D9" s="31">
        <f t="shared" si="0"/>
        <v>-1.8518518518518476</v>
      </c>
      <c r="E9" s="17">
        <v>12</v>
      </c>
      <c r="F9" s="17">
        <v>11</v>
      </c>
      <c r="G9" s="31">
        <f t="shared" si="1"/>
        <v>-8.333333333333329</v>
      </c>
      <c r="H9" s="17">
        <v>60</v>
      </c>
      <c r="I9" s="17">
        <v>75</v>
      </c>
      <c r="J9" s="31">
        <f t="shared" si="2"/>
        <v>25</v>
      </c>
    </row>
    <row r="10" spans="1:10" ht="14.25">
      <c r="A10" s="41" t="s">
        <v>150</v>
      </c>
      <c r="B10" s="17">
        <v>33</v>
      </c>
      <c r="C10" s="78">
        <v>18</v>
      </c>
      <c r="D10" s="31">
        <f t="shared" si="0"/>
        <v>-45.45454545454545</v>
      </c>
      <c r="E10" s="17">
        <v>8</v>
      </c>
      <c r="F10" s="17">
        <v>5</v>
      </c>
      <c r="G10" s="31">
        <f t="shared" si="1"/>
        <v>-37.5</v>
      </c>
      <c r="H10" s="17">
        <v>57</v>
      </c>
      <c r="I10" s="17">
        <v>30</v>
      </c>
      <c r="J10" s="31">
        <f t="shared" si="2"/>
        <v>-47.36842105263158</v>
      </c>
    </row>
    <row r="11" spans="1:10" ht="14.25">
      <c r="A11" s="41" t="s">
        <v>151</v>
      </c>
      <c r="B11" s="17">
        <v>44</v>
      </c>
      <c r="C11" s="78">
        <v>45</v>
      </c>
      <c r="D11" s="31">
        <f t="shared" si="0"/>
        <v>2.2727272727272663</v>
      </c>
      <c r="E11" s="17">
        <v>12</v>
      </c>
      <c r="F11" s="17">
        <v>12</v>
      </c>
      <c r="G11" s="31">
        <f t="shared" si="1"/>
        <v>0</v>
      </c>
      <c r="H11" s="17">
        <v>53</v>
      </c>
      <c r="I11" s="17">
        <v>58</v>
      </c>
      <c r="J11" s="31">
        <f t="shared" si="2"/>
        <v>9.43396226415095</v>
      </c>
    </row>
    <row r="12" spans="1:10" ht="14.25">
      <c r="A12" s="41" t="s">
        <v>152</v>
      </c>
      <c r="B12" s="17">
        <v>1</v>
      </c>
      <c r="C12" s="78">
        <v>1</v>
      </c>
      <c r="D12" s="31">
        <f t="shared" si="0"/>
        <v>0</v>
      </c>
      <c r="E12" s="17">
        <v>0</v>
      </c>
      <c r="F12" s="17">
        <v>0</v>
      </c>
      <c r="G12" s="31"/>
      <c r="H12" s="17">
        <v>3</v>
      </c>
      <c r="I12" s="17">
        <v>1</v>
      </c>
      <c r="J12" s="31">
        <f t="shared" si="2"/>
        <v>-66.66666666666666</v>
      </c>
    </row>
    <row r="13" spans="1:10" ht="14.25">
      <c r="A13" s="41" t="s">
        <v>153</v>
      </c>
      <c r="B13" s="17">
        <v>88</v>
      </c>
      <c r="C13" s="78">
        <v>38</v>
      </c>
      <c r="D13" s="31">
        <f t="shared" si="0"/>
        <v>-56.81818181818182</v>
      </c>
      <c r="E13" s="17">
        <v>18</v>
      </c>
      <c r="F13" s="17">
        <v>11</v>
      </c>
      <c r="G13" s="31">
        <f t="shared" si="1"/>
        <v>-38.888888888888886</v>
      </c>
      <c r="H13" s="17">
        <v>124</v>
      </c>
      <c r="I13" s="17">
        <v>43</v>
      </c>
      <c r="J13" s="31">
        <f t="shared" si="2"/>
        <v>-65.32258064516128</v>
      </c>
    </row>
    <row r="14" spans="1:10" ht="14.25">
      <c r="A14" s="41" t="s">
        <v>154</v>
      </c>
      <c r="B14" s="17">
        <v>0</v>
      </c>
      <c r="C14" s="78">
        <v>0</v>
      </c>
      <c r="D14" s="31"/>
      <c r="E14" s="17">
        <v>0</v>
      </c>
      <c r="F14" s="17">
        <v>0</v>
      </c>
      <c r="G14" s="31"/>
      <c r="H14" s="17">
        <v>0</v>
      </c>
      <c r="I14" s="17">
        <v>0</v>
      </c>
      <c r="J14" s="31"/>
    </row>
    <row r="15" spans="1:10" ht="14.25">
      <c r="A15" s="41" t="s">
        <v>155</v>
      </c>
      <c r="B15" s="17">
        <v>58</v>
      </c>
      <c r="C15" s="78">
        <v>55</v>
      </c>
      <c r="D15" s="31">
        <f t="shared" si="0"/>
        <v>-5.172413793103445</v>
      </c>
      <c r="E15" s="17">
        <v>14</v>
      </c>
      <c r="F15" s="17">
        <v>19</v>
      </c>
      <c r="G15" s="31">
        <f t="shared" si="1"/>
        <v>35.71428571428572</v>
      </c>
      <c r="H15" s="17">
        <v>53</v>
      </c>
      <c r="I15" s="17">
        <v>62</v>
      </c>
      <c r="J15" s="31">
        <f t="shared" si="2"/>
        <v>16.98113207547169</v>
      </c>
    </row>
    <row r="16" spans="1:10" ht="14.25">
      <c r="A16" s="41" t="s">
        <v>156</v>
      </c>
      <c r="B16" s="17">
        <v>0</v>
      </c>
      <c r="C16" s="78">
        <v>0</v>
      </c>
      <c r="D16" s="31"/>
      <c r="E16" s="17">
        <v>0</v>
      </c>
      <c r="F16" s="17">
        <v>0</v>
      </c>
      <c r="G16" s="31"/>
      <c r="H16" s="17">
        <v>0</v>
      </c>
      <c r="I16" s="17">
        <v>0</v>
      </c>
      <c r="J16" s="31"/>
    </row>
    <row r="17" spans="1:10" ht="14.25">
      <c r="A17" s="41" t="s">
        <v>157</v>
      </c>
      <c r="B17" s="17">
        <v>17</v>
      </c>
      <c r="C17" s="78">
        <v>20</v>
      </c>
      <c r="D17" s="31">
        <f t="shared" si="0"/>
        <v>17.647058823529406</v>
      </c>
      <c r="E17" s="17">
        <v>3</v>
      </c>
      <c r="F17" s="17">
        <v>3</v>
      </c>
      <c r="G17" s="31">
        <f t="shared" si="1"/>
        <v>0</v>
      </c>
      <c r="H17" s="17">
        <v>20</v>
      </c>
      <c r="I17" s="17">
        <v>25</v>
      </c>
      <c r="J17" s="31">
        <f t="shared" si="2"/>
        <v>25</v>
      </c>
    </row>
    <row r="18" spans="1:10" ht="14.25">
      <c r="A18" s="41" t="s">
        <v>158</v>
      </c>
      <c r="B18" s="17">
        <v>17</v>
      </c>
      <c r="C18" s="78">
        <v>8</v>
      </c>
      <c r="D18" s="31">
        <f t="shared" si="0"/>
        <v>-52.94117647058823</v>
      </c>
      <c r="E18" s="17">
        <v>1</v>
      </c>
      <c r="F18" s="17">
        <v>0</v>
      </c>
      <c r="G18" s="109" t="s">
        <v>312</v>
      </c>
      <c r="H18" s="17">
        <v>28</v>
      </c>
      <c r="I18" s="17">
        <v>12</v>
      </c>
      <c r="J18" s="31">
        <f t="shared" si="2"/>
        <v>-57.142857142857146</v>
      </c>
    </row>
    <row r="19" spans="1:10" ht="14.25">
      <c r="A19" s="41" t="s">
        <v>159</v>
      </c>
      <c r="B19" s="17">
        <v>1</v>
      </c>
      <c r="C19" s="78">
        <v>0</v>
      </c>
      <c r="D19" s="109" t="s">
        <v>312</v>
      </c>
      <c r="E19" s="17">
        <v>0</v>
      </c>
      <c r="F19" s="17">
        <v>0</v>
      </c>
      <c r="G19" s="31"/>
      <c r="H19" s="17">
        <v>1</v>
      </c>
      <c r="I19" s="17">
        <v>0</v>
      </c>
      <c r="J19" s="109" t="s">
        <v>312</v>
      </c>
    </row>
    <row r="20" spans="1:10" ht="14.25">
      <c r="A20" s="41" t="s">
        <v>160</v>
      </c>
      <c r="B20" s="17">
        <v>33</v>
      </c>
      <c r="C20" s="78">
        <v>31</v>
      </c>
      <c r="D20" s="31">
        <f t="shared" si="0"/>
        <v>-6.060606060606062</v>
      </c>
      <c r="E20" s="17">
        <v>6</v>
      </c>
      <c r="F20" s="17">
        <v>13</v>
      </c>
      <c r="G20" s="31">
        <f t="shared" si="1"/>
        <v>116.66666666666666</v>
      </c>
      <c r="H20" s="17">
        <v>41</v>
      </c>
      <c r="I20" s="17">
        <v>33</v>
      </c>
      <c r="J20" s="31">
        <f t="shared" si="2"/>
        <v>-19.512195121951223</v>
      </c>
    </row>
    <row r="21" spans="1:10" ht="14.25">
      <c r="A21" s="41" t="s">
        <v>161</v>
      </c>
      <c r="B21" s="17">
        <v>10</v>
      </c>
      <c r="C21" s="78">
        <v>3</v>
      </c>
      <c r="D21" s="31">
        <f t="shared" si="0"/>
        <v>-70</v>
      </c>
      <c r="E21" s="17">
        <v>2</v>
      </c>
      <c r="F21" s="17">
        <v>0</v>
      </c>
      <c r="G21" s="109" t="s">
        <v>312</v>
      </c>
      <c r="H21" s="17">
        <v>8</v>
      </c>
      <c r="I21" s="17">
        <v>3</v>
      </c>
      <c r="J21" s="31">
        <f t="shared" si="2"/>
        <v>-62.5</v>
      </c>
    </row>
    <row r="22" spans="1:10" ht="14.25">
      <c r="A22" s="41" t="s">
        <v>162</v>
      </c>
      <c r="B22" s="17">
        <v>0</v>
      </c>
      <c r="C22" s="78">
        <v>0</v>
      </c>
      <c r="D22" s="31"/>
      <c r="E22" s="17">
        <v>0</v>
      </c>
      <c r="F22" s="17">
        <v>0</v>
      </c>
      <c r="G22" s="31"/>
      <c r="H22" s="17">
        <v>0</v>
      </c>
      <c r="I22" s="17">
        <v>0</v>
      </c>
      <c r="J22" s="31"/>
    </row>
    <row r="23" spans="1:10" ht="14.25">
      <c r="A23" s="41" t="s">
        <v>163</v>
      </c>
      <c r="B23" s="17">
        <v>15</v>
      </c>
      <c r="C23" s="78">
        <v>7</v>
      </c>
      <c r="D23" s="31">
        <f t="shared" si="0"/>
        <v>-53.333333333333336</v>
      </c>
      <c r="E23" s="17">
        <v>3</v>
      </c>
      <c r="F23" s="17">
        <v>2</v>
      </c>
      <c r="G23" s="31">
        <f t="shared" si="1"/>
        <v>-33.33333333333333</v>
      </c>
      <c r="H23" s="17">
        <v>20</v>
      </c>
      <c r="I23" s="17">
        <v>7</v>
      </c>
      <c r="J23" s="31">
        <f t="shared" si="2"/>
        <v>-65</v>
      </c>
    </row>
    <row r="24" spans="1:10" ht="14.25">
      <c r="A24" s="41" t="s">
        <v>164</v>
      </c>
      <c r="B24" s="17">
        <v>26</v>
      </c>
      <c r="C24" s="78">
        <v>36</v>
      </c>
      <c r="D24" s="31">
        <f t="shared" si="0"/>
        <v>38.46153846153845</v>
      </c>
      <c r="E24" s="17">
        <v>2</v>
      </c>
      <c r="F24" s="17">
        <v>8</v>
      </c>
      <c r="G24" s="31">
        <f t="shared" si="1"/>
        <v>300</v>
      </c>
      <c r="H24" s="17">
        <v>33</v>
      </c>
      <c r="I24" s="17">
        <v>38</v>
      </c>
      <c r="J24" s="31">
        <f t="shared" si="2"/>
        <v>15.151515151515156</v>
      </c>
    </row>
    <row r="25" spans="1:10" ht="14.25">
      <c r="A25" s="41" t="s">
        <v>165</v>
      </c>
      <c r="B25" s="17">
        <v>18</v>
      </c>
      <c r="C25" s="78">
        <v>23</v>
      </c>
      <c r="D25" s="31">
        <f t="shared" si="0"/>
        <v>27.77777777777777</v>
      </c>
      <c r="E25" s="17">
        <v>5</v>
      </c>
      <c r="F25" s="17">
        <v>5</v>
      </c>
      <c r="G25" s="31">
        <f t="shared" si="1"/>
        <v>0</v>
      </c>
      <c r="H25" s="17">
        <v>16</v>
      </c>
      <c r="I25" s="17">
        <v>31</v>
      </c>
      <c r="J25" s="31">
        <f t="shared" si="2"/>
        <v>93.75</v>
      </c>
    </row>
    <row r="26" spans="1:10" ht="14.25">
      <c r="A26" s="41" t="s">
        <v>166</v>
      </c>
      <c r="B26" s="17">
        <v>15</v>
      </c>
      <c r="C26" s="78">
        <v>10</v>
      </c>
      <c r="D26" s="31">
        <f t="shared" si="0"/>
        <v>-33.33333333333333</v>
      </c>
      <c r="E26" s="17">
        <v>3</v>
      </c>
      <c r="F26" s="17">
        <v>1</v>
      </c>
      <c r="G26" s="31">
        <f t="shared" si="1"/>
        <v>-66.66666666666666</v>
      </c>
      <c r="H26" s="17">
        <v>22</v>
      </c>
      <c r="I26" s="17">
        <v>9</v>
      </c>
      <c r="J26" s="31">
        <f t="shared" si="2"/>
        <v>-59.09090909090909</v>
      </c>
    </row>
    <row r="27" spans="1:10" ht="14.25">
      <c r="A27" s="41" t="s">
        <v>167</v>
      </c>
      <c r="B27" s="17">
        <v>4</v>
      </c>
      <c r="C27" s="78">
        <v>11</v>
      </c>
      <c r="D27" s="31">
        <f t="shared" si="0"/>
        <v>175</v>
      </c>
      <c r="E27" s="17">
        <v>1</v>
      </c>
      <c r="F27" s="17">
        <v>0</v>
      </c>
      <c r="G27" s="109" t="s">
        <v>312</v>
      </c>
      <c r="H27" s="17">
        <v>4</v>
      </c>
      <c r="I27" s="17">
        <v>15</v>
      </c>
      <c r="J27" s="31">
        <f t="shared" si="2"/>
        <v>275</v>
      </c>
    </row>
    <row r="28" spans="1:10" ht="14.25">
      <c r="A28" s="41" t="s">
        <v>168</v>
      </c>
      <c r="B28" s="17">
        <v>6</v>
      </c>
      <c r="C28" s="78">
        <v>1</v>
      </c>
      <c r="D28" s="31">
        <f t="shared" si="0"/>
        <v>-83.33333333333333</v>
      </c>
      <c r="E28" s="17">
        <v>2</v>
      </c>
      <c r="F28" s="17">
        <v>0</v>
      </c>
      <c r="G28" s="109" t="s">
        <v>312</v>
      </c>
      <c r="H28" s="17">
        <v>14</v>
      </c>
      <c r="I28" s="17">
        <v>1</v>
      </c>
      <c r="J28" s="31">
        <f t="shared" si="2"/>
        <v>-92.85714285714286</v>
      </c>
    </row>
    <row r="29" spans="1:10" ht="14.25">
      <c r="A29" s="41" t="s">
        <v>169</v>
      </c>
      <c r="B29" s="17">
        <v>38</v>
      </c>
      <c r="C29" s="78">
        <v>49</v>
      </c>
      <c r="D29" s="31">
        <f t="shared" si="0"/>
        <v>28.94736842105263</v>
      </c>
      <c r="E29" s="17">
        <v>3</v>
      </c>
      <c r="F29" s="17">
        <v>11</v>
      </c>
      <c r="G29" s="31">
        <f t="shared" si="1"/>
        <v>266.6666666666667</v>
      </c>
      <c r="H29" s="17">
        <v>48</v>
      </c>
      <c r="I29" s="17">
        <v>52</v>
      </c>
      <c r="J29" s="31">
        <f t="shared" si="2"/>
        <v>8.333333333333329</v>
      </c>
    </row>
    <row r="30" spans="1:10" ht="14.25">
      <c r="A30" s="41" t="s">
        <v>170</v>
      </c>
      <c r="B30" s="17">
        <v>25</v>
      </c>
      <c r="C30" s="78">
        <v>11</v>
      </c>
      <c r="D30" s="31">
        <f t="shared" si="0"/>
        <v>-56</v>
      </c>
      <c r="E30" s="17">
        <v>4</v>
      </c>
      <c r="F30" s="17">
        <v>5</v>
      </c>
      <c r="G30" s="31">
        <f t="shared" si="1"/>
        <v>25</v>
      </c>
      <c r="H30" s="17">
        <v>33</v>
      </c>
      <c r="I30" s="17">
        <v>11</v>
      </c>
      <c r="J30" s="31">
        <f t="shared" si="2"/>
        <v>-66.66666666666666</v>
      </c>
    </row>
    <row r="31" spans="1:10" ht="14.25">
      <c r="A31" s="41" t="s">
        <v>171</v>
      </c>
      <c r="B31" s="17">
        <v>45</v>
      </c>
      <c r="C31" s="78">
        <v>49</v>
      </c>
      <c r="D31" s="31">
        <f t="shared" si="0"/>
        <v>8.888888888888886</v>
      </c>
      <c r="E31" s="17">
        <v>16</v>
      </c>
      <c r="F31" s="17">
        <v>5</v>
      </c>
      <c r="G31" s="31">
        <f t="shared" si="1"/>
        <v>-68.75</v>
      </c>
      <c r="H31" s="17">
        <v>48</v>
      </c>
      <c r="I31" s="17">
        <v>60</v>
      </c>
      <c r="J31" s="31">
        <f t="shared" si="2"/>
        <v>25</v>
      </c>
    </row>
    <row r="32" spans="1:10" ht="14.25">
      <c r="A32" s="41" t="s">
        <v>172</v>
      </c>
      <c r="B32" s="17">
        <v>0</v>
      </c>
      <c r="C32" s="78">
        <v>5</v>
      </c>
      <c r="D32" s="85" t="s">
        <v>311</v>
      </c>
      <c r="E32" s="17">
        <v>0</v>
      </c>
      <c r="F32" s="17">
        <v>1</v>
      </c>
      <c r="G32" s="85" t="s">
        <v>311</v>
      </c>
      <c r="H32" s="17">
        <v>0</v>
      </c>
      <c r="I32" s="17">
        <v>9</v>
      </c>
      <c r="J32" s="85" t="s">
        <v>311</v>
      </c>
    </row>
    <row r="33" spans="1:10" ht="14.25">
      <c r="A33" s="41" t="s">
        <v>173</v>
      </c>
      <c r="B33" s="17">
        <v>2</v>
      </c>
      <c r="C33" s="78">
        <v>0</v>
      </c>
      <c r="D33" s="109" t="s">
        <v>312</v>
      </c>
      <c r="E33" s="17">
        <v>0</v>
      </c>
      <c r="F33" s="17">
        <v>0</v>
      </c>
      <c r="G33" s="31"/>
      <c r="H33" s="17">
        <v>3</v>
      </c>
      <c r="I33" s="17">
        <v>0</v>
      </c>
      <c r="J33" s="109" t="s">
        <v>312</v>
      </c>
    </row>
    <row r="34" spans="1:10" ht="14.25">
      <c r="A34" s="41" t="s">
        <v>174</v>
      </c>
      <c r="B34" s="17">
        <v>19</v>
      </c>
      <c r="C34" s="78">
        <v>26</v>
      </c>
      <c r="D34" s="31">
        <f t="shared" si="0"/>
        <v>36.84210526315789</v>
      </c>
      <c r="E34" s="17">
        <v>10</v>
      </c>
      <c r="F34" s="17">
        <v>5</v>
      </c>
      <c r="G34" s="31">
        <f t="shared" si="1"/>
        <v>-50</v>
      </c>
      <c r="H34" s="17">
        <v>11</v>
      </c>
      <c r="I34" s="17">
        <v>35</v>
      </c>
      <c r="J34" s="31">
        <f t="shared" si="2"/>
        <v>218.1818181818182</v>
      </c>
    </row>
    <row r="35" spans="1:10" ht="14.25">
      <c r="A35" s="41" t="s">
        <v>175</v>
      </c>
      <c r="B35" s="17">
        <v>101</v>
      </c>
      <c r="C35" s="78">
        <v>156</v>
      </c>
      <c r="D35" s="31">
        <f t="shared" si="0"/>
        <v>54.455445544554465</v>
      </c>
      <c r="E35" s="17">
        <v>21</v>
      </c>
      <c r="F35" s="17">
        <v>37</v>
      </c>
      <c r="G35" s="31">
        <f t="shared" si="1"/>
        <v>76.1904761904762</v>
      </c>
      <c r="H35" s="17">
        <v>120</v>
      </c>
      <c r="I35" s="17">
        <v>171</v>
      </c>
      <c r="J35" s="31">
        <f t="shared" si="2"/>
        <v>42.5</v>
      </c>
    </row>
    <row r="36" spans="1:10" ht="14.25">
      <c r="A36" s="41" t="s">
        <v>176</v>
      </c>
      <c r="B36" s="17">
        <v>0</v>
      </c>
      <c r="C36" s="78">
        <v>5</v>
      </c>
      <c r="D36" s="85" t="s">
        <v>311</v>
      </c>
      <c r="E36" s="17">
        <v>0</v>
      </c>
      <c r="F36" s="17">
        <v>2</v>
      </c>
      <c r="G36" s="85" t="s">
        <v>311</v>
      </c>
      <c r="H36" s="17">
        <v>0</v>
      </c>
      <c r="I36" s="17">
        <v>5</v>
      </c>
      <c r="J36" s="85" t="s">
        <v>311</v>
      </c>
    </row>
    <row r="37" spans="1:10" ht="14.25">
      <c r="A37" s="41" t="s">
        <v>177</v>
      </c>
      <c r="B37" s="17">
        <v>0</v>
      </c>
      <c r="C37" s="78">
        <v>0</v>
      </c>
      <c r="D37" s="31"/>
      <c r="E37" s="17">
        <v>0</v>
      </c>
      <c r="F37" s="17">
        <v>0</v>
      </c>
      <c r="G37" s="31"/>
      <c r="H37" s="17">
        <v>0</v>
      </c>
      <c r="I37" s="17">
        <v>0</v>
      </c>
      <c r="J37" s="31"/>
    </row>
    <row r="38" spans="1:10" ht="28.5">
      <c r="A38" s="41" t="s">
        <v>178</v>
      </c>
      <c r="B38" s="17">
        <v>39</v>
      </c>
      <c r="C38" s="78">
        <v>31</v>
      </c>
      <c r="D38" s="31">
        <f t="shared" si="0"/>
        <v>-20.51282051282051</v>
      </c>
      <c r="E38" s="17">
        <v>4</v>
      </c>
      <c r="F38" s="17">
        <v>14</v>
      </c>
      <c r="G38" s="31">
        <f t="shared" si="1"/>
        <v>250</v>
      </c>
      <c r="H38" s="17">
        <v>50</v>
      </c>
      <c r="I38" s="17">
        <v>34</v>
      </c>
      <c r="J38" s="31">
        <f t="shared" si="2"/>
        <v>-32</v>
      </c>
    </row>
    <row r="39" spans="1:10" ht="14.25">
      <c r="A39" s="41" t="s">
        <v>179</v>
      </c>
      <c r="B39" s="17">
        <v>0</v>
      </c>
      <c r="C39" s="78">
        <v>0</v>
      </c>
      <c r="D39" s="31"/>
      <c r="E39" s="17">
        <v>0</v>
      </c>
      <c r="F39" s="17">
        <v>0</v>
      </c>
      <c r="G39" s="31"/>
      <c r="H39" s="17">
        <v>0</v>
      </c>
      <c r="I39" s="17">
        <v>0</v>
      </c>
      <c r="J39" s="31"/>
    </row>
    <row r="40" spans="1:10" ht="14.25">
      <c r="A40" s="41" t="s">
        <v>180</v>
      </c>
      <c r="B40" s="17">
        <v>171</v>
      </c>
      <c r="C40" s="78">
        <v>181</v>
      </c>
      <c r="D40" s="31">
        <f t="shared" si="0"/>
        <v>5.847953216374265</v>
      </c>
      <c r="E40" s="17">
        <v>48</v>
      </c>
      <c r="F40" s="17">
        <v>49</v>
      </c>
      <c r="G40" s="31">
        <f t="shared" si="1"/>
        <v>2.0833333333333286</v>
      </c>
      <c r="H40" s="17">
        <v>195</v>
      </c>
      <c r="I40" s="17">
        <v>219</v>
      </c>
      <c r="J40" s="31">
        <f t="shared" si="2"/>
        <v>12.307692307692307</v>
      </c>
    </row>
    <row r="41" spans="1:10" ht="14.25">
      <c r="A41" s="41" t="s">
        <v>181</v>
      </c>
      <c r="B41" s="17">
        <v>13</v>
      </c>
      <c r="C41" s="78">
        <v>14</v>
      </c>
      <c r="D41" s="31">
        <f t="shared" si="0"/>
        <v>7.692307692307693</v>
      </c>
      <c r="E41" s="17">
        <v>1</v>
      </c>
      <c r="F41" s="17">
        <v>5</v>
      </c>
      <c r="G41" s="31">
        <f t="shared" si="1"/>
        <v>400</v>
      </c>
      <c r="H41" s="17">
        <v>12</v>
      </c>
      <c r="I41" s="17">
        <v>14</v>
      </c>
      <c r="J41" s="31">
        <f t="shared" si="2"/>
        <v>16.66666666666667</v>
      </c>
    </row>
    <row r="42" spans="1:10" ht="14.25">
      <c r="A42" s="41" t="s">
        <v>182</v>
      </c>
      <c r="B42" s="17">
        <v>448</v>
      </c>
      <c r="C42" s="78">
        <v>374</v>
      </c>
      <c r="D42" s="31">
        <f t="shared" si="0"/>
        <v>-16.51785714285714</v>
      </c>
      <c r="E42" s="17">
        <v>91</v>
      </c>
      <c r="F42" s="17">
        <v>91</v>
      </c>
      <c r="G42" s="31">
        <f t="shared" si="1"/>
        <v>0</v>
      </c>
      <c r="H42" s="17">
        <v>585</v>
      </c>
      <c r="I42" s="17">
        <v>498</v>
      </c>
      <c r="J42" s="31">
        <f t="shared" si="2"/>
        <v>-14.871794871794876</v>
      </c>
    </row>
    <row r="43" spans="1:10" ht="14.25">
      <c r="A43" s="41" t="s">
        <v>183</v>
      </c>
      <c r="B43" s="17">
        <v>8</v>
      </c>
      <c r="C43" s="78">
        <v>1</v>
      </c>
      <c r="D43" s="31">
        <f t="shared" si="0"/>
        <v>-87.5</v>
      </c>
      <c r="E43" s="17">
        <v>1</v>
      </c>
      <c r="F43" s="17">
        <v>0</v>
      </c>
      <c r="G43" s="109" t="s">
        <v>312</v>
      </c>
      <c r="H43" s="17">
        <v>9</v>
      </c>
      <c r="I43" s="17">
        <v>2</v>
      </c>
      <c r="J43" s="31">
        <f t="shared" si="2"/>
        <v>-77.77777777777777</v>
      </c>
    </row>
    <row r="44" spans="1:10" ht="14.25">
      <c r="A44" s="41" t="s">
        <v>184</v>
      </c>
      <c r="B44" s="17">
        <v>2</v>
      </c>
      <c r="C44" s="78">
        <v>0</v>
      </c>
      <c r="D44" s="109" t="s">
        <v>312</v>
      </c>
      <c r="E44" s="17">
        <v>1</v>
      </c>
      <c r="F44" s="17">
        <v>0</v>
      </c>
      <c r="G44" s="109" t="s">
        <v>312</v>
      </c>
      <c r="H44" s="17">
        <v>2</v>
      </c>
      <c r="I44" s="17">
        <v>0</v>
      </c>
      <c r="J44" s="109" t="s">
        <v>312</v>
      </c>
    </row>
    <row r="45" spans="1:10" ht="14.25">
      <c r="A45" s="41" t="s">
        <v>185</v>
      </c>
      <c r="B45" s="17">
        <v>7</v>
      </c>
      <c r="C45" s="78">
        <v>11</v>
      </c>
      <c r="D45" s="31">
        <f t="shared" si="0"/>
        <v>57.14285714285714</v>
      </c>
      <c r="E45" s="17">
        <v>0</v>
      </c>
      <c r="F45" s="17">
        <v>1</v>
      </c>
      <c r="G45" s="85" t="s">
        <v>311</v>
      </c>
      <c r="H45" s="17">
        <v>11</v>
      </c>
      <c r="I45" s="17">
        <v>18</v>
      </c>
      <c r="J45" s="31">
        <f t="shared" si="2"/>
        <v>63.636363636363626</v>
      </c>
    </row>
    <row r="46" spans="1:10" ht="14.25">
      <c r="A46" s="41" t="s">
        <v>186</v>
      </c>
      <c r="B46" s="17">
        <v>1</v>
      </c>
      <c r="C46" s="78">
        <v>0</v>
      </c>
      <c r="D46" s="109" t="s">
        <v>312</v>
      </c>
      <c r="E46" s="17">
        <v>0</v>
      </c>
      <c r="F46" s="17">
        <v>0</v>
      </c>
      <c r="G46" s="31"/>
      <c r="H46" s="17">
        <v>1</v>
      </c>
      <c r="I46" s="17">
        <v>0</v>
      </c>
      <c r="J46" s="109" t="s">
        <v>312</v>
      </c>
    </row>
    <row r="47" spans="1:10" ht="14.25">
      <c r="A47" s="41" t="s">
        <v>187</v>
      </c>
      <c r="B47" s="17">
        <v>112</v>
      </c>
      <c r="C47" s="78">
        <v>85</v>
      </c>
      <c r="D47" s="31">
        <f t="shared" si="0"/>
        <v>-24.10714285714286</v>
      </c>
      <c r="E47" s="17">
        <v>19</v>
      </c>
      <c r="F47" s="17">
        <v>28</v>
      </c>
      <c r="G47" s="31">
        <f t="shared" si="1"/>
        <v>47.36842105263159</v>
      </c>
      <c r="H47" s="17">
        <v>173</v>
      </c>
      <c r="I47" s="17">
        <v>110</v>
      </c>
      <c r="J47" s="31">
        <f t="shared" si="2"/>
        <v>-36.41618497109827</v>
      </c>
    </row>
    <row r="48" spans="1:10" ht="14.25">
      <c r="A48" s="41" t="s">
        <v>188</v>
      </c>
      <c r="B48" s="17">
        <v>2</v>
      </c>
      <c r="C48" s="78">
        <v>5</v>
      </c>
      <c r="D48" s="31">
        <f t="shared" si="0"/>
        <v>150</v>
      </c>
      <c r="E48" s="17">
        <v>0</v>
      </c>
      <c r="F48" s="17">
        <v>0</v>
      </c>
      <c r="G48" s="31"/>
      <c r="H48" s="17">
        <v>2</v>
      </c>
      <c r="I48" s="17">
        <v>7</v>
      </c>
      <c r="J48" s="31">
        <f t="shared" si="2"/>
        <v>250</v>
      </c>
    </row>
    <row r="49" spans="1:10" ht="14.25">
      <c r="A49" s="41" t="s">
        <v>189</v>
      </c>
      <c r="B49" s="17">
        <v>38</v>
      </c>
      <c r="C49" s="78">
        <v>34</v>
      </c>
      <c r="D49" s="31">
        <f t="shared" si="0"/>
        <v>-10.526315789473685</v>
      </c>
      <c r="E49" s="17">
        <v>7</v>
      </c>
      <c r="F49" s="17">
        <v>3</v>
      </c>
      <c r="G49" s="31">
        <f t="shared" si="1"/>
        <v>-57.142857142857146</v>
      </c>
      <c r="H49" s="17">
        <v>49</v>
      </c>
      <c r="I49" s="17">
        <v>46</v>
      </c>
      <c r="J49" s="31">
        <f t="shared" si="2"/>
        <v>-6.122448979591837</v>
      </c>
    </row>
    <row r="50" spans="1:10" ht="14.25">
      <c r="A50" s="41" t="s">
        <v>190</v>
      </c>
      <c r="B50" s="17">
        <v>41</v>
      </c>
      <c r="C50" s="78">
        <v>38</v>
      </c>
      <c r="D50" s="31">
        <f t="shared" si="0"/>
        <v>-7.317073170731703</v>
      </c>
      <c r="E50" s="17">
        <v>5</v>
      </c>
      <c r="F50" s="17">
        <v>5</v>
      </c>
      <c r="G50" s="31">
        <f t="shared" si="1"/>
        <v>0</v>
      </c>
      <c r="H50" s="17">
        <v>64</v>
      </c>
      <c r="I50" s="17">
        <v>53</v>
      </c>
      <c r="J50" s="31">
        <f t="shared" si="2"/>
        <v>-17.1875</v>
      </c>
    </row>
    <row r="51" spans="1:10" ht="14.25">
      <c r="A51" s="41" t="s">
        <v>191</v>
      </c>
      <c r="B51" s="17">
        <v>23</v>
      </c>
      <c r="C51" s="78">
        <v>16</v>
      </c>
      <c r="D51" s="31">
        <f t="shared" si="0"/>
        <v>-30.434782608695656</v>
      </c>
      <c r="E51" s="17">
        <v>1</v>
      </c>
      <c r="F51" s="17">
        <v>1</v>
      </c>
      <c r="G51" s="31">
        <f t="shared" si="1"/>
        <v>0</v>
      </c>
      <c r="H51" s="17">
        <v>32</v>
      </c>
      <c r="I51" s="17">
        <v>22</v>
      </c>
      <c r="J51" s="31">
        <f t="shared" si="2"/>
        <v>-31.25</v>
      </c>
    </row>
    <row r="52" spans="1:10" ht="14.25">
      <c r="A52" s="41" t="s">
        <v>192</v>
      </c>
      <c r="B52" s="17">
        <v>49</v>
      </c>
      <c r="C52" s="78">
        <v>34</v>
      </c>
      <c r="D52" s="31">
        <f t="shared" si="0"/>
        <v>-30.612244897959187</v>
      </c>
      <c r="E52" s="17">
        <v>9</v>
      </c>
      <c r="F52" s="17">
        <v>5</v>
      </c>
      <c r="G52" s="31">
        <f t="shared" si="1"/>
        <v>-44.44444444444444</v>
      </c>
      <c r="H52" s="17">
        <v>72</v>
      </c>
      <c r="I52" s="17">
        <v>41</v>
      </c>
      <c r="J52" s="31">
        <f t="shared" si="2"/>
        <v>-43.05555555555556</v>
      </c>
    </row>
    <row r="53" spans="1:10" ht="14.25">
      <c r="A53" s="41" t="s">
        <v>193</v>
      </c>
      <c r="B53" s="17">
        <v>118</v>
      </c>
      <c r="C53" s="78">
        <v>76</v>
      </c>
      <c r="D53" s="31">
        <f t="shared" si="0"/>
        <v>-35.593220338983045</v>
      </c>
      <c r="E53" s="17">
        <v>18</v>
      </c>
      <c r="F53" s="17">
        <v>25</v>
      </c>
      <c r="G53" s="31">
        <f t="shared" si="1"/>
        <v>38.888888888888886</v>
      </c>
      <c r="H53" s="17">
        <v>158</v>
      </c>
      <c r="I53" s="17">
        <v>110</v>
      </c>
      <c r="J53" s="31">
        <f t="shared" si="2"/>
        <v>-30.379746835443044</v>
      </c>
    </row>
    <row r="54" spans="1:10" ht="14.25">
      <c r="A54" s="41" t="s">
        <v>194</v>
      </c>
      <c r="B54" s="17">
        <v>0</v>
      </c>
      <c r="C54" s="78">
        <v>0</v>
      </c>
      <c r="D54" s="31"/>
      <c r="E54" s="17">
        <v>0</v>
      </c>
      <c r="F54" s="17">
        <v>0</v>
      </c>
      <c r="G54" s="31"/>
      <c r="H54" s="17">
        <v>0</v>
      </c>
      <c r="I54" s="17">
        <v>0</v>
      </c>
      <c r="J54" s="31"/>
    </row>
    <row r="55" spans="1:10" ht="14.25">
      <c r="A55" s="41" t="s">
        <v>195</v>
      </c>
      <c r="B55" s="17">
        <v>0</v>
      </c>
      <c r="C55" s="78">
        <v>1</v>
      </c>
      <c r="D55" s="85" t="s">
        <v>311</v>
      </c>
      <c r="E55" s="17">
        <v>0</v>
      </c>
      <c r="F55" s="17">
        <v>0</v>
      </c>
      <c r="G55" s="31"/>
      <c r="H55" s="17">
        <v>0</v>
      </c>
      <c r="I55" s="17">
        <v>1</v>
      </c>
      <c r="J55" s="85" t="s">
        <v>311</v>
      </c>
    </row>
    <row r="56" spans="1:10" ht="14.25">
      <c r="A56" s="41" t="s">
        <v>196</v>
      </c>
      <c r="B56" s="17">
        <v>10</v>
      </c>
      <c r="C56" s="78">
        <v>2</v>
      </c>
      <c r="D56" s="31">
        <f t="shared" si="0"/>
        <v>-80</v>
      </c>
      <c r="E56" s="17">
        <v>2</v>
      </c>
      <c r="F56" s="17">
        <v>0</v>
      </c>
      <c r="G56" s="109" t="s">
        <v>312</v>
      </c>
      <c r="H56" s="17">
        <v>20</v>
      </c>
      <c r="I56" s="17">
        <v>2</v>
      </c>
      <c r="J56" s="31">
        <f t="shared" si="2"/>
        <v>-90</v>
      </c>
    </row>
    <row r="57" spans="1:10" ht="14.25">
      <c r="A57" s="41" t="s">
        <v>197</v>
      </c>
      <c r="B57" s="17">
        <v>98</v>
      </c>
      <c r="C57" s="78">
        <v>79</v>
      </c>
      <c r="D57" s="31">
        <f t="shared" si="0"/>
        <v>-19.387755102040813</v>
      </c>
      <c r="E57" s="17">
        <v>27</v>
      </c>
      <c r="F57" s="17">
        <v>19</v>
      </c>
      <c r="G57" s="31">
        <f t="shared" si="1"/>
        <v>-29.629629629629633</v>
      </c>
      <c r="H57" s="17">
        <v>123</v>
      </c>
      <c r="I57" s="17">
        <v>123</v>
      </c>
      <c r="J57" s="31">
        <f t="shared" si="2"/>
        <v>0</v>
      </c>
    </row>
    <row r="58" spans="1:10" ht="14.25">
      <c r="A58" s="41" t="s">
        <v>198</v>
      </c>
      <c r="B58" s="17">
        <v>4</v>
      </c>
      <c r="C58" s="78">
        <v>1</v>
      </c>
      <c r="D58" s="31">
        <f t="shared" si="0"/>
        <v>-75</v>
      </c>
      <c r="E58" s="17">
        <v>0</v>
      </c>
      <c r="F58" s="17">
        <v>0</v>
      </c>
      <c r="G58" s="31"/>
      <c r="H58" s="17">
        <v>9</v>
      </c>
      <c r="I58" s="17">
        <v>1</v>
      </c>
      <c r="J58" s="31">
        <f t="shared" si="2"/>
        <v>-88.88888888888889</v>
      </c>
    </row>
    <row r="59" spans="1:10" ht="14.25">
      <c r="A59" s="41" t="s">
        <v>199</v>
      </c>
      <c r="B59" s="17">
        <v>0</v>
      </c>
      <c r="C59" s="78">
        <v>0</v>
      </c>
      <c r="D59" s="31"/>
      <c r="E59" s="17">
        <v>0</v>
      </c>
      <c r="F59" s="17">
        <v>0</v>
      </c>
      <c r="G59" s="31"/>
      <c r="H59" s="17">
        <v>0</v>
      </c>
      <c r="I59" s="17">
        <v>0</v>
      </c>
      <c r="J59" s="31"/>
    </row>
    <row r="60" spans="1:10" ht="14.25">
      <c r="A60" s="41" t="s">
        <v>200</v>
      </c>
      <c r="B60" s="17">
        <v>0</v>
      </c>
      <c r="C60" s="78">
        <v>2</v>
      </c>
      <c r="D60" s="85" t="s">
        <v>311</v>
      </c>
      <c r="E60" s="17">
        <v>0</v>
      </c>
      <c r="F60" s="17">
        <v>0</v>
      </c>
      <c r="G60" s="31"/>
      <c r="H60" s="17">
        <v>0</v>
      </c>
      <c r="I60" s="17">
        <v>4</v>
      </c>
      <c r="J60" s="85" t="s">
        <v>311</v>
      </c>
    </row>
    <row r="61" spans="1:10" ht="14.25">
      <c r="A61" s="41" t="s">
        <v>201</v>
      </c>
      <c r="B61" s="17">
        <v>55</v>
      </c>
      <c r="C61" s="78">
        <v>28</v>
      </c>
      <c r="D61" s="31">
        <f t="shared" si="0"/>
        <v>-49.09090909090909</v>
      </c>
      <c r="E61" s="17">
        <v>11</v>
      </c>
      <c r="F61" s="17">
        <v>8</v>
      </c>
      <c r="G61" s="31">
        <f t="shared" si="1"/>
        <v>-27.272727272727266</v>
      </c>
      <c r="H61" s="17">
        <v>84</v>
      </c>
      <c r="I61" s="17">
        <v>24</v>
      </c>
      <c r="J61" s="31">
        <f t="shared" si="2"/>
        <v>-71.42857142857143</v>
      </c>
    </row>
    <row r="62" spans="1:10" ht="14.25">
      <c r="A62" s="41" t="s">
        <v>202</v>
      </c>
      <c r="B62" s="17">
        <v>13</v>
      </c>
      <c r="C62" s="78">
        <v>2</v>
      </c>
      <c r="D62" s="31">
        <f t="shared" si="0"/>
        <v>-84.61538461538461</v>
      </c>
      <c r="E62" s="17">
        <v>2</v>
      </c>
      <c r="F62" s="17">
        <v>1</v>
      </c>
      <c r="G62" s="31">
        <f t="shared" si="1"/>
        <v>-50</v>
      </c>
      <c r="H62" s="17">
        <v>15</v>
      </c>
      <c r="I62" s="17">
        <v>1</v>
      </c>
      <c r="J62" s="31">
        <f t="shared" si="2"/>
        <v>-93.33333333333333</v>
      </c>
    </row>
    <row r="63" spans="1:10" ht="14.25">
      <c r="A63" s="41" t="s">
        <v>203</v>
      </c>
      <c r="B63" s="17">
        <v>22</v>
      </c>
      <c r="C63" s="78">
        <v>15</v>
      </c>
      <c r="D63" s="31">
        <f t="shared" si="0"/>
        <v>-31.818181818181813</v>
      </c>
      <c r="E63" s="17">
        <v>6</v>
      </c>
      <c r="F63" s="17">
        <v>5</v>
      </c>
      <c r="G63" s="31">
        <f t="shared" si="1"/>
        <v>-16.66666666666667</v>
      </c>
      <c r="H63" s="17">
        <v>21</v>
      </c>
      <c r="I63" s="17">
        <v>16</v>
      </c>
      <c r="J63" s="31">
        <f t="shared" si="2"/>
        <v>-23.80952380952381</v>
      </c>
    </row>
    <row r="64" spans="1:10" ht="14.25">
      <c r="A64" s="41" t="s">
        <v>204</v>
      </c>
      <c r="B64" s="17">
        <v>78</v>
      </c>
      <c r="C64" s="78">
        <v>47</v>
      </c>
      <c r="D64" s="31">
        <f t="shared" si="0"/>
        <v>-39.743589743589745</v>
      </c>
      <c r="E64" s="17">
        <v>17</v>
      </c>
      <c r="F64" s="17">
        <v>13</v>
      </c>
      <c r="G64" s="31">
        <f t="shared" si="1"/>
        <v>-23.529411764705884</v>
      </c>
      <c r="H64" s="17">
        <v>115</v>
      </c>
      <c r="I64" s="17">
        <v>55</v>
      </c>
      <c r="J64" s="31">
        <f t="shared" si="2"/>
        <v>-52.17391304347826</v>
      </c>
    </row>
    <row r="65" spans="1:10" ht="14.25">
      <c r="A65" s="41" t="s">
        <v>205</v>
      </c>
      <c r="B65" s="59">
        <v>0</v>
      </c>
      <c r="C65" s="78">
        <v>4</v>
      </c>
      <c r="D65" s="85" t="s">
        <v>311</v>
      </c>
      <c r="E65" s="59">
        <v>0</v>
      </c>
      <c r="F65" s="17">
        <v>0</v>
      </c>
      <c r="G65" s="31"/>
      <c r="H65" s="59">
        <v>0</v>
      </c>
      <c r="I65" s="17">
        <v>7</v>
      </c>
      <c r="J65" s="85" t="s">
        <v>311</v>
      </c>
    </row>
    <row r="66" spans="1:10" ht="14.25">
      <c r="A66" s="41" t="s">
        <v>206</v>
      </c>
      <c r="B66" s="17">
        <v>2</v>
      </c>
      <c r="C66" s="78">
        <v>1</v>
      </c>
      <c r="D66" s="31">
        <f t="shared" si="0"/>
        <v>-50</v>
      </c>
      <c r="E66" s="17">
        <v>2</v>
      </c>
      <c r="F66" s="17">
        <v>0</v>
      </c>
      <c r="G66" s="109" t="s">
        <v>312</v>
      </c>
      <c r="H66" s="17">
        <v>0</v>
      </c>
      <c r="I66" s="17">
        <v>1</v>
      </c>
      <c r="J66" s="85" t="s">
        <v>311</v>
      </c>
    </row>
    <row r="67" spans="1:10" ht="14.25">
      <c r="A67" s="41" t="s">
        <v>207</v>
      </c>
      <c r="B67" s="17">
        <v>89</v>
      </c>
      <c r="C67" s="78">
        <v>55</v>
      </c>
      <c r="D67" s="31">
        <f t="shared" si="0"/>
        <v>-38.20224719101124</v>
      </c>
      <c r="E67" s="17">
        <v>19</v>
      </c>
      <c r="F67" s="17">
        <v>16</v>
      </c>
      <c r="G67" s="31">
        <f t="shared" si="1"/>
        <v>-15.78947368421052</v>
      </c>
      <c r="H67" s="17">
        <v>121</v>
      </c>
      <c r="I67" s="17">
        <v>73</v>
      </c>
      <c r="J67" s="31">
        <f t="shared" si="2"/>
        <v>-39.66942148760331</v>
      </c>
    </row>
    <row r="68" spans="1:10" ht="14.25">
      <c r="A68" s="41" t="s">
        <v>208</v>
      </c>
      <c r="B68" s="17">
        <v>3</v>
      </c>
      <c r="C68" s="78">
        <v>4</v>
      </c>
      <c r="D68" s="31">
        <f t="shared" si="0"/>
        <v>33.33333333333334</v>
      </c>
      <c r="E68" s="17">
        <v>4</v>
      </c>
      <c r="F68" s="17">
        <v>1</v>
      </c>
      <c r="G68" s="31">
        <f t="shared" si="1"/>
        <v>-75</v>
      </c>
      <c r="H68" s="17">
        <v>5</v>
      </c>
      <c r="I68" s="17">
        <v>4</v>
      </c>
      <c r="J68" s="31">
        <f t="shared" si="2"/>
        <v>-20</v>
      </c>
    </row>
    <row r="69" spans="1:10" ht="14.25">
      <c r="A69" s="41" t="s">
        <v>209</v>
      </c>
      <c r="B69" s="17">
        <v>1</v>
      </c>
      <c r="C69" s="78">
        <v>0</v>
      </c>
      <c r="D69" s="109" t="s">
        <v>312</v>
      </c>
      <c r="E69" s="17">
        <v>0</v>
      </c>
      <c r="F69" s="17">
        <v>0</v>
      </c>
      <c r="G69" s="31"/>
      <c r="H69" s="17">
        <v>1</v>
      </c>
      <c r="I69" s="17">
        <v>0</v>
      </c>
      <c r="J69" s="109" t="s">
        <v>312</v>
      </c>
    </row>
    <row r="70" spans="1:10" ht="14.25">
      <c r="A70" s="41" t="s">
        <v>210</v>
      </c>
      <c r="B70" s="17">
        <v>0</v>
      </c>
      <c r="C70" s="78">
        <v>0</v>
      </c>
      <c r="D70" s="31"/>
      <c r="E70" s="17">
        <v>0</v>
      </c>
      <c r="F70" s="17">
        <v>0</v>
      </c>
      <c r="G70" s="31"/>
      <c r="H70" s="17">
        <v>0</v>
      </c>
      <c r="I70" s="17">
        <v>0</v>
      </c>
      <c r="J70" s="31"/>
    </row>
    <row r="71" spans="1:10" ht="28.5">
      <c r="A71" s="41" t="s">
        <v>211</v>
      </c>
      <c r="B71" s="17">
        <v>50</v>
      </c>
      <c r="C71" s="78">
        <v>27</v>
      </c>
      <c r="D71" s="31">
        <f t="shared" si="0"/>
        <v>-46</v>
      </c>
      <c r="E71" s="17">
        <v>15</v>
      </c>
      <c r="F71" s="17">
        <v>6</v>
      </c>
      <c r="G71" s="31">
        <f t="shared" si="1"/>
        <v>-60</v>
      </c>
      <c r="H71" s="17">
        <v>53</v>
      </c>
      <c r="I71" s="17">
        <v>32</v>
      </c>
      <c r="J71" s="31">
        <f t="shared" si="2"/>
        <v>-39.62264150943396</v>
      </c>
    </row>
    <row r="72" spans="1:10" ht="14.25">
      <c r="A72" s="41" t="s">
        <v>212</v>
      </c>
      <c r="B72" s="17">
        <v>0</v>
      </c>
      <c r="C72" s="78">
        <v>0</v>
      </c>
      <c r="D72" s="31"/>
      <c r="E72" s="17">
        <v>0</v>
      </c>
      <c r="F72" s="17">
        <v>0</v>
      </c>
      <c r="G72" s="31"/>
      <c r="H72" s="17">
        <v>0</v>
      </c>
      <c r="I72" s="17">
        <v>0</v>
      </c>
      <c r="J72" s="31"/>
    </row>
    <row r="73" spans="1:10" ht="14.25">
      <c r="A73" s="20" t="s">
        <v>213</v>
      </c>
      <c r="B73" s="17">
        <v>31</v>
      </c>
      <c r="C73" s="78">
        <v>14</v>
      </c>
      <c r="D73" s="31">
        <f aca="true" t="shared" si="3" ref="D73:D135">C73*100/B73-100</f>
        <v>-54.83870967741935</v>
      </c>
      <c r="E73" s="17">
        <v>10</v>
      </c>
      <c r="F73" s="17">
        <v>5</v>
      </c>
      <c r="G73" s="31">
        <f>F73*100/E73-100</f>
        <v>-50</v>
      </c>
      <c r="H73" s="17">
        <v>45</v>
      </c>
      <c r="I73" s="17">
        <v>18</v>
      </c>
      <c r="J73" s="31">
        <f aca="true" t="shared" si="4" ref="J73:J135">I73*100/H73-100</f>
        <v>-60</v>
      </c>
    </row>
    <row r="74" spans="1:10" ht="14.25">
      <c r="A74" s="20" t="s">
        <v>214</v>
      </c>
      <c r="B74" s="17">
        <v>1</v>
      </c>
      <c r="C74" s="78">
        <v>0</v>
      </c>
      <c r="D74" s="109" t="s">
        <v>312</v>
      </c>
      <c r="E74" s="17">
        <v>1</v>
      </c>
      <c r="F74" s="17">
        <v>0</v>
      </c>
      <c r="G74" s="109" t="s">
        <v>312</v>
      </c>
      <c r="H74" s="17">
        <v>0</v>
      </c>
      <c r="I74" s="17">
        <v>0</v>
      </c>
      <c r="J74" s="31"/>
    </row>
    <row r="75" spans="1:10" ht="14.25">
      <c r="A75" s="41" t="s">
        <v>215</v>
      </c>
      <c r="B75" s="17">
        <v>2</v>
      </c>
      <c r="C75" s="78">
        <v>0</v>
      </c>
      <c r="D75" s="109" t="s">
        <v>312</v>
      </c>
      <c r="E75" s="17">
        <v>1</v>
      </c>
      <c r="F75" s="17">
        <v>0</v>
      </c>
      <c r="G75" s="109" t="s">
        <v>312</v>
      </c>
      <c r="H75" s="17">
        <v>2</v>
      </c>
      <c r="I75" s="17">
        <v>0</v>
      </c>
      <c r="J75" s="109" t="s">
        <v>312</v>
      </c>
    </row>
    <row r="76" spans="1:10" ht="28.5">
      <c r="A76" s="41" t="s">
        <v>216</v>
      </c>
      <c r="B76" s="17">
        <v>0</v>
      </c>
      <c r="C76" s="78">
        <v>1</v>
      </c>
      <c r="D76" s="85" t="s">
        <v>311</v>
      </c>
      <c r="E76" s="17">
        <v>0</v>
      </c>
      <c r="F76" s="17">
        <v>0</v>
      </c>
      <c r="G76" s="31"/>
      <c r="H76" s="17">
        <v>0</v>
      </c>
      <c r="I76" s="17">
        <v>1</v>
      </c>
      <c r="J76" s="85" t="s">
        <v>311</v>
      </c>
    </row>
    <row r="77" spans="1:10" ht="14.25">
      <c r="A77" s="41" t="s">
        <v>217</v>
      </c>
      <c r="B77" s="17">
        <v>8</v>
      </c>
      <c r="C77" s="78">
        <v>1</v>
      </c>
      <c r="D77" s="31">
        <f t="shared" si="3"/>
        <v>-87.5</v>
      </c>
      <c r="E77" s="17">
        <v>1</v>
      </c>
      <c r="F77" s="17">
        <v>0</v>
      </c>
      <c r="G77" s="109" t="s">
        <v>312</v>
      </c>
      <c r="H77" s="17">
        <v>8</v>
      </c>
      <c r="I77" s="17">
        <v>3</v>
      </c>
      <c r="J77" s="31">
        <f t="shared" si="4"/>
        <v>-62.5</v>
      </c>
    </row>
    <row r="78" spans="1:10" ht="14.25">
      <c r="A78" s="41" t="s">
        <v>218</v>
      </c>
      <c r="B78" s="17">
        <v>9</v>
      </c>
      <c r="C78" s="78">
        <v>12</v>
      </c>
      <c r="D78" s="31">
        <f t="shared" si="3"/>
        <v>33.33333333333334</v>
      </c>
      <c r="E78" s="17">
        <v>2</v>
      </c>
      <c r="F78" s="17">
        <v>3</v>
      </c>
      <c r="G78" s="31">
        <f>F78*100/E78-100</f>
        <v>50</v>
      </c>
      <c r="H78" s="17">
        <v>12</v>
      </c>
      <c r="I78" s="17">
        <v>23</v>
      </c>
      <c r="J78" s="31">
        <f t="shared" si="4"/>
        <v>91.66666666666666</v>
      </c>
    </row>
    <row r="79" spans="1:10" ht="14.25">
      <c r="A79" s="41" t="s">
        <v>219</v>
      </c>
      <c r="B79" s="17">
        <v>10</v>
      </c>
      <c r="C79" s="78">
        <v>2</v>
      </c>
      <c r="D79" s="31">
        <f t="shared" si="3"/>
        <v>-80</v>
      </c>
      <c r="E79" s="17">
        <v>3</v>
      </c>
      <c r="F79" s="17">
        <v>1</v>
      </c>
      <c r="G79" s="31">
        <f>F79*100/E79-100</f>
        <v>-66.66666666666666</v>
      </c>
      <c r="H79" s="17">
        <v>12</v>
      </c>
      <c r="I79" s="17">
        <v>1</v>
      </c>
      <c r="J79" s="31">
        <f t="shared" si="4"/>
        <v>-91.66666666666667</v>
      </c>
    </row>
    <row r="80" spans="1:10" ht="14.25">
      <c r="A80" s="41" t="s">
        <v>220</v>
      </c>
      <c r="B80" s="17">
        <v>3</v>
      </c>
      <c r="C80" s="78">
        <v>2</v>
      </c>
      <c r="D80" s="31">
        <f t="shared" si="3"/>
        <v>-33.33333333333333</v>
      </c>
      <c r="E80" s="17">
        <v>0</v>
      </c>
      <c r="F80" s="17">
        <v>0</v>
      </c>
      <c r="G80" s="31"/>
      <c r="H80" s="17">
        <v>6</v>
      </c>
      <c r="I80" s="17">
        <v>3</v>
      </c>
      <c r="J80" s="31">
        <f t="shared" si="4"/>
        <v>-50</v>
      </c>
    </row>
    <row r="81" spans="1:10" ht="14.25">
      <c r="A81" s="41" t="s">
        <v>221</v>
      </c>
      <c r="B81" s="17">
        <v>13</v>
      </c>
      <c r="C81" s="78">
        <v>15</v>
      </c>
      <c r="D81" s="31">
        <f t="shared" si="3"/>
        <v>15.384615384615387</v>
      </c>
      <c r="E81" s="17">
        <v>0</v>
      </c>
      <c r="F81" s="17">
        <v>5</v>
      </c>
      <c r="G81" s="85" t="s">
        <v>311</v>
      </c>
      <c r="H81" s="17">
        <v>26</v>
      </c>
      <c r="I81" s="17">
        <v>15</v>
      </c>
      <c r="J81" s="31">
        <f t="shared" si="4"/>
        <v>-42.30769230769231</v>
      </c>
    </row>
    <row r="82" spans="1:10" ht="28.5">
      <c r="A82" s="41" t="s">
        <v>222</v>
      </c>
      <c r="B82" s="17">
        <v>0</v>
      </c>
      <c r="C82" s="78">
        <v>2</v>
      </c>
      <c r="D82" s="85" t="s">
        <v>311</v>
      </c>
      <c r="E82" s="17">
        <v>0</v>
      </c>
      <c r="F82" s="17">
        <v>1</v>
      </c>
      <c r="G82" s="85" t="s">
        <v>311</v>
      </c>
      <c r="H82" s="17">
        <v>0</v>
      </c>
      <c r="I82" s="17">
        <v>1</v>
      </c>
      <c r="J82" s="85" t="s">
        <v>311</v>
      </c>
    </row>
    <row r="83" spans="1:10" ht="14.25">
      <c r="A83" s="41" t="s">
        <v>223</v>
      </c>
      <c r="B83" s="17">
        <v>5</v>
      </c>
      <c r="C83" s="78">
        <v>8</v>
      </c>
      <c r="D83" s="31">
        <f t="shared" si="3"/>
        <v>60</v>
      </c>
      <c r="E83" s="17">
        <v>1</v>
      </c>
      <c r="F83" s="17">
        <v>2</v>
      </c>
      <c r="G83" s="31">
        <f>F83*100/E83-100</f>
        <v>100</v>
      </c>
      <c r="H83" s="17">
        <v>5</v>
      </c>
      <c r="I83" s="17">
        <v>6</v>
      </c>
      <c r="J83" s="31">
        <f t="shared" si="4"/>
        <v>20</v>
      </c>
    </row>
    <row r="84" spans="1:10" ht="14.25">
      <c r="A84" s="41" t="s">
        <v>224</v>
      </c>
      <c r="B84" s="17">
        <v>7</v>
      </c>
      <c r="C84" s="78">
        <v>5</v>
      </c>
      <c r="D84" s="31">
        <f t="shared" si="3"/>
        <v>-28.57142857142857</v>
      </c>
      <c r="E84" s="17">
        <v>1</v>
      </c>
      <c r="F84" s="17">
        <v>0</v>
      </c>
      <c r="G84" s="109" t="s">
        <v>312</v>
      </c>
      <c r="H84" s="17">
        <v>7</v>
      </c>
      <c r="I84" s="17">
        <v>8</v>
      </c>
      <c r="J84" s="31">
        <f t="shared" si="4"/>
        <v>14.285714285714292</v>
      </c>
    </row>
    <row r="85" spans="1:10" ht="14.25">
      <c r="A85" s="41" t="s">
        <v>225</v>
      </c>
      <c r="B85" s="17">
        <v>38</v>
      </c>
      <c r="C85" s="78">
        <v>26</v>
      </c>
      <c r="D85" s="31">
        <f t="shared" si="3"/>
        <v>-31.578947368421055</v>
      </c>
      <c r="E85" s="17">
        <v>6</v>
      </c>
      <c r="F85" s="17">
        <v>7</v>
      </c>
      <c r="G85" s="31">
        <f>F85*100/E85-100</f>
        <v>16.66666666666667</v>
      </c>
      <c r="H85" s="17">
        <v>51</v>
      </c>
      <c r="I85" s="17">
        <v>34</v>
      </c>
      <c r="J85" s="31">
        <f t="shared" si="4"/>
        <v>-33.33333333333333</v>
      </c>
    </row>
    <row r="86" spans="1:10" ht="14.25">
      <c r="A86" s="41" t="s">
        <v>226</v>
      </c>
      <c r="B86" s="17">
        <v>1</v>
      </c>
      <c r="C86" s="78">
        <v>1</v>
      </c>
      <c r="D86" s="31">
        <f t="shared" si="3"/>
        <v>0</v>
      </c>
      <c r="E86" s="17">
        <v>0</v>
      </c>
      <c r="F86" s="17">
        <v>0</v>
      </c>
      <c r="G86" s="31"/>
      <c r="H86" s="17">
        <v>1</v>
      </c>
      <c r="I86" s="17">
        <v>3</v>
      </c>
      <c r="J86" s="31">
        <f t="shared" si="4"/>
        <v>200</v>
      </c>
    </row>
    <row r="87" spans="1:10" ht="14.25">
      <c r="A87" s="41" t="s">
        <v>227</v>
      </c>
      <c r="B87" s="17">
        <v>33</v>
      </c>
      <c r="C87" s="78">
        <v>40</v>
      </c>
      <c r="D87" s="31">
        <f t="shared" si="3"/>
        <v>21.212121212121218</v>
      </c>
      <c r="E87" s="17">
        <v>9</v>
      </c>
      <c r="F87" s="17">
        <v>6</v>
      </c>
      <c r="G87" s="31">
        <f>F87*100/E87-100</f>
        <v>-33.33333333333333</v>
      </c>
      <c r="H87" s="17">
        <v>38</v>
      </c>
      <c r="I87" s="17">
        <v>58</v>
      </c>
      <c r="J87" s="31">
        <f t="shared" si="4"/>
        <v>52.63157894736841</v>
      </c>
    </row>
    <row r="88" spans="1:10" ht="14.25">
      <c r="A88" s="41" t="s">
        <v>228</v>
      </c>
      <c r="B88" s="17">
        <v>16</v>
      </c>
      <c r="C88" s="78">
        <v>6</v>
      </c>
      <c r="D88" s="31">
        <f t="shared" si="3"/>
        <v>-62.5</v>
      </c>
      <c r="E88" s="17">
        <v>7</v>
      </c>
      <c r="F88" s="17">
        <v>5</v>
      </c>
      <c r="G88" s="31">
        <f>F88*100/E88-100</f>
        <v>-28.57142857142857</v>
      </c>
      <c r="H88" s="17">
        <v>16</v>
      </c>
      <c r="I88" s="17">
        <v>7</v>
      </c>
      <c r="J88" s="31">
        <f t="shared" si="4"/>
        <v>-56.25</v>
      </c>
    </row>
    <row r="89" spans="1:10" ht="14.25">
      <c r="A89" s="41" t="s">
        <v>229</v>
      </c>
      <c r="B89" s="17">
        <v>18</v>
      </c>
      <c r="C89" s="78">
        <v>4</v>
      </c>
      <c r="D89" s="31">
        <f t="shared" si="3"/>
        <v>-77.77777777777777</v>
      </c>
      <c r="E89" s="17">
        <v>5</v>
      </c>
      <c r="F89" s="17">
        <v>1</v>
      </c>
      <c r="G89" s="31">
        <f>F89*100/E89-100</f>
        <v>-80</v>
      </c>
      <c r="H89" s="17">
        <v>18</v>
      </c>
      <c r="I89" s="17">
        <v>4</v>
      </c>
      <c r="J89" s="31">
        <f t="shared" si="4"/>
        <v>-77.77777777777777</v>
      </c>
    </row>
    <row r="90" spans="1:10" ht="14.25">
      <c r="A90" s="41" t="s">
        <v>230</v>
      </c>
      <c r="B90" s="17">
        <v>4</v>
      </c>
      <c r="C90" s="78">
        <v>4</v>
      </c>
      <c r="D90" s="31">
        <f t="shared" si="3"/>
        <v>0</v>
      </c>
      <c r="E90" s="17">
        <v>2</v>
      </c>
      <c r="F90" s="17">
        <v>2</v>
      </c>
      <c r="G90" s="31">
        <f>F90*100/E90-100</f>
        <v>0</v>
      </c>
      <c r="H90" s="17">
        <v>4</v>
      </c>
      <c r="I90" s="17">
        <v>5</v>
      </c>
      <c r="J90" s="31">
        <f t="shared" si="4"/>
        <v>25</v>
      </c>
    </row>
    <row r="91" spans="1:10" ht="14.25">
      <c r="A91" s="41" t="s">
        <v>231</v>
      </c>
      <c r="B91" s="17">
        <v>10</v>
      </c>
      <c r="C91" s="78">
        <v>6</v>
      </c>
      <c r="D91" s="31">
        <f t="shared" si="3"/>
        <v>-40</v>
      </c>
      <c r="E91" s="17">
        <v>6</v>
      </c>
      <c r="F91" s="17">
        <v>1</v>
      </c>
      <c r="G91" s="31">
        <f>F91*100/E91-100</f>
        <v>-83.33333333333333</v>
      </c>
      <c r="H91" s="17">
        <v>11</v>
      </c>
      <c r="I91" s="17">
        <v>9</v>
      </c>
      <c r="J91" s="31">
        <f t="shared" si="4"/>
        <v>-18.181818181818187</v>
      </c>
    </row>
    <row r="92" spans="1:10" ht="14.25">
      <c r="A92" s="41" t="s">
        <v>232</v>
      </c>
      <c r="B92" s="17">
        <v>1</v>
      </c>
      <c r="C92" s="78">
        <v>3</v>
      </c>
      <c r="D92" s="31">
        <f t="shared" si="3"/>
        <v>200</v>
      </c>
      <c r="E92" s="17">
        <v>0</v>
      </c>
      <c r="F92" s="17">
        <v>1</v>
      </c>
      <c r="G92" s="85" t="s">
        <v>311</v>
      </c>
      <c r="H92" s="17">
        <v>1</v>
      </c>
      <c r="I92" s="17">
        <v>4</v>
      </c>
      <c r="J92" s="31">
        <f t="shared" si="4"/>
        <v>300</v>
      </c>
    </row>
    <row r="93" spans="1:10" ht="14.25">
      <c r="A93" s="41" t="s">
        <v>233</v>
      </c>
      <c r="B93" s="17">
        <v>7</v>
      </c>
      <c r="C93" s="78">
        <v>9</v>
      </c>
      <c r="D93" s="31">
        <f t="shared" si="3"/>
        <v>28.571428571428584</v>
      </c>
      <c r="E93" s="17">
        <v>1</v>
      </c>
      <c r="F93" s="17">
        <v>4</v>
      </c>
      <c r="G93" s="31">
        <f>F93*100/E93-100</f>
        <v>300</v>
      </c>
      <c r="H93" s="17">
        <v>12</v>
      </c>
      <c r="I93" s="17">
        <v>7</v>
      </c>
      <c r="J93" s="31">
        <f t="shared" si="4"/>
        <v>-41.666666666666664</v>
      </c>
    </row>
    <row r="94" spans="1:10" ht="14.25">
      <c r="A94" s="41" t="s">
        <v>234</v>
      </c>
      <c r="B94" s="17">
        <v>3</v>
      </c>
      <c r="C94" s="78">
        <v>0</v>
      </c>
      <c r="D94" s="109" t="s">
        <v>312</v>
      </c>
      <c r="E94" s="17">
        <v>2</v>
      </c>
      <c r="F94" s="17">
        <v>0</v>
      </c>
      <c r="G94" s="109" t="s">
        <v>312</v>
      </c>
      <c r="H94" s="17">
        <v>1</v>
      </c>
      <c r="I94" s="17">
        <v>0</v>
      </c>
      <c r="J94" s="109" t="s">
        <v>312</v>
      </c>
    </row>
    <row r="95" spans="1:10" ht="14.25">
      <c r="A95" s="41" t="s">
        <v>235</v>
      </c>
      <c r="B95" s="17">
        <v>4</v>
      </c>
      <c r="C95" s="78">
        <v>4</v>
      </c>
      <c r="D95" s="31">
        <f t="shared" si="3"/>
        <v>0</v>
      </c>
      <c r="E95" s="17">
        <v>0</v>
      </c>
      <c r="F95" s="17">
        <v>1</v>
      </c>
      <c r="G95" s="85" t="s">
        <v>311</v>
      </c>
      <c r="H95" s="17">
        <v>5</v>
      </c>
      <c r="I95" s="17">
        <v>3</v>
      </c>
      <c r="J95" s="31">
        <f t="shared" si="4"/>
        <v>-40</v>
      </c>
    </row>
    <row r="96" spans="1:10" ht="14.25">
      <c r="A96" s="41" t="s">
        <v>236</v>
      </c>
      <c r="B96" s="17">
        <v>21</v>
      </c>
      <c r="C96" s="78">
        <v>22</v>
      </c>
      <c r="D96" s="31">
        <f t="shared" si="3"/>
        <v>4.761904761904759</v>
      </c>
      <c r="E96" s="17">
        <v>3</v>
      </c>
      <c r="F96" s="17">
        <v>8</v>
      </c>
      <c r="G96" s="31">
        <f>F96*100/E96-100</f>
        <v>166.66666666666669</v>
      </c>
      <c r="H96" s="17">
        <v>29</v>
      </c>
      <c r="I96" s="17">
        <v>21</v>
      </c>
      <c r="J96" s="31">
        <f t="shared" si="4"/>
        <v>-27.58620689655173</v>
      </c>
    </row>
    <row r="97" spans="1:10" ht="28.5">
      <c r="A97" s="41" t="s">
        <v>237</v>
      </c>
      <c r="B97" s="17">
        <v>13</v>
      </c>
      <c r="C97" s="78">
        <v>2</v>
      </c>
      <c r="D97" s="31">
        <f t="shared" si="3"/>
        <v>-84.61538461538461</v>
      </c>
      <c r="E97" s="17">
        <v>5</v>
      </c>
      <c r="F97" s="17">
        <v>0</v>
      </c>
      <c r="G97" s="109" t="s">
        <v>312</v>
      </c>
      <c r="H97" s="17">
        <v>16</v>
      </c>
      <c r="I97" s="17">
        <v>4</v>
      </c>
      <c r="J97" s="31">
        <f t="shared" si="4"/>
        <v>-75</v>
      </c>
    </row>
    <row r="98" spans="1:10" ht="14.25">
      <c r="A98" s="41" t="s">
        <v>238</v>
      </c>
      <c r="B98" s="17">
        <v>11</v>
      </c>
      <c r="C98" s="78">
        <v>11</v>
      </c>
      <c r="D98" s="31">
        <f t="shared" si="3"/>
        <v>0</v>
      </c>
      <c r="E98" s="17">
        <v>2</v>
      </c>
      <c r="F98" s="17">
        <v>1</v>
      </c>
      <c r="G98" s="31">
        <f>F98*100/E98-100</f>
        <v>-50</v>
      </c>
      <c r="H98" s="17">
        <v>11</v>
      </c>
      <c r="I98" s="17">
        <v>16</v>
      </c>
      <c r="J98" s="31">
        <f t="shared" si="4"/>
        <v>45.45454545454547</v>
      </c>
    </row>
    <row r="99" spans="1:10" ht="14.25">
      <c r="A99" s="41" t="s">
        <v>239</v>
      </c>
      <c r="B99" s="17">
        <v>4</v>
      </c>
      <c r="C99" s="78">
        <v>8</v>
      </c>
      <c r="D99" s="31">
        <f t="shared" si="3"/>
        <v>100</v>
      </c>
      <c r="E99" s="17">
        <v>1</v>
      </c>
      <c r="F99" s="17">
        <v>2</v>
      </c>
      <c r="G99" s="31">
        <f>F99*100/E99-100</f>
        <v>100</v>
      </c>
      <c r="H99" s="17">
        <v>4</v>
      </c>
      <c r="I99" s="17">
        <v>9</v>
      </c>
      <c r="J99" s="31">
        <f t="shared" si="4"/>
        <v>125</v>
      </c>
    </row>
    <row r="100" spans="1:10" ht="14.25">
      <c r="A100" s="41" t="s">
        <v>240</v>
      </c>
      <c r="B100" s="17">
        <v>7</v>
      </c>
      <c r="C100" s="78">
        <v>0</v>
      </c>
      <c r="D100" s="109" t="s">
        <v>312</v>
      </c>
      <c r="E100" s="17">
        <v>2</v>
      </c>
      <c r="F100" s="17">
        <v>0</v>
      </c>
      <c r="G100" s="109" t="s">
        <v>312</v>
      </c>
      <c r="H100" s="17">
        <v>6</v>
      </c>
      <c r="I100" s="17">
        <v>0</v>
      </c>
      <c r="J100" s="109" t="s">
        <v>312</v>
      </c>
    </row>
    <row r="101" spans="1:10" ht="14.25">
      <c r="A101" s="41" t="s">
        <v>241</v>
      </c>
      <c r="B101" s="17">
        <v>8</v>
      </c>
      <c r="C101" s="78">
        <v>0</v>
      </c>
      <c r="D101" s="109" t="s">
        <v>312</v>
      </c>
      <c r="E101" s="17">
        <v>1</v>
      </c>
      <c r="F101" s="17">
        <v>0</v>
      </c>
      <c r="G101" s="109" t="s">
        <v>312</v>
      </c>
      <c r="H101" s="17">
        <v>9</v>
      </c>
      <c r="I101" s="17">
        <v>0</v>
      </c>
      <c r="J101" s="109" t="s">
        <v>312</v>
      </c>
    </row>
    <row r="102" spans="1:10" ht="14.25">
      <c r="A102" s="41" t="s">
        <v>242</v>
      </c>
      <c r="B102" s="17">
        <v>1</v>
      </c>
      <c r="C102" s="78">
        <v>3</v>
      </c>
      <c r="D102" s="31">
        <f t="shared" si="3"/>
        <v>200</v>
      </c>
      <c r="E102" s="17">
        <v>0</v>
      </c>
      <c r="F102" s="17">
        <v>1</v>
      </c>
      <c r="G102" s="85" t="s">
        <v>311</v>
      </c>
      <c r="H102" s="17">
        <v>12</v>
      </c>
      <c r="I102" s="17">
        <v>6</v>
      </c>
      <c r="J102" s="31">
        <f t="shared" si="4"/>
        <v>-50</v>
      </c>
    </row>
    <row r="103" spans="1:10" ht="14.25">
      <c r="A103" s="41" t="s">
        <v>243</v>
      </c>
      <c r="B103" s="17">
        <v>18</v>
      </c>
      <c r="C103" s="78">
        <v>14</v>
      </c>
      <c r="D103" s="31">
        <f t="shared" si="3"/>
        <v>-22.22222222222223</v>
      </c>
      <c r="E103" s="17">
        <v>9</v>
      </c>
      <c r="F103" s="17">
        <v>0</v>
      </c>
      <c r="G103" s="109" t="s">
        <v>312</v>
      </c>
      <c r="H103" s="17">
        <v>26</v>
      </c>
      <c r="I103" s="17">
        <v>18</v>
      </c>
      <c r="J103" s="31">
        <f t="shared" si="4"/>
        <v>-30.769230769230774</v>
      </c>
    </row>
    <row r="104" spans="1:10" ht="14.25">
      <c r="A104" s="41" t="s">
        <v>244</v>
      </c>
      <c r="B104" s="17">
        <v>7</v>
      </c>
      <c r="C104" s="78">
        <v>9</v>
      </c>
      <c r="D104" s="31">
        <f t="shared" si="3"/>
        <v>28.571428571428584</v>
      </c>
      <c r="E104" s="17">
        <v>1</v>
      </c>
      <c r="F104" s="17">
        <v>1</v>
      </c>
      <c r="G104" s="31">
        <f>F104*100/E104-100</f>
        <v>0</v>
      </c>
      <c r="H104" s="17">
        <v>8</v>
      </c>
      <c r="I104" s="17">
        <v>20</v>
      </c>
      <c r="J104" s="31">
        <f t="shared" si="4"/>
        <v>150</v>
      </c>
    </row>
    <row r="105" spans="1:10" ht="14.25">
      <c r="A105" s="41" t="s">
        <v>245</v>
      </c>
      <c r="B105" s="17">
        <v>12</v>
      </c>
      <c r="C105" s="78">
        <v>2</v>
      </c>
      <c r="D105" s="31">
        <f t="shared" si="3"/>
        <v>-83.33333333333333</v>
      </c>
      <c r="E105" s="17">
        <v>3</v>
      </c>
      <c r="F105" s="17">
        <v>0</v>
      </c>
      <c r="G105" s="109" t="s">
        <v>312</v>
      </c>
      <c r="H105" s="17">
        <v>18</v>
      </c>
      <c r="I105" s="17">
        <v>2</v>
      </c>
      <c r="J105" s="31">
        <f t="shared" si="4"/>
        <v>-88.88888888888889</v>
      </c>
    </row>
    <row r="106" spans="1:10" ht="14.25">
      <c r="A106" s="41" t="s">
        <v>246</v>
      </c>
      <c r="B106" s="17">
        <v>7</v>
      </c>
      <c r="C106" s="78">
        <v>8</v>
      </c>
      <c r="D106" s="31">
        <f t="shared" si="3"/>
        <v>14.285714285714292</v>
      </c>
      <c r="E106" s="17">
        <v>1</v>
      </c>
      <c r="F106" s="17">
        <v>4</v>
      </c>
      <c r="G106" s="31">
        <f>F106*100/E106-100</f>
        <v>300</v>
      </c>
      <c r="H106" s="17">
        <v>11</v>
      </c>
      <c r="I106" s="17">
        <v>6</v>
      </c>
      <c r="J106" s="31">
        <f t="shared" si="4"/>
        <v>-45.45454545454545</v>
      </c>
    </row>
    <row r="107" spans="1:10" ht="14.25">
      <c r="A107" s="41" t="s">
        <v>247</v>
      </c>
      <c r="B107" s="17">
        <v>10</v>
      </c>
      <c r="C107" s="78">
        <v>12</v>
      </c>
      <c r="D107" s="31">
        <f t="shared" si="3"/>
        <v>20</v>
      </c>
      <c r="E107" s="17">
        <v>2</v>
      </c>
      <c r="F107" s="17">
        <v>5</v>
      </c>
      <c r="G107" s="31">
        <f>F107*100/E107-100</f>
        <v>150</v>
      </c>
      <c r="H107" s="17">
        <v>12</v>
      </c>
      <c r="I107" s="17">
        <v>19</v>
      </c>
      <c r="J107" s="31">
        <f t="shared" si="4"/>
        <v>58.33333333333334</v>
      </c>
    </row>
    <row r="108" spans="1:10" ht="14.25">
      <c r="A108" s="41" t="s">
        <v>248</v>
      </c>
      <c r="B108" s="17">
        <v>0</v>
      </c>
      <c r="C108" s="78">
        <v>0</v>
      </c>
      <c r="D108" s="31"/>
      <c r="E108" s="17">
        <v>0</v>
      </c>
      <c r="F108" s="17">
        <v>0</v>
      </c>
      <c r="G108" s="31"/>
      <c r="H108" s="17">
        <v>0</v>
      </c>
      <c r="I108" s="17">
        <v>0</v>
      </c>
      <c r="J108" s="31"/>
    </row>
    <row r="109" spans="1:10" ht="14.25">
      <c r="A109" s="41" t="s">
        <v>249</v>
      </c>
      <c r="B109" s="17">
        <v>5</v>
      </c>
      <c r="C109" s="78">
        <v>0</v>
      </c>
      <c r="D109" s="109" t="s">
        <v>312</v>
      </c>
      <c r="E109" s="17">
        <v>0</v>
      </c>
      <c r="F109" s="17">
        <v>0</v>
      </c>
      <c r="G109" s="31"/>
      <c r="H109" s="17">
        <v>11</v>
      </c>
      <c r="I109" s="17">
        <v>0</v>
      </c>
      <c r="J109" s="109" t="s">
        <v>312</v>
      </c>
    </row>
    <row r="110" spans="1:10" ht="14.25">
      <c r="A110" s="41" t="s">
        <v>250</v>
      </c>
      <c r="B110" s="17">
        <v>3</v>
      </c>
      <c r="C110" s="78">
        <v>1</v>
      </c>
      <c r="D110" s="31">
        <f t="shared" si="3"/>
        <v>-66.66666666666666</v>
      </c>
      <c r="E110" s="17">
        <v>0</v>
      </c>
      <c r="F110" s="17">
        <v>0</v>
      </c>
      <c r="G110" s="31"/>
      <c r="H110" s="17">
        <v>4</v>
      </c>
      <c r="I110" s="17">
        <v>1</v>
      </c>
      <c r="J110" s="31">
        <f t="shared" si="4"/>
        <v>-75</v>
      </c>
    </row>
    <row r="111" spans="1:10" ht="14.25">
      <c r="A111" s="41" t="s">
        <v>251</v>
      </c>
      <c r="B111" s="17">
        <v>12</v>
      </c>
      <c r="C111" s="78">
        <v>9</v>
      </c>
      <c r="D111" s="31">
        <f t="shared" si="3"/>
        <v>-25</v>
      </c>
      <c r="E111" s="17">
        <v>3</v>
      </c>
      <c r="F111" s="17">
        <v>4</v>
      </c>
      <c r="G111" s="31">
        <f>F111*100/E111-100</f>
        <v>33.33333333333334</v>
      </c>
      <c r="H111" s="17">
        <v>28</v>
      </c>
      <c r="I111" s="17">
        <v>6</v>
      </c>
      <c r="J111" s="31">
        <f t="shared" si="4"/>
        <v>-78.57142857142857</v>
      </c>
    </row>
    <row r="112" spans="1:10" ht="14.25">
      <c r="A112" s="41" t="s">
        <v>252</v>
      </c>
      <c r="B112" s="17">
        <v>1</v>
      </c>
      <c r="C112" s="78">
        <v>3</v>
      </c>
      <c r="D112" s="31">
        <f t="shared" si="3"/>
        <v>200</v>
      </c>
      <c r="E112" s="17">
        <v>0</v>
      </c>
      <c r="F112" s="17">
        <v>1</v>
      </c>
      <c r="G112" s="85" t="s">
        <v>311</v>
      </c>
      <c r="H112" s="17">
        <v>1</v>
      </c>
      <c r="I112" s="17">
        <v>6</v>
      </c>
      <c r="J112" s="31">
        <f t="shared" si="4"/>
        <v>500</v>
      </c>
    </row>
    <row r="113" spans="1:10" ht="14.25">
      <c r="A113" s="41" t="s">
        <v>253</v>
      </c>
      <c r="B113" s="17">
        <v>12</v>
      </c>
      <c r="C113" s="78">
        <v>3</v>
      </c>
      <c r="D113" s="31">
        <f t="shared" si="3"/>
        <v>-75</v>
      </c>
      <c r="E113" s="17">
        <v>5</v>
      </c>
      <c r="F113" s="17">
        <v>0</v>
      </c>
      <c r="G113" s="109" t="s">
        <v>312</v>
      </c>
      <c r="H113" s="17">
        <v>19</v>
      </c>
      <c r="I113" s="17">
        <v>3</v>
      </c>
      <c r="J113" s="31">
        <f t="shared" si="4"/>
        <v>-84.21052631578948</v>
      </c>
    </row>
    <row r="114" spans="1:10" ht="14.25">
      <c r="A114" s="41" t="s">
        <v>254</v>
      </c>
      <c r="B114" s="17">
        <v>6</v>
      </c>
      <c r="C114" s="78">
        <v>0</v>
      </c>
      <c r="D114" s="109" t="s">
        <v>312</v>
      </c>
      <c r="E114" s="17">
        <v>0</v>
      </c>
      <c r="F114" s="17">
        <v>0</v>
      </c>
      <c r="G114" s="31"/>
      <c r="H114" s="17">
        <v>12</v>
      </c>
      <c r="I114" s="17">
        <v>0</v>
      </c>
      <c r="J114" s="109" t="s">
        <v>312</v>
      </c>
    </row>
    <row r="115" spans="1:10" ht="14.25">
      <c r="A115" s="41" t="s">
        <v>255</v>
      </c>
      <c r="B115" s="17">
        <v>0</v>
      </c>
      <c r="C115" s="78">
        <v>1</v>
      </c>
      <c r="D115" s="85" t="s">
        <v>311</v>
      </c>
      <c r="E115" s="17">
        <v>0</v>
      </c>
      <c r="F115" s="17">
        <v>0</v>
      </c>
      <c r="G115" s="31"/>
      <c r="H115" s="17">
        <v>0</v>
      </c>
      <c r="I115" s="17">
        <v>1</v>
      </c>
      <c r="J115" s="85" t="s">
        <v>311</v>
      </c>
    </row>
    <row r="116" spans="1:10" ht="14.25">
      <c r="A116" s="41" t="s">
        <v>256</v>
      </c>
      <c r="B116" s="17">
        <v>1</v>
      </c>
      <c r="C116" s="78">
        <v>2</v>
      </c>
      <c r="D116" s="31">
        <f t="shared" si="3"/>
        <v>100</v>
      </c>
      <c r="E116" s="17">
        <v>0</v>
      </c>
      <c r="F116" s="17">
        <v>1</v>
      </c>
      <c r="G116" s="85" t="s">
        <v>311</v>
      </c>
      <c r="H116" s="17">
        <v>1</v>
      </c>
      <c r="I116" s="17">
        <v>3</v>
      </c>
      <c r="J116" s="31">
        <f t="shared" si="4"/>
        <v>200</v>
      </c>
    </row>
    <row r="117" spans="1:10" ht="28.5">
      <c r="A117" s="41" t="s">
        <v>257</v>
      </c>
      <c r="B117" s="17">
        <v>4</v>
      </c>
      <c r="C117" s="78">
        <v>1</v>
      </c>
      <c r="D117" s="31">
        <f t="shared" si="3"/>
        <v>-75</v>
      </c>
      <c r="E117" s="17">
        <v>1</v>
      </c>
      <c r="F117" s="17">
        <v>0</v>
      </c>
      <c r="G117" s="109" t="s">
        <v>312</v>
      </c>
      <c r="H117" s="17">
        <v>4</v>
      </c>
      <c r="I117" s="17">
        <v>1</v>
      </c>
      <c r="J117" s="31">
        <f t="shared" si="4"/>
        <v>-75</v>
      </c>
    </row>
    <row r="118" spans="1:10" ht="14.25">
      <c r="A118" s="41" t="s">
        <v>258</v>
      </c>
      <c r="B118" s="17">
        <v>6</v>
      </c>
      <c r="C118" s="78">
        <v>8</v>
      </c>
      <c r="D118" s="31">
        <f t="shared" si="3"/>
        <v>33.33333333333334</v>
      </c>
      <c r="E118" s="17">
        <v>3</v>
      </c>
      <c r="F118" s="17">
        <v>0</v>
      </c>
      <c r="G118" s="109" t="s">
        <v>312</v>
      </c>
      <c r="H118" s="17">
        <v>3</v>
      </c>
      <c r="I118" s="17">
        <v>11</v>
      </c>
      <c r="J118" s="31">
        <f t="shared" si="4"/>
        <v>266.6666666666667</v>
      </c>
    </row>
    <row r="119" spans="1:10" ht="14.25">
      <c r="A119" s="41" t="s">
        <v>259</v>
      </c>
      <c r="B119" s="17">
        <v>3</v>
      </c>
      <c r="C119" s="78">
        <v>1</v>
      </c>
      <c r="D119" s="31">
        <f t="shared" si="3"/>
        <v>-66.66666666666666</v>
      </c>
      <c r="E119" s="17">
        <v>1</v>
      </c>
      <c r="F119" s="17">
        <v>1</v>
      </c>
      <c r="G119" s="31">
        <f>F119*100/E119-100</f>
        <v>0</v>
      </c>
      <c r="H119" s="17">
        <v>3</v>
      </c>
      <c r="I119" s="17">
        <v>0</v>
      </c>
      <c r="J119" s="109" t="s">
        <v>312</v>
      </c>
    </row>
    <row r="120" spans="1:10" ht="14.25">
      <c r="A120" s="41" t="s">
        <v>260</v>
      </c>
      <c r="B120" s="17">
        <v>9</v>
      </c>
      <c r="C120" s="78">
        <v>4</v>
      </c>
      <c r="D120" s="31">
        <f t="shared" si="3"/>
        <v>-55.55555555555556</v>
      </c>
      <c r="E120" s="17">
        <v>0</v>
      </c>
      <c r="F120" s="17">
        <v>0</v>
      </c>
      <c r="G120" s="31"/>
      <c r="H120" s="17">
        <v>18</v>
      </c>
      <c r="I120" s="17">
        <v>4</v>
      </c>
      <c r="J120" s="31">
        <f t="shared" si="4"/>
        <v>-77.77777777777777</v>
      </c>
    </row>
    <row r="121" spans="1:10" ht="14.25">
      <c r="A121" s="41" t="s">
        <v>261</v>
      </c>
      <c r="B121" s="17">
        <v>25</v>
      </c>
      <c r="C121" s="78">
        <v>21</v>
      </c>
      <c r="D121" s="31">
        <f t="shared" si="3"/>
        <v>-16</v>
      </c>
      <c r="E121" s="17">
        <v>3</v>
      </c>
      <c r="F121" s="17">
        <v>6</v>
      </c>
      <c r="G121" s="31">
        <f>F121*100/E121-100</f>
        <v>100</v>
      </c>
      <c r="H121" s="17">
        <v>29</v>
      </c>
      <c r="I121" s="17">
        <v>20</v>
      </c>
      <c r="J121" s="31">
        <f t="shared" si="4"/>
        <v>-31.034482758620683</v>
      </c>
    </row>
    <row r="122" spans="1:10" ht="14.25">
      <c r="A122" s="41" t="s">
        <v>262</v>
      </c>
      <c r="B122" s="17">
        <v>1</v>
      </c>
      <c r="C122" s="78">
        <v>1</v>
      </c>
      <c r="D122" s="31">
        <f t="shared" si="3"/>
        <v>0</v>
      </c>
      <c r="E122" s="17">
        <v>0</v>
      </c>
      <c r="F122" s="17">
        <v>0</v>
      </c>
      <c r="G122" s="31"/>
      <c r="H122" s="17">
        <v>1</v>
      </c>
      <c r="I122" s="17">
        <v>1</v>
      </c>
      <c r="J122" s="31">
        <f t="shared" si="4"/>
        <v>0</v>
      </c>
    </row>
    <row r="123" spans="1:10" ht="14.25">
      <c r="A123" s="41" t="s">
        <v>263</v>
      </c>
      <c r="B123" s="17">
        <v>4</v>
      </c>
      <c r="C123" s="78">
        <v>1</v>
      </c>
      <c r="D123" s="31">
        <f t="shared" si="3"/>
        <v>-75</v>
      </c>
      <c r="E123" s="17">
        <v>1</v>
      </c>
      <c r="F123" s="17">
        <v>0</v>
      </c>
      <c r="G123" s="109" t="s">
        <v>312</v>
      </c>
      <c r="H123" s="17">
        <v>14</v>
      </c>
      <c r="I123" s="17">
        <v>2</v>
      </c>
      <c r="J123" s="31">
        <f t="shared" si="4"/>
        <v>-85.71428571428571</v>
      </c>
    </row>
    <row r="124" spans="1:10" ht="14.25">
      <c r="A124" s="41" t="s">
        <v>264</v>
      </c>
      <c r="B124" s="17">
        <v>2</v>
      </c>
      <c r="C124" s="78">
        <v>3</v>
      </c>
      <c r="D124" s="31">
        <f t="shared" si="3"/>
        <v>50</v>
      </c>
      <c r="E124" s="17">
        <v>0</v>
      </c>
      <c r="F124" s="17">
        <v>1</v>
      </c>
      <c r="G124" s="85" t="s">
        <v>311</v>
      </c>
      <c r="H124" s="17">
        <v>4</v>
      </c>
      <c r="I124" s="17">
        <v>2</v>
      </c>
      <c r="J124" s="31">
        <f t="shared" si="4"/>
        <v>-50</v>
      </c>
    </row>
    <row r="125" spans="1:10" ht="14.25">
      <c r="A125" s="41" t="s">
        <v>265</v>
      </c>
      <c r="B125" s="17">
        <v>5</v>
      </c>
      <c r="C125" s="78">
        <v>1</v>
      </c>
      <c r="D125" s="31">
        <f t="shared" si="3"/>
        <v>-80</v>
      </c>
      <c r="E125" s="17">
        <v>1</v>
      </c>
      <c r="F125" s="17">
        <v>0</v>
      </c>
      <c r="G125" s="109" t="s">
        <v>312</v>
      </c>
      <c r="H125" s="17">
        <v>5</v>
      </c>
      <c r="I125" s="17">
        <v>1</v>
      </c>
      <c r="J125" s="31">
        <f t="shared" si="4"/>
        <v>-80</v>
      </c>
    </row>
    <row r="126" spans="1:10" ht="14.25">
      <c r="A126" s="41" t="s">
        <v>266</v>
      </c>
      <c r="B126" s="17">
        <v>12</v>
      </c>
      <c r="C126" s="78">
        <v>8</v>
      </c>
      <c r="D126" s="31">
        <f t="shared" si="3"/>
        <v>-33.33333333333333</v>
      </c>
      <c r="E126" s="17">
        <v>1</v>
      </c>
      <c r="F126" s="17">
        <v>3</v>
      </c>
      <c r="G126" s="31">
        <f>F126*100/E126-100</f>
        <v>200</v>
      </c>
      <c r="H126" s="17">
        <v>12</v>
      </c>
      <c r="I126" s="17">
        <v>5</v>
      </c>
      <c r="J126" s="31">
        <f t="shared" si="4"/>
        <v>-58.333333333333336</v>
      </c>
    </row>
    <row r="127" spans="1:10" ht="28.5">
      <c r="A127" s="41" t="s">
        <v>267</v>
      </c>
      <c r="B127" s="17">
        <v>8</v>
      </c>
      <c r="C127" s="78">
        <v>6</v>
      </c>
      <c r="D127" s="31">
        <f t="shared" si="3"/>
        <v>-25</v>
      </c>
      <c r="E127" s="17">
        <v>4</v>
      </c>
      <c r="F127" s="17">
        <v>2</v>
      </c>
      <c r="G127" s="31">
        <f>F127*100/E127-100</f>
        <v>-50</v>
      </c>
      <c r="H127" s="17">
        <v>6</v>
      </c>
      <c r="I127" s="17">
        <v>6</v>
      </c>
      <c r="J127" s="31">
        <f t="shared" si="4"/>
        <v>0</v>
      </c>
    </row>
    <row r="128" spans="1:10" ht="28.5">
      <c r="A128" s="41" t="s">
        <v>268</v>
      </c>
      <c r="B128" s="17">
        <v>11</v>
      </c>
      <c r="C128" s="78">
        <v>6</v>
      </c>
      <c r="D128" s="31">
        <f t="shared" si="3"/>
        <v>-45.45454545454545</v>
      </c>
      <c r="E128" s="17">
        <v>2</v>
      </c>
      <c r="F128" s="17">
        <v>1</v>
      </c>
      <c r="G128" s="31">
        <f>F128*100/E128-100</f>
        <v>-50</v>
      </c>
      <c r="H128" s="17">
        <v>13</v>
      </c>
      <c r="I128" s="17">
        <v>6</v>
      </c>
      <c r="J128" s="31">
        <f t="shared" si="4"/>
        <v>-53.84615384615385</v>
      </c>
    </row>
    <row r="129" spans="1:10" ht="14.25">
      <c r="A129" s="41" t="s">
        <v>269</v>
      </c>
      <c r="B129" s="17">
        <v>14</v>
      </c>
      <c r="C129" s="78">
        <v>13</v>
      </c>
      <c r="D129" s="31">
        <f t="shared" si="3"/>
        <v>-7.142857142857139</v>
      </c>
      <c r="E129" s="17">
        <v>3</v>
      </c>
      <c r="F129" s="17">
        <v>6</v>
      </c>
      <c r="G129" s="31">
        <f>F129*100/E129-100</f>
        <v>100</v>
      </c>
      <c r="H129" s="17">
        <v>22</v>
      </c>
      <c r="I129" s="17">
        <v>13</v>
      </c>
      <c r="J129" s="31">
        <f t="shared" si="4"/>
        <v>-40.90909090909091</v>
      </c>
    </row>
    <row r="130" spans="1:10" ht="14.25">
      <c r="A130" s="41" t="s">
        <v>270</v>
      </c>
      <c r="B130" s="17">
        <v>5</v>
      </c>
      <c r="C130" s="78">
        <v>8</v>
      </c>
      <c r="D130" s="31">
        <f t="shared" si="3"/>
        <v>60</v>
      </c>
      <c r="E130" s="17">
        <v>2</v>
      </c>
      <c r="F130" s="17">
        <v>2</v>
      </c>
      <c r="G130" s="31">
        <f>F130*100/E130-100</f>
        <v>0</v>
      </c>
      <c r="H130" s="17">
        <v>5</v>
      </c>
      <c r="I130" s="17">
        <v>8</v>
      </c>
      <c r="J130" s="31">
        <f t="shared" si="4"/>
        <v>60</v>
      </c>
    </row>
    <row r="131" spans="1:10" ht="14.25">
      <c r="A131" s="41" t="s">
        <v>271</v>
      </c>
      <c r="B131" s="17">
        <v>6</v>
      </c>
      <c r="C131" s="78">
        <v>4</v>
      </c>
      <c r="D131" s="31">
        <f t="shared" si="3"/>
        <v>-33.33333333333333</v>
      </c>
      <c r="E131" s="17">
        <v>2</v>
      </c>
      <c r="F131" s="17">
        <v>0</v>
      </c>
      <c r="G131" s="109" t="s">
        <v>312</v>
      </c>
      <c r="H131" s="17">
        <v>9</v>
      </c>
      <c r="I131" s="17">
        <v>5</v>
      </c>
      <c r="J131" s="31">
        <f t="shared" si="4"/>
        <v>-44.44444444444444</v>
      </c>
    </row>
    <row r="132" spans="1:10" ht="28.5">
      <c r="A132" s="41" t="s">
        <v>272</v>
      </c>
      <c r="B132" s="17">
        <v>1</v>
      </c>
      <c r="C132" s="78">
        <v>0</v>
      </c>
      <c r="D132" s="109" t="s">
        <v>312</v>
      </c>
      <c r="E132" s="17">
        <v>1</v>
      </c>
      <c r="F132" s="17">
        <v>0</v>
      </c>
      <c r="G132" s="109" t="s">
        <v>312</v>
      </c>
      <c r="H132" s="17">
        <v>0</v>
      </c>
      <c r="I132" s="17">
        <v>0</v>
      </c>
      <c r="J132" s="31"/>
    </row>
    <row r="133" spans="1:10" ht="28.5">
      <c r="A133" s="41" t="s">
        <v>273</v>
      </c>
      <c r="B133" s="17">
        <v>3</v>
      </c>
      <c r="C133" s="78">
        <v>0</v>
      </c>
      <c r="D133" s="109" t="s">
        <v>312</v>
      </c>
      <c r="E133" s="17">
        <v>0</v>
      </c>
      <c r="F133" s="17">
        <v>0</v>
      </c>
      <c r="G133" s="31"/>
      <c r="H133" s="17">
        <v>5</v>
      </c>
      <c r="I133" s="17">
        <v>0</v>
      </c>
      <c r="J133" s="109" t="s">
        <v>312</v>
      </c>
    </row>
    <row r="134" spans="1:10" ht="28.5">
      <c r="A134" s="41" t="s">
        <v>274</v>
      </c>
      <c r="B134" s="17">
        <v>6</v>
      </c>
      <c r="C134" s="78">
        <v>1</v>
      </c>
      <c r="D134" s="31">
        <f t="shared" si="3"/>
        <v>-83.33333333333333</v>
      </c>
      <c r="E134" s="17">
        <v>1</v>
      </c>
      <c r="F134" s="17">
        <v>0</v>
      </c>
      <c r="G134" s="109" t="s">
        <v>312</v>
      </c>
      <c r="H134" s="17">
        <v>6</v>
      </c>
      <c r="I134" s="17">
        <v>3</v>
      </c>
      <c r="J134" s="31">
        <f t="shared" si="4"/>
        <v>-50</v>
      </c>
    </row>
    <row r="135" spans="1:10" ht="14.25">
      <c r="A135" s="41" t="s">
        <v>275</v>
      </c>
      <c r="B135" s="17">
        <v>6</v>
      </c>
      <c r="C135" s="78">
        <v>6</v>
      </c>
      <c r="D135" s="31">
        <f t="shared" si="3"/>
        <v>0</v>
      </c>
      <c r="E135" s="17">
        <v>1</v>
      </c>
      <c r="F135" s="17">
        <v>0</v>
      </c>
      <c r="G135" s="109" t="s">
        <v>312</v>
      </c>
      <c r="H135" s="17">
        <v>7</v>
      </c>
      <c r="I135" s="17">
        <v>10</v>
      </c>
      <c r="J135" s="31">
        <f t="shared" si="4"/>
        <v>42.85714285714286</v>
      </c>
    </row>
    <row r="136" spans="1:10" ht="14.25">
      <c r="A136" s="41" t="s">
        <v>276</v>
      </c>
      <c r="B136" s="17">
        <v>8</v>
      </c>
      <c r="C136" s="78">
        <v>7</v>
      </c>
      <c r="D136" s="31">
        <f aca="true" t="shared" si="5" ref="D136:D150">C136*100/B136-100</f>
        <v>-12.5</v>
      </c>
      <c r="E136" s="17">
        <v>0</v>
      </c>
      <c r="F136" s="17">
        <v>2</v>
      </c>
      <c r="G136" s="85" t="s">
        <v>311</v>
      </c>
      <c r="H136" s="17">
        <v>17</v>
      </c>
      <c r="I136" s="17">
        <v>7</v>
      </c>
      <c r="J136" s="31">
        <f aca="true" t="shared" si="6" ref="J136:J150">I136*100/H136-100</f>
        <v>-58.8235294117647</v>
      </c>
    </row>
    <row r="137" spans="1:10" ht="14.25">
      <c r="A137" s="41" t="s">
        <v>277</v>
      </c>
      <c r="B137" s="17">
        <v>3</v>
      </c>
      <c r="C137" s="78">
        <v>1</v>
      </c>
      <c r="D137" s="31">
        <f t="shared" si="5"/>
        <v>-66.66666666666666</v>
      </c>
      <c r="E137" s="17">
        <v>1</v>
      </c>
      <c r="F137" s="17">
        <v>0</v>
      </c>
      <c r="G137" s="109" t="s">
        <v>312</v>
      </c>
      <c r="H137" s="17">
        <v>4</v>
      </c>
      <c r="I137" s="17">
        <v>1</v>
      </c>
      <c r="J137" s="31">
        <f t="shared" si="6"/>
        <v>-75</v>
      </c>
    </row>
    <row r="138" spans="1:10" ht="14.25">
      <c r="A138" s="41" t="s">
        <v>278</v>
      </c>
      <c r="B138" s="17">
        <v>1</v>
      </c>
      <c r="C138" s="78">
        <v>5</v>
      </c>
      <c r="D138" s="31">
        <f t="shared" si="5"/>
        <v>400</v>
      </c>
      <c r="E138" s="17">
        <v>0</v>
      </c>
      <c r="F138" s="17">
        <v>2</v>
      </c>
      <c r="G138" s="85" t="s">
        <v>311</v>
      </c>
      <c r="H138" s="17">
        <v>1</v>
      </c>
      <c r="I138" s="17">
        <v>11</v>
      </c>
      <c r="J138" s="31">
        <f t="shared" si="6"/>
        <v>1000</v>
      </c>
    </row>
    <row r="139" spans="1:10" ht="14.25">
      <c r="A139" s="41" t="s">
        <v>279</v>
      </c>
      <c r="B139" s="17">
        <v>7</v>
      </c>
      <c r="C139" s="78">
        <v>16</v>
      </c>
      <c r="D139" s="31">
        <f t="shared" si="5"/>
        <v>128.57142857142858</v>
      </c>
      <c r="E139" s="17">
        <v>1</v>
      </c>
      <c r="F139" s="17">
        <v>2</v>
      </c>
      <c r="G139" s="31">
        <f>F139*100/E139-100</f>
        <v>100</v>
      </c>
      <c r="H139" s="17">
        <v>7</v>
      </c>
      <c r="I139" s="17">
        <v>18</v>
      </c>
      <c r="J139" s="31">
        <f t="shared" si="6"/>
        <v>157.14285714285717</v>
      </c>
    </row>
    <row r="140" spans="1:10" ht="28.5">
      <c r="A140" s="41" t="s">
        <v>280</v>
      </c>
      <c r="B140" s="17">
        <v>27</v>
      </c>
      <c r="C140" s="78">
        <v>12</v>
      </c>
      <c r="D140" s="31">
        <f t="shared" si="5"/>
        <v>-55.55555555555556</v>
      </c>
      <c r="E140" s="17">
        <v>4</v>
      </c>
      <c r="F140" s="17">
        <v>2</v>
      </c>
      <c r="G140" s="31">
        <f>F140*100/E140-100</f>
        <v>-50</v>
      </c>
      <c r="H140" s="17">
        <v>30</v>
      </c>
      <c r="I140" s="17">
        <v>10</v>
      </c>
      <c r="J140" s="31">
        <f t="shared" si="6"/>
        <v>-66.66666666666666</v>
      </c>
    </row>
    <row r="141" spans="1:10" ht="28.5">
      <c r="A141" s="41" t="s">
        <v>281</v>
      </c>
      <c r="B141" s="17">
        <v>0</v>
      </c>
      <c r="C141" s="78">
        <v>3</v>
      </c>
      <c r="D141" s="85" t="s">
        <v>311</v>
      </c>
      <c r="E141" s="17">
        <v>0</v>
      </c>
      <c r="F141" s="17">
        <v>0</v>
      </c>
      <c r="G141" s="31"/>
      <c r="H141" s="17">
        <v>0</v>
      </c>
      <c r="I141" s="17">
        <v>4</v>
      </c>
      <c r="J141" s="85" t="s">
        <v>311</v>
      </c>
    </row>
    <row r="142" spans="1:10" ht="14.25">
      <c r="A142" s="41" t="s">
        <v>282</v>
      </c>
      <c r="B142" s="17">
        <v>3</v>
      </c>
      <c r="C142" s="78">
        <v>1</v>
      </c>
      <c r="D142" s="31">
        <f t="shared" si="5"/>
        <v>-66.66666666666666</v>
      </c>
      <c r="E142" s="17">
        <v>0</v>
      </c>
      <c r="F142" s="17">
        <v>1</v>
      </c>
      <c r="G142" s="85" t="s">
        <v>311</v>
      </c>
      <c r="H142" s="17">
        <v>10</v>
      </c>
      <c r="I142" s="17">
        <v>0</v>
      </c>
      <c r="J142" s="109" t="s">
        <v>312</v>
      </c>
    </row>
    <row r="143" spans="1:10" ht="14.25">
      <c r="A143" s="41" t="s">
        <v>283</v>
      </c>
      <c r="B143" s="17">
        <v>1</v>
      </c>
      <c r="C143" s="78">
        <v>1</v>
      </c>
      <c r="D143" s="31">
        <f t="shared" si="5"/>
        <v>0</v>
      </c>
      <c r="E143" s="17">
        <v>0</v>
      </c>
      <c r="F143" s="17">
        <v>0</v>
      </c>
      <c r="G143" s="31"/>
      <c r="H143" s="17">
        <v>1</v>
      </c>
      <c r="I143" s="17">
        <v>1</v>
      </c>
      <c r="J143" s="31">
        <f t="shared" si="6"/>
        <v>0</v>
      </c>
    </row>
    <row r="144" spans="1:10" ht="14.25">
      <c r="A144" s="41" t="s">
        <v>284</v>
      </c>
      <c r="B144" s="17">
        <v>0</v>
      </c>
      <c r="C144" s="78">
        <v>2</v>
      </c>
      <c r="D144" s="31"/>
      <c r="E144" s="17">
        <v>0</v>
      </c>
      <c r="F144" s="17">
        <v>1</v>
      </c>
      <c r="G144" s="85" t="s">
        <v>311</v>
      </c>
      <c r="H144" s="17">
        <v>0</v>
      </c>
      <c r="I144" s="17">
        <v>2</v>
      </c>
      <c r="J144" s="85" t="s">
        <v>311</v>
      </c>
    </row>
    <row r="145" spans="1:10" ht="14.25">
      <c r="A145" s="41" t="s">
        <v>285</v>
      </c>
      <c r="B145" s="17">
        <v>9</v>
      </c>
      <c r="C145" s="103">
        <v>3</v>
      </c>
      <c r="D145" s="31">
        <f t="shared" si="5"/>
        <v>-66.66666666666666</v>
      </c>
      <c r="E145" s="17">
        <v>1</v>
      </c>
      <c r="F145" s="17">
        <v>1</v>
      </c>
      <c r="G145" s="31">
        <f>F145*100/E145-100</f>
        <v>0</v>
      </c>
      <c r="H145" s="17">
        <v>10</v>
      </c>
      <c r="I145" s="17">
        <v>2</v>
      </c>
      <c r="J145" s="31">
        <f t="shared" si="6"/>
        <v>-80</v>
      </c>
    </row>
    <row r="146" spans="1:10" ht="14.25">
      <c r="A146" s="41" t="s">
        <v>286</v>
      </c>
      <c r="B146" s="17">
        <v>3</v>
      </c>
      <c r="C146" s="78">
        <v>2</v>
      </c>
      <c r="D146" s="31">
        <f t="shared" si="5"/>
        <v>-33.33333333333333</v>
      </c>
      <c r="E146" s="17">
        <v>0</v>
      </c>
      <c r="F146" s="17">
        <v>1</v>
      </c>
      <c r="G146" s="85" t="s">
        <v>311</v>
      </c>
      <c r="H146" s="17">
        <v>3</v>
      </c>
      <c r="I146" s="17">
        <v>1</v>
      </c>
      <c r="J146" s="31">
        <f t="shared" si="6"/>
        <v>-66.66666666666666</v>
      </c>
    </row>
    <row r="147" spans="1:10" ht="14.25">
      <c r="A147" s="41" t="s">
        <v>287</v>
      </c>
      <c r="B147" s="17">
        <v>1</v>
      </c>
      <c r="C147" s="78">
        <v>3</v>
      </c>
      <c r="D147" s="31">
        <f t="shared" si="5"/>
        <v>200</v>
      </c>
      <c r="E147" s="17">
        <v>1</v>
      </c>
      <c r="F147" s="17">
        <v>1</v>
      </c>
      <c r="G147" s="31">
        <f>F147*100/E147-100</f>
        <v>0</v>
      </c>
      <c r="H147" s="17">
        <v>0</v>
      </c>
      <c r="I147" s="17">
        <v>6</v>
      </c>
      <c r="J147" s="85" t="s">
        <v>311</v>
      </c>
    </row>
    <row r="148" spans="1:10" ht="14.25">
      <c r="A148" s="41" t="s">
        <v>288</v>
      </c>
      <c r="B148" s="17">
        <v>5</v>
      </c>
      <c r="C148" s="78">
        <v>2</v>
      </c>
      <c r="D148" s="31">
        <f t="shared" si="5"/>
        <v>-60</v>
      </c>
      <c r="E148" s="17">
        <v>1</v>
      </c>
      <c r="F148" s="17">
        <v>0</v>
      </c>
      <c r="G148" s="109" t="s">
        <v>312</v>
      </c>
      <c r="H148" s="17">
        <v>8</v>
      </c>
      <c r="I148" s="17">
        <v>2</v>
      </c>
      <c r="J148" s="31">
        <f t="shared" si="6"/>
        <v>-75</v>
      </c>
    </row>
    <row r="149" spans="1:10" ht="14.25">
      <c r="A149" s="41" t="s">
        <v>289</v>
      </c>
      <c r="B149" s="17">
        <v>5</v>
      </c>
      <c r="C149" s="78">
        <v>3</v>
      </c>
      <c r="D149" s="31">
        <f t="shared" si="5"/>
        <v>-40</v>
      </c>
      <c r="E149" s="17">
        <v>1</v>
      </c>
      <c r="F149" s="17">
        <v>0</v>
      </c>
      <c r="G149" s="109" t="s">
        <v>312</v>
      </c>
      <c r="H149" s="17">
        <v>6</v>
      </c>
      <c r="I149" s="17">
        <v>3</v>
      </c>
      <c r="J149" s="31">
        <f t="shared" si="6"/>
        <v>-50</v>
      </c>
    </row>
    <row r="150" spans="1:10" ht="15">
      <c r="A150" s="32" t="s">
        <v>290</v>
      </c>
      <c r="B150" s="24">
        <v>2821</v>
      </c>
      <c r="C150" s="80">
        <v>2318</v>
      </c>
      <c r="D150" s="33">
        <f t="shared" si="5"/>
        <v>-17.830556540233957</v>
      </c>
      <c r="E150" s="24">
        <v>604</v>
      </c>
      <c r="F150" s="24">
        <v>576</v>
      </c>
      <c r="G150" s="33">
        <f>F150*100/E150-100</f>
        <v>-4.63576158940397</v>
      </c>
      <c r="H150" s="24">
        <v>3673</v>
      </c>
      <c r="I150" s="24">
        <v>2913</v>
      </c>
      <c r="J150" s="33">
        <f t="shared" si="6"/>
        <v>-20.691532806969775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9:G20 G147 D7:D18 J120:J132 G22:G26 G7:G17 J7:J18 D37:D43 D56:D59 D45 D20:D31 G37:G42 J37:J43 G46:G55 J45 D77:D81 D70:D73 G57:G65 G67:G73 G76 D83:D93 J77:J81 J70:J74 D116:D131 D95:D99 D102:D108 D110:D113 J83:J93 G93 G98:G99 G96 G104 J116:J118 G83 J95:J99 J102:J108 J110:J113 J143 G106:G111 G119:G122 G114:G115 G126:G130 G133 G150 J134:J140 D142:D150 D134:D140 J145:J146 G139:G141 G143 G145 J148:J150 G78:G80 J56:J59 G85:G91 J67:J68 J61:J64 J47:J54 D66:D68 D61:D64 D47:D54 D34:D35 G29:G31 G33:G35 J34:J35 J20:J31">
    <cfRule type="cellIs" priority="2" dxfId="147" operator="lessThanOrEqual" stopIfTrue="1">
      <formula>0</formula>
    </cfRule>
  </conditionalFormatting>
  <conditionalFormatting sqref="G19:G20 G147 D7:D18 J120:J132 G22:G26 G7:G17 J7:J18 D37:D43 D56:D59 D45 D20:D31 G37:G42 J37:J43 G46:G55 J45 D77:D81 D70:D73 G57:G65 G67:G73 G76 D83:D93 J77:J81 J70:J74 D116:D131 D95:D99 D102:D108 D110:D113 J83:J93 G93 G98:G99 G96 G104 J116:J118 G83 J95:J99 J102:J108 J110:J113 J143 G106:G111 G119:G122 G114:G115 G126:G130 G133 G150 J134:J140 D142:D150 D134:D140 J145:J146 G139:G141 G143 G145 J148:J150 G78:G80 J56:J59 G85:G91 J67:J68 J61:J64 J47:J54 D66:D68 D61:D64 D47:D54 D34:D35 G29:G31 G33:G35 J34:J35 J20:J31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  <rowBreaks count="2" manualBreakCount="2">
    <brk id="70" max="255" man="1"/>
    <brk id="134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A1" sqref="A1:M1"/>
    </sheetView>
  </sheetViews>
  <sheetFormatPr defaultColWidth="9.140625" defaultRowHeight="15"/>
  <cols>
    <col min="1" max="1" width="22.8515625" style="1" customWidth="1"/>
    <col min="2" max="13" width="10.140625" style="1" customWidth="1"/>
    <col min="14" max="16384" width="9.140625" style="1" customWidth="1"/>
  </cols>
  <sheetData>
    <row r="1" spans="1:13" ht="18" customHeight="1">
      <c r="A1" s="113" t="s">
        <v>31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 customHeight="1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3" s="14" customFormat="1" ht="14.25" customHeight="1">
      <c r="A4" s="115" t="s">
        <v>42</v>
      </c>
      <c r="B4" s="124" t="s">
        <v>43</v>
      </c>
      <c r="C4" s="125"/>
      <c r="D4" s="126"/>
      <c r="E4" s="130" t="s">
        <v>44</v>
      </c>
      <c r="F4" s="131"/>
      <c r="G4" s="131"/>
      <c r="H4" s="131"/>
      <c r="I4" s="131"/>
      <c r="J4" s="131"/>
      <c r="K4" s="131"/>
      <c r="L4" s="131"/>
      <c r="M4" s="132"/>
    </row>
    <row r="5" spans="1:13" s="14" customFormat="1" ht="14.25" customHeight="1">
      <c r="A5" s="122"/>
      <c r="B5" s="127"/>
      <c r="C5" s="128"/>
      <c r="D5" s="129"/>
      <c r="E5" s="130" t="s">
        <v>45</v>
      </c>
      <c r="F5" s="131"/>
      <c r="G5" s="132"/>
      <c r="H5" s="130" t="s">
        <v>46</v>
      </c>
      <c r="I5" s="131"/>
      <c r="J5" s="132"/>
      <c r="K5" s="130" t="s">
        <v>47</v>
      </c>
      <c r="L5" s="131"/>
      <c r="M5" s="132"/>
    </row>
    <row r="6" spans="1:13" s="14" customFormat="1" ht="14.25">
      <c r="A6" s="123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0" t="s">
        <v>51</v>
      </c>
      <c r="B7" s="17">
        <v>0</v>
      </c>
      <c r="C7" s="21">
        <v>0</v>
      </c>
      <c r="D7" s="26"/>
      <c r="E7" s="17">
        <v>0</v>
      </c>
      <c r="F7" s="21">
        <v>0</v>
      </c>
      <c r="G7" s="21"/>
      <c r="H7" s="17">
        <v>0</v>
      </c>
      <c r="I7" s="21">
        <v>0</v>
      </c>
      <c r="J7" s="21"/>
      <c r="K7" s="15">
        <v>0</v>
      </c>
      <c r="L7" s="21">
        <v>0</v>
      </c>
      <c r="M7" s="21"/>
    </row>
    <row r="8" spans="1:13" ht="14.25">
      <c r="A8" s="20" t="s">
        <v>52</v>
      </c>
      <c r="B8" s="17">
        <v>34</v>
      </c>
      <c r="C8" s="21">
        <v>11</v>
      </c>
      <c r="D8" s="26">
        <f aca="true" t="shared" si="0" ref="D8:D34">C8*100/B8-100</f>
        <v>-67.64705882352942</v>
      </c>
      <c r="E8" s="17">
        <v>8</v>
      </c>
      <c r="F8" s="21">
        <v>0</v>
      </c>
      <c r="G8" s="109" t="s">
        <v>312</v>
      </c>
      <c r="H8" s="17">
        <v>0</v>
      </c>
      <c r="I8" s="21">
        <v>0</v>
      </c>
      <c r="J8" s="26"/>
      <c r="K8" s="15">
        <v>10</v>
      </c>
      <c r="L8" s="21">
        <v>0</v>
      </c>
      <c r="M8" s="109" t="s">
        <v>312</v>
      </c>
    </row>
    <row r="9" spans="1:13" ht="14.25">
      <c r="A9" s="20" t="s">
        <v>53</v>
      </c>
      <c r="B9" s="17">
        <v>68</v>
      </c>
      <c r="C9" s="21">
        <v>47</v>
      </c>
      <c r="D9" s="26">
        <f t="shared" si="0"/>
        <v>-30.882352941176464</v>
      </c>
      <c r="E9" s="17">
        <v>18</v>
      </c>
      <c r="F9" s="21">
        <v>17</v>
      </c>
      <c r="G9" s="26">
        <f aca="true" t="shared" si="1" ref="G9:G34">F9*100/E9-100</f>
        <v>-5.555555555555557</v>
      </c>
      <c r="H9" s="17">
        <v>2</v>
      </c>
      <c r="I9" s="21">
        <v>2</v>
      </c>
      <c r="J9" s="26">
        <f>I9*100/H9-100</f>
        <v>0</v>
      </c>
      <c r="K9" s="15">
        <v>33</v>
      </c>
      <c r="L9" s="21">
        <v>39</v>
      </c>
      <c r="M9" s="26">
        <f aca="true" t="shared" si="2" ref="M9:M34">L9*100/K9-100</f>
        <v>18.181818181818187</v>
      </c>
    </row>
    <row r="10" spans="1:13" ht="14.25">
      <c r="A10" s="20" t="s">
        <v>54</v>
      </c>
      <c r="B10" s="17">
        <v>222</v>
      </c>
      <c r="C10" s="21">
        <v>92</v>
      </c>
      <c r="D10" s="26">
        <f t="shared" si="0"/>
        <v>-58.55855855855856</v>
      </c>
      <c r="E10" s="17">
        <v>56</v>
      </c>
      <c r="F10" s="21">
        <v>18</v>
      </c>
      <c r="G10" s="26">
        <f t="shared" si="1"/>
        <v>-67.85714285714286</v>
      </c>
      <c r="H10" s="17">
        <v>1</v>
      </c>
      <c r="I10" s="21">
        <v>12</v>
      </c>
      <c r="J10" s="26">
        <f>I10*100/H10-100</f>
        <v>1100</v>
      </c>
      <c r="K10" s="15">
        <v>91</v>
      </c>
      <c r="L10" s="21">
        <v>54</v>
      </c>
      <c r="M10" s="26">
        <f t="shared" si="2"/>
        <v>-40.65934065934066</v>
      </c>
    </row>
    <row r="11" spans="1:13" ht="14.25">
      <c r="A11" s="20" t="s">
        <v>55</v>
      </c>
      <c r="B11" s="17">
        <v>97</v>
      </c>
      <c r="C11" s="21">
        <v>44</v>
      </c>
      <c r="D11" s="26">
        <f t="shared" si="0"/>
        <v>-54.63917525773196</v>
      </c>
      <c r="E11" s="17">
        <v>14</v>
      </c>
      <c r="F11" s="21">
        <v>5</v>
      </c>
      <c r="G11" s="26">
        <f t="shared" si="1"/>
        <v>-64.28571428571428</v>
      </c>
      <c r="H11" s="17">
        <v>0</v>
      </c>
      <c r="I11" s="21">
        <v>1</v>
      </c>
      <c r="J11" s="85" t="s">
        <v>311</v>
      </c>
      <c r="K11" s="15">
        <v>17</v>
      </c>
      <c r="L11" s="21">
        <v>7</v>
      </c>
      <c r="M11" s="26">
        <f t="shared" si="2"/>
        <v>-58.8235294117647</v>
      </c>
    </row>
    <row r="12" spans="1:13" ht="14.25">
      <c r="A12" s="20" t="s">
        <v>56</v>
      </c>
      <c r="B12" s="17">
        <v>16</v>
      </c>
      <c r="C12" s="21">
        <v>21</v>
      </c>
      <c r="D12" s="26">
        <f t="shared" si="0"/>
        <v>31.25</v>
      </c>
      <c r="E12" s="17">
        <v>3</v>
      </c>
      <c r="F12" s="21">
        <v>2</v>
      </c>
      <c r="G12" s="26">
        <f t="shared" si="1"/>
        <v>-33.33333333333333</v>
      </c>
      <c r="H12" s="17">
        <v>0</v>
      </c>
      <c r="I12" s="21">
        <v>0</v>
      </c>
      <c r="J12" s="26"/>
      <c r="K12" s="15">
        <v>4</v>
      </c>
      <c r="L12" s="21">
        <v>5</v>
      </c>
      <c r="M12" s="26">
        <f t="shared" si="2"/>
        <v>25</v>
      </c>
    </row>
    <row r="13" spans="1:13" ht="14.25">
      <c r="A13" s="20" t="s">
        <v>57</v>
      </c>
      <c r="B13" s="17">
        <v>65</v>
      </c>
      <c r="C13" s="21">
        <v>32</v>
      </c>
      <c r="D13" s="26">
        <f t="shared" si="0"/>
        <v>-50.76923076923077</v>
      </c>
      <c r="E13" s="17">
        <v>4</v>
      </c>
      <c r="F13" s="21">
        <v>1</v>
      </c>
      <c r="G13" s="26">
        <f t="shared" si="1"/>
        <v>-75</v>
      </c>
      <c r="H13" s="17">
        <v>3</v>
      </c>
      <c r="I13" s="21">
        <v>0</v>
      </c>
      <c r="J13" s="109" t="s">
        <v>312</v>
      </c>
      <c r="K13" s="15">
        <v>11</v>
      </c>
      <c r="L13" s="21">
        <v>1</v>
      </c>
      <c r="M13" s="26">
        <f t="shared" si="2"/>
        <v>-90.9090909090909</v>
      </c>
    </row>
    <row r="14" spans="1:13" ht="14.25">
      <c r="A14" s="20" t="s">
        <v>58</v>
      </c>
      <c r="B14" s="17">
        <v>111</v>
      </c>
      <c r="C14" s="21">
        <v>150</v>
      </c>
      <c r="D14" s="26">
        <f t="shared" si="0"/>
        <v>35.13513513513513</v>
      </c>
      <c r="E14" s="17">
        <v>20</v>
      </c>
      <c r="F14" s="21">
        <v>25</v>
      </c>
      <c r="G14" s="26">
        <f t="shared" si="1"/>
        <v>25</v>
      </c>
      <c r="H14" s="17">
        <v>2</v>
      </c>
      <c r="I14" s="21">
        <v>0</v>
      </c>
      <c r="J14" s="109" t="s">
        <v>312</v>
      </c>
      <c r="K14" s="15">
        <v>62</v>
      </c>
      <c r="L14" s="21">
        <v>44</v>
      </c>
      <c r="M14" s="26">
        <f t="shared" si="2"/>
        <v>-29.032258064516128</v>
      </c>
    </row>
    <row r="15" spans="1:13" ht="14.25">
      <c r="A15" s="20" t="s">
        <v>59</v>
      </c>
      <c r="B15" s="17">
        <v>67</v>
      </c>
      <c r="C15" s="21">
        <v>55</v>
      </c>
      <c r="D15" s="26">
        <f t="shared" si="0"/>
        <v>-17.910447761194035</v>
      </c>
      <c r="E15" s="17">
        <v>9</v>
      </c>
      <c r="F15" s="21">
        <v>12</v>
      </c>
      <c r="G15" s="26">
        <f t="shared" si="1"/>
        <v>33.33333333333334</v>
      </c>
      <c r="H15" s="17">
        <v>6</v>
      </c>
      <c r="I15" s="21">
        <v>4</v>
      </c>
      <c r="J15" s="26">
        <f>I15*100/H15-100</f>
        <v>-33.33333333333333</v>
      </c>
      <c r="K15" s="15">
        <v>26</v>
      </c>
      <c r="L15" s="21">
        <v>25</v>
      </c>
      <c r="M15" s="26">
        <f t="shared" si="2"/>
        <v>-3.8461538461538396</v>
      </c>
    </row>
    <row r="16" spans="1:13" ht="14.25">
      <c r="A16" s="20" t="s">
        <v>60</v>
      </c>
      <c r="B16" s="17">
        <v>33</v>
      </c>
      <c r="C16" s="21">
        <v>76</v>
      </c>
      <c r="D16" s="26">
        <f t="shared" si="0"/>
        <v>130.3030303030303</v>
      </c>
      <c r="E16" s="17">
        <v>4</v>
      </c>
      <c r="F16" s="21">
        <v>10</v>
      </c>
      <c r="G16" s="26">
        <f t="shared" si="1"/>
        <v>150</v>
      </c>
      <c r="H16" s="17">
        <v>0</v>
      </c>
      <c r="I16" s="21">
        <v>0</v>
      </c>
      <c r="J16" s="26"/>
      <c r="K16" s="15">
        <v>7</v>
      </c>
      <c r="L16" s="21">
        <v>17</v>
      </c>
      <c r="M16" s="26">
        <f t="shared" si="2"/>
        <v>142.85714285714286</v>
      </c>
    </row>
    <row r="17" spans="1:13" ht="14.25">
      <c r="A17" s="20" t="s">
        <v>61</v>
      </c>
      <c r="B17" s="17">
        <v>285</v>
      </c>
      <c r="C17" s="21">
        <v>226</v>
      </c>
      <c r="D17" s="26">
        <f t="shared" si="0"/>
        <v>-20.701754385964918</v>
      </c>
      <c r="E17" s="17">
        <v>24</v>
      </c>
      <c r="F17" s="21">
        <v>23</v>
      </c>
      <c r="G17" s="26">
        <f t="shared" si="1"/>
        <v>-4.166666666666671</v>
      </c>
      <c r="H17" s="17">
        <v>0</v>
      </c>
      <c r="I17" s="21">
        <v>0</v>
      </c>
      <c r="J17" s="26"/>
      <c r="K17" s="15">
        <v>37</v>
      </c>
      <c r="L17" s="21">
        <v>35</v>
      </c>
      <c r="M17" s="26">
        <f t="shared" si="2"/>
        <v>-5.4054054054054035</v>
      </c>
    </row>
    <row r="18" spans="1:13" ht="14.25">
      <c r="A18" s="20" t="s">
        <v>62</v>
      </c>
      <c r="B18" s="17">
        <v>11</v>
      </c>
      <c r="C18" s="21">
        <v>27</v>
      </c>
      <c r="D18" s="26">
        <f t="shared" si="0"/>
        <v>145.45454545454547</v>
      </c>
      <c r="E18" s="17">
        <v>1</v>
      </c>
      <c r="F18" s="21">
        <v>8</v>
      </c>
      <c r="G18" s="26">
        <f t="shared" si="1"/>
        <v>700</v>
      </c>
      <c r="H18" s="17">
        <v>1</v>
      </c>
      <c r="I18" s="21">
        <v>1</v>
      </c>
      <c r="J18" s="26">
        <f>I18*100/H18-100</f>
        <v>0</v>
      </c>
      <c r="K18" s="15">
        <v>0</v>
      </c>
      <c r="L18" s="21">
        <v>20</v>
      </c>
      <c r="M18" s="85" t="s">
        <v>311</v>
      </c>
    </row>
    <row r="19" spans="1:13" ht="14.25">
      <c r="A19" s="20" t="s">
        <v>63</v>
      </c>
      <c r="B19" s="17">
        <v>26</v>
      </c>
      <c r="C19" s="21">
        <v>19</v>
      </c>
      <c r="D19" s="26">
        <f t="shared" si="0"/>
        <v>-26.92307692307692</v>
      </c>
      <c r="E19" s="17">
        <v>10</v>
      </c>
      <c r="F19" s="21">
        <v>1</v>
      </c>
      <c r="G19" s="26">
        <f t="shared" si="1"/>
        <v>-90</v>
      </c>
      <c r="H19" s="17">
        <v>1</v>
      </c>
      <c r="I19" s="21">
        <v>1</v>
      </c>
      <c r="J19" s="26">
        <f>I19*100/H19-100</f>
        <v>0</v>
      </c>
      <c r="K19" s="15">
        <v>25</v>
      </c>
      <c r="L19" s="21">
        <v>0</v>
      </c>
      <c r="M19" s="109" t="s">
        <v>312</v>
      </c>
    </row>
    <row r="20" spans="1:13" ht="14.25">
      <c r="A20" s="20" t="s">
        <v>64</v>
      </c>
      <c r="B20" s="17">
        <v>130</v>
      </c>
      <c r="C20" s="21">
        <v>204</v>
      </c>
      <c r="D20" s="26">
        <f t="shared" si="0"/>
        <v>56.923076923076934</v>
      </c>
      <c r="E20" s="17">
        <v>15</v>
      </c>
      <c r="F20" s="21">
        <v>19</v>
      </c>
      <c r="G20" s="26">
        <f t="shared" si="1"/>
        <v>26.66666666666667</v>
      </c>
      <c r="H20" s="17">
        <v>1</v>
      </c>
      <c r="I20" s="21">
        <v>2</v>
      </c>
      <c r="J20" s="26">
        <f>I20*100/H20-100</f>
        <v>100</v>
      </c>
      <c r="K20" s="15">
        <v>22</v>
      </c>
      <c r="L20" s="21">
        <v>41</v>
      </c>
      <c r="M20" s="26">
        <f t="shared" si="2"/>
        <v>86.36363636363637</v>
      </c>
    </row>
    <row r="21" spans="1:13" ht="14.25">
      <c r="A21" s="20" t="s">
        <v>65</v>
      </c>
      <c r="B21" s="17">
        <v>74</v>
      </c>
      <c r="C21" s="21">
        <v>100</v>
      </c>
      <c r="D21" s="26">
        <f t="shared" si="0"/>
        <v>35.13513513513513</v>
      </c>
      <c r="E21" s="17">
        <v>18</v>
      </c>
      <c r="F21" s="21">
        <v>25</v>
      </c>
      <c r="G21" s="26">
        <f t="shared" si="1"/>
        <v>38.888888888888886</v>
      </c>
      <c r="H21" s="17">
        <v>1</v>
      </c>
      <c r="I21" s="21">
        <v>0</v>
      </c>
      <c r="J21" s="109" t="s">
        <v>312</v>
      </c>
      <c r="K21" s="15">
        <v>26</v>
      </c>
      <c r="L21" s="21">
        <v>43</v>
      </c>
      <c r="M21" s="26">
        <f t="shared" si="2"/>
        <v>65.38461538461539</v>
      </c>
    </row>
    <row r="22" spans="1:13" ht="14.25">
      <c r="A22" s="20" t="s">
        <v>66</v>
      </c>
      <c r="B22" s="17">
        <v>33</v>
      </c>
      <c r="C22" s="21">
        <v>11</v>
      </c>
      <c r="D22" s="26">
        <f t="shared" si="0"/>
        <v>-66.66666666666666</v>
      </c>
      <c r="E22" s="17">
        <v>8</v>
      </c>
      <c r="F22" s="21">
        <v>3</v>
      </c>
      <c r="G22" s="26">
        <f t="shared" si="1"/>
        <v>-62.5</v>
      </c>
      <c r="H22" s="17">
        <v>0</v>
      </c>
      <c r="I22" s="21">
        <v>0</v>
      </c>
      <c r="J22" s="26"/>
      <c r="K22" s="15">
        <v>13</v>
      </c>
      <c r="L22" s="21">
        <v>4</v>
      </c>
      <c r="M22" s="26">
        <f t="shared" si="2"/>
        <v>-69.23076923076923</v>
      </c>
    </row>
    <row r="23" spans="1:13" ht="14.25">
      <c r="A23" s="20" t="s">
        <v>67</v>
      </c>
      <c r="B23" s="17">
        <v>74</v>
      </c>
      <c r="C23" s="21">
        <v>59</v>
      </c>
      <c r="D23" s="26">
        <f t="shared" si="0"/>
        <v>-20.270270270270274</v>
      </c>
      <c r="E23" s="17">
        <v>19</v>
      </c>
      <c r="F23" s="21">
        <v>19</v>
      </c>
      <c r="G23" s="26">
        <f t="shared" si="1"/>
        <v>0</v>
      </c>
      <c r="H23" s="17">
        <v>2</v>
      </c>
      <c r="I23" s="21">
        <v>1</v>
      </c>
      <c r="J23" s="26">
        <f>I23*100/H23-100</f>
        <v>-50</v>
      </c>
      <c r="K23" s="15">
        <v>47</v>
      </c>
      <c r="L23" s="21">
        <v>36</v>
      </c>
      <c r="M23" s="26">
        <f t="shared" si="2"/>
        <v>-23.40425531914893</v>
      </c>
    </row>
    <row r="24" spans="1:13" ht="14.25">
      <c r="A24" s="20" t="s">
        <v>68</v>
      </c>
      <c r="B24" s="17">
        <v>57</v>
      </c>
      <c r="C24" s="21">
        <v>58</v>
      </c>
      <c r="D24" s="26">
        <f t="shared" si="0"/>
        <v>1.7543859649122737</v>
      </c>
      <c r="E24" s="17">
        <v>3</v>
      </c>
      <c r="F24" s="21">
        <v>4</v>
      </c>
      <c r="G24" s="26">
        <f t="shared" si="1"/>
        <v>33.33333333333334</v>
      </c>
      <c r="H24" s="17">
        <v>1</v>
      </c>
      <c r="I24" s="21">
        <v>1</v>
      </c>
      <c r="J24" s="26">
        <f>I24*100/H24-100</f>
        <v>0</v>
      </c>
      <c r="K24" s="15">
        <v>5</v>
      </c>
      <c r="L24" s="21">
        <v>4</v>
      </c>
      <c r="M24" s="26">
        <f t="shared" si="2"/>
        <v>-20</v>
      </c>
    </row>
    <row r="25" spans="1:13" ht="14.25">
      <c r="A25" s="20" t="s">
        <v>69</v>
      </c>
      <c r="B25" s="17">
        <v>40</v>
      </c>
      <c r="C25" s="21">
        <v>47</v>
      </c>
      <c r="D25" s="26">
        <f t="shared" si="0"/>
        <v>17.5</v>
      </c>
      <c r="E25" s="17">
        <v>10</v>
      </c>
      <c r="F25" s="21">
        <v>15</v>
      </c>
      <c r="G25" s="26">
        <f t="shared" si="1"/>
        <v>50</v>
      </c>
      <c r="H25" s="17">
        <v>1</v>
      </c>
      <c r="I25" s="21">
        <v>1</v>
      </c>
      <c r="J25" s="26">
        <f>I25*100/H25-100</f>
        <v>0</v>
      </c>
      <c r="K25" s="15">
        <v>21</v>
      </c>
      <c r="L25" s="21">
        <v>19</v>
      </c>
      <c r="M25" s="26">
        <f t="shared" si="2"/>
        <v>-9.523809523809518</v>
      </c>
    </row>
    <row r="26" spans="1:13" ht="14.25">
      <c r="A26" s="20" t="s">
        <v>70</v>
      </c>
      <c r="B26" s="17">
        <v>33</v>
      </c>
      <c r="C26" s="21">
        <v>42</v>
      </c>
      <c r="D26" s="26">
        <f t="shared" si="0"/>
        <v>27.272727272727266</v>
      </c>
      <c r="E26" s="17">
        <v>7</v>
      </c>
      <c r="F26" s="21">
        <v>3</v>
      </c>
      <c r="G26" s="26">
        <f t="shared" si="1"/>
        <v>-57.142857142857146</v>
      </c>
      <c r="H26" s="17">
        <v>0</v>
      </c>
      <c r="I26" s="21">
        <v>0</v>
      </c>
      <c r="J26" s="26"/>
      <c r="K26" s="15">
        <v>8</v>
      </c>
      <c r="L26" s="21">
        <v>3</v>
      </c>
      <c r="M26" s="26">
        <f t="shared" si="2"/>
        <v>-62.5</v>
      </c>
    </row>
    <row r="27" spans="1:13" ht="14.25">
      <c r="A27" s="20" t="s">
        <v>71</v>
      </c>
      <c r="B27" s="17">
        <v>4</v>
      </c>
      <c r="C27" s="21">
        <v>2</v>
      </c>
      <c r="D27" s="26">
        <f t="shared" si="0"/>
        <v>-50</v>
      </c>
      <c r="E27" s="17">
        <v>0</v>
      </c>
      <c r="F27" s="21">
        <v>0</v>
      </c>
      <c r="G27" s="26"/>
      <c r="H27" s="17">
        <v>0</v>
      </c>
      <c r="I27" s="21">
        <v>0</v>
      </c>
      <c r="J27" s="26"/>
      <c r="K27" s="15">
        <v>0</v>
      </c>
      <c r="L27" s="21">
        <v>0</v>
      </c>
      <c r="M27" s="26"/>
    </row>
    <row r="28" spans="1:13" ht="14.25">
      <c r="A28" s="20" t="s">
        <v>72</v>
      </c>
      <c r="B28" s="17">
        <v>91</v>
      </c>
      <c r="C28" s="21">
        <v>80</v>
      </c>
      <c r="D28" s="26">
        <f t="shared" si="0"/>
        <v>-12.087912087912088</v>
      </c>
      <c r="E28" s="17">
        <v>3</v>
      </c>
      <c r="F28" s="21">
        <v>4</v>
      </c>
      <c r="G28" s="26">
        <f t="shared" si="1"/>
        <v>33.33333333333334</v>
      </c>
      <c r="H28" s="17">
        <v>0</v>
      </c>
      <c r="I28" s="21">
        <v>0</v>
      </c>
      <c r="J28" s="26"/>
      <c r="K28" s="15">
        <v>5</v>
      </c>
      <c r="L28" s="21">
        <v>4</v>
      </c>
      <c r="M28" s="26">
        <f t="shared" si="2"/>
        <v>-20</v>
      </c>
    </row>
    <row r="29" spans="1:13" ht="14.25">
      <c r="A29" s="20" t="s">
        <v>73</v>
      </c>
      <c r="B29" s="17">
        <v>5</v>
      </c>
      <c r="C29" s="21">
        <v>4</v>
      </c>
      <c r="D29" s="26">
        <f t="shared" si="0"/>
        <v>-20</v>
      </c>
      <c r="E29" s="17">
        <v>1</v>
      </c>
      <c r="F29" s="21">
        <v>2</v>
      </c>
      <c r="G29" s="26">
        <f t="shared" si="1"/>
        <v>100</v>
      </c>
      <c r="H29" s="17">
        <v>0</v>
      </c>
      <c r="I29" s="21">
        <v>0</v>
      </c>
      <c r="J29" s="26"/>
      <c r="K29" s="15">
        <v>2</v>
      </c>
      <c r="L29" s="21">
        <v>2</v>
      </c>
      <c r="M29" s="26">
        <f t="shared" si="2"/>
        <v>0</v>
      </c>
    </row>
    <row r="30" spans="1:13" ht="14.25">
      <c r="A30" s="20" t="s">
        <v>74</v>
      </c>
      <c r="B30" s="17">
        <v>58</v>
      </c>
      <c r="C30" s="21">
        <v>54</v>
      </c>
      <c r="D30" s="26">
        <f t="shared" si="0"/>
        <v>-6.896551724137936</v>
      </c>
      <c r="E30" s="17">
        <v>15</v>
      </c>
      <c r="F30" s="21">
        <v>9</v>
      </c>
      <c r="G30" s="26">
        <f t="shared" si="1"/>
        <v>-40</v>
      </c>
      <c r="H30" s="17">
        <v>0</v>
      </c>
      <c r="I30" s="21">
        <v>0</v>
      </c>
      <c r="J30" s="26"/>
      <c r="K30" s="15">
        <v>36</v>
      </c>
      <c r="L30" s="21">
        <v>10</v>
      </c>
      <c r="M30" s="26">
        <f t="shared" si="2"/>
        <v>-72.22222222222223</v>
      </c>
    </row>
    <row r="31" spans="1:13" ht="14.25">
      <c r="A31" s="20" t="s">
        <v>75</v>
      </c>
      <c r="B31" s="17">
        <v>53</v>
      </c>
      <c r="C31" s="21">
        <v>60</v>
      </c>
      <c r="D31" s="26">
        <f t="shared" si="0"/>
        <v>13.20754716981132</v>
      </c>
      <c r="E31" s="17">
        <v>7</v>
      </c>
      <c r="F31" s="21">
        <v>10</v>
      </c>
      <c r="G31" s="26">
        <f t="shared" si="1"/>
        <v>42.85714285714286</v>
      </c>
      <c r="H31" s="17">
        <v>1</v>
      </c>
      <c r="I31" s="21">
        <v>3</v>
      </c>
      <c r="J31" s="26">
        <f>I31*100/H31-100</f>
        <v>200</v>
      </c>
      <c r="K31" s="15">
        <v>8</v>
      </c>
      <c r="L31" s="21">
        <v>12</v>
      </c>
      <c r="M31" s="26">
        <f t="shared" si="2"/>
        <v>50</v>
      </c>
    </row>
    <row r="32" spans="1:13" ht="14.25">
      <c r="A32" s="20" t="s">
        <v>76</v>
      </c>
      <c r="B32" s="17">
        <v>29</v>
      </c>
      <c r="C32" s="21">
        <v>41</v>
      </c>
      <c r="D32" s="26">
        <f t="shared" si="0"/>
        <v>41.37931034482759</v>
      </c>
      <c r="E32" s="17">
        <v>1</v>
      </c>
      <c r="F32" s="21">
        <v>4</v>
      </c>
      <c r="G32" s="26">
        <f t="shared" si="1"/>
        <v>300</v>
      </c>
      <c r="H32" s="17">
        <v>0</v>
      </c>
      <c r="I32" s="21">
        <v>1</v>
      </c>
      <c r="J32" s="85" t="s">
        <v>311</v>
      </c>
      <c r="K32" s="15">
        <v>1</v>
      </c>
      <c r="L32" s="21">
        <v>15</v>
      </c>
      <c r="M32" s="26">
        <f t="shared" si="2"/>
        <v>1400</v>
      </c>
    </row>
    <row r="33" spans="1:13" ht="14.25">
      <c r="A33" s="20" t="s">
        <v>77</v>
      </c>
      <c r="B33" s="17">
        <v>0</v>
      </c>
      <c r="C33" s="21">
        <v>0</v>
      </c>
      <c r="D33" s="26"/>
      <c r="E33" s="17">
        <v>0</v>
      </c>
      <c r="F33" s="21">
        <v>0</v>
      </c>
      <c r="G33" s="26"/>
      <c r="H33" s="17">
        <v>0</v>
      </c>
      <c r="I33" s="21">
        <v>0</v>
      </c>
      <c r="J33" s="26"/>
      <c r="K33" s="15">
        <v>0</v>
      </c>
      <c r="L33" s="21">
        <v>0</v>
      </c>
      <c r="M33" s="26"/>
    </row>
    <row r="34" spans="1:13" ht="15">
      <c r="A34" s="23" t="s">
        <v>78</v>
      </c>
      <c r="B34" s="24">
        <v>1716</v>
      </c>
      <c r="C34" s="60">
        <v>1562</v>
      </c>
      <c r="D34" s="37">
        <f t="shared" si="0"/>
        <v>-8.974358974358978</v>
      </c>
      <c r="E34" s="24">
        <v>278</v>
      </c>
      <c r="F34" s="60">
        <v>239</v>
      </c>
      <c r="G34" s="37">
        <f t="shared" si="1"/>
        <v>-14.02877697841727</v>
      </c>
      <c r="H34" s="24">
        <v>23</v>
      </c>
      <c r="I34" s="60">
        <v>30</v>
      </c>
      <c r="J34" s="37">
        <f>I34*100/H34-100</f>
        <v>30.434782608695656</v>
      </c>
      <c r="K34" s="32">
        <v>517</v>
      </c>
      <c r="L34" s="60">
        <v>440</v>
      </c>
      <c r="M34" s="37">
        <f t="shared" si="2"/>
        <v>-14.893617021276597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27:G34 G7 G9:G11 G13:G23 G25 M9:M11 M27:M34 M25 M20:M23 M7 M13:M17 D7:D34 J12 J15:J20 J7:J10 J22:J31 J33:J34">
    <cfRule type="cellIs" priority="10" dxfId="147" operator="lessThanOrEqual" stopIfTrue="1">
      <formula>0</formula>
    </cfRule>
  </conditionalFormatting>
  <conditionalFormatting sqref="G27:G34 G7 G9:G11 G13:G23 G25 M9:M11 M27:M34 M25 M20:M23 M7 M13:M17 D7:D34 J12 J15:J20 J7:J10 J22:J31 J33:J34">
    <cfRule type="cellIs" priority="9" dxfId="146" operator="greaterThan" stopIfTrue="1">
      <formula>0</formula>
    </cfRule>
  </conditionalFormatting>
  <conditionalFormatting sqref="G9:G34">
    <cfRule type="cellIs" priority="4" dxfId="147" operator="lessThanOrEqual" stopIfTrue="1">
      <formula>0</formula>
    </cfRule>
  </conditionalFormatting>
  <conditionalFormatting sqref="G9:G34">
    <cfRule type="cellIs" priority="3" dxfId="146" operator="greaterThan" stopIfTrue="1">
      <formula>0</formula>
    </cfRule>
  </conditionalFormatting>
  <conditionalFormatting sqref="M20:M34 M9:M17">
    <cfRule type="cellIs" priority="2" dxfId="147" operator="lessThanOrEqual" stopIfTrue="1">
      <formula>0</formula>
    </cfRule>
  </conditionalFormatting>
  <conditionalFormatting sqref="M20:M34 M9:M17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140625" style="1" customWidth="1"/>
    <col min="14" max="16384" width="9.140625" style="1" customWidth="1"/>
  </cols>
  <sheetData>
    <row r="1" spans="1:13" ht="18">
      <c r="A1" s="113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3" s="14" customFormat="1" ht="14.25">
      <c r="A4" s="114" t="s">
        <v>42</v>
      </c>
      <c r="B4" s="114" t="s">
        <v>43</v>
      </c>
      <c r="C4" s="114"/>
      <c r="D4" s="114"/>
      <c r="E4" s="114" t="s">
        <v>44</v>
      </c>
      <c r="F4" s="114"/>
      <c r="G4" s="114"/>
      <c r="H4" s="114"/>
      <c r="I4" s="114"/>
      <c r="J4" s="114"/>
      <c r="K4" s="114"/>
      <c r="L4" s="114"/>
      <c r="M4" s="114"/>
    </row>
    <row r="5" spans="1:13" s="14" customFormat="1" ht="14.25">
      <c r="A5" s="114"/>
      <c r="B5" s="114"/>
      <c r="C5" s="114"/>
      <c r="D5" s="114"/>
      <c r="E5" s="114" t="s">
        <v>45</v>
      </c>
      <c r="F5" s="114"/>
      <c r="G5" s="114"/>
      <c r="H5" s="114" t="s">
        <v>46</v>
      </c>
      <c r="I5" s="114"/>
      <c r="J5" s="114"/>
      <c r="K5" s="114" t="s">
        <v>47</v>
      </c>
      <c r="L5" s="114"/>
      <c r="M5" s="114"/>
    </row>
    <row r="6" spans="1:13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0" t="s">
        <v>51</v>
      </c>
      <c r="B7" s="17">
        <v>0</v>
      </c>
      <c r="C7" s="15">
        <v>0</v>
      </c>
      <c r="D7" s="17"/>
      <c r="E7" s="17">
        <v>0</v>
      </c>
      <c r="F7" s="15">
        <v>0</v>
      </c>
      <c r="G7" s="17"/>
      <c r="H7" s="17">
        <v>0</v>
      </c>
      <c r="I7" s="15">
        <v>0</v>
      </c>
      <c r="J7" s="17"/>
      <c r="K7" s="15">
        <v>0</v>
      </c>
      <c r="L7" s="15">
        <v>0</v>
      </c>
      <c r="M7" s="17"/>
    </row>
    <row r="8" spans="1:13" ht="14.25">
      <c r="A8" s="20" t="s">
        <v>52</v>
      </c>
      <c r="B8" s="17">
        <v>35</v>
      </c>
      <c r="C8" s="15">
        <v>12</v>
      </c>
      <c r="D8" s="31">
        <f aca="true" t="shared" si="0" ref="D8:D34">C8*100/B8-100</f>
        <v>-65.71428571428572</v>
      </c>
      <c r="E8" s="17">
        <v>9</v>
      </c>
      <c r="F8" s="15">
        <v>1</v>
      </c>
      <c r="G8" s="31">
        <f aca="true" t="shared" si="1" ref="G8:G34">F8*100/E8-100</f>
        <v>-88.88888888888889</v>
      </c>
      <c r="H8" s="17">
        <v>0</v>
      </c>
      <c r="I8" s="15">
        <v>0</v>
      </c>
      <c r="J8" s="31"/>
      <c r="K8" s="15">
        <v>11</v>
      </c>
      <c r="L8" s="15">
        <v>1</v>
      </c>
      <c r="M8" s="31">
        <f>L8*100/K8-100</f>
        <v>-90.9090909090909</v>
      </c>
    </row>
    <row r="9" spans="1:13" ht="14.25">
      <c r="A9" s="20" t="s">
        <v>53</v>
      </c>
      <c r="B9" s="17">
        <v>70</v>
      </c>
      <c r="C9" s="15">
        <v>48</v>
      </c>
      <c r="D9" s="31">
        <f t="shared" si="0"/>
        <v>-31.42857142857143</v>
      </c>
      <c r="E9" s="17">
        <v>19</v>
      </c>
      <c r="F9" s="15">
        <v>17</v>
      </c>
      <c r="G9" s="31">
        <f t="shared" si="1"/>
        <v>-10.526315789473685</v>
      </c>
      <c r="H9" s="17">
        <v>3</v>
      </c>
      <c r="I9" s="15">
        <v>2</v>
      </c>
      <c r="J9" s="31">
        <f>I9*100/H9-100</f>
        <v>-33.33333333333333</v>
      </c>
      <c r="K9" s="15">
        <v>33</v>
      </c>
      <c r="L9" s="15">
        <v>39</v>
      </c>
      <c r="M9" s="31">
        <f aca="true" t="shared" si="2" ref="M9:M34">L9*100/K9-100</f>
        <v>18.181818181818187</v>
      </c>
    </row>
    <row r="10" spans="1:13" ht="14.25">
      <c r="A10" s="20" t="s">
        <v>54</v>
      </c>
      <c r="B10" s="17">
        <v>236</v>
      </c>
      <c r="C10" s="15">
        <v>95</v>
      </c>
      <c r="D10" s="31">
        <f t="shared" si="0"/>
        <v>-59.74576271186441</v>
      </c>
      <c r="E10" s="17">
        <v>69</v>
      </c>
      <c r="F10" s="15">
        <v>20</v>
      </c>
      <c r="G10" s="31">
        <f t="shared" si="1"/>
        <v>-71.01449275362319</v>
      </c>
      <c r="H10" s="17">
        <v>2</v>
      </c>
      <c r="I10" s="15">
        <v>12</v>
      </c>
      <c r="J10" s="31">
        <f>I10*100/H10-100</f>
        <v>500</v>
      </c>
      <c r="K10" s="15">
        <v>103</v>
      </c>
      <c r="L10" s="15">
        <v>56</v>
      </c>
      <c r="M10" s="31">
        <f t="shared" si="2"/>
        <v>-45.63106796116505</v>
      </c>
    </row>
    <row r="11" spans="1:13" ht="14.25">
      <c r="A11" s="20" t="s">
        <v>55</v>
      </c>
      <c r="B11" s="17">
        <v>99</v>
      </c>
      <c r="C11" s="15">
        <v>46</v>
      </c>
      <c r="D11" s="31">
        <f t="shared" si="0"/>
        <v>-53.535353535353536</v>
      </c>
      <c r="E11" s="17">
        <v>15</v>
      </c>
      <c r="F11" s="15">
        <v>6</v>
      </c>
      <c r="G11" s="31">
        <f t="shared" si="1"/>
        <v>-60</v>
      </c>
      <c r="H11" s="17">
        <v>0</v>
      </c>
      <c r="I11" s="15">
        <v>1</v>
      </c>
      <c r="J11" s="85" t="s">
        <v>311</v>
      </c>
      <c r="K11" s="15">
        <v>18</v>
      </c>
      <c r="L11" s="15">
        <v>8</v>
      </c>
      <c r="M11" s="31">
        <f t="shared" si="2"/>
        <v>-55.55555555555556</v>
      </c>
    </row>
    <row r="12" spans="1:13" ht="14.25">
      <c r="A12" s="20" t="s">
        <v>56</v>
      </c>
      <c r="B12" s="17">
        <v>16</v>
      </c>
      <c r="C12" s="15">
        <v>21</v>
      </c>
      <c r="D12" s="31">
        <f t="shared" si="0"/>
        <v>31.25</v>
      </c>
      <c r="E12" s="17">
        <v>3</v>
      </c>
      <c r="F12" s="15">
        <v>2</v>
      </c>
      <c r="G12" s="31">
        <f t="shared" si="1"/>
        <v>-33.33333333333333</v>
      </c>
      <c r="H12" s="17">
        <v>0</v>
      </c>
      <c r="I12" s="15">
        <v>0</v>
      </c>
      <c r="J12" s="31"/>
      <c r="K12" s="15">
        <v>4</v>
      </c>
      <c r="L12" s="15">
        <v>5</v>
      </c>
      <c r="M12" s="31">
        <f t="shared" si="2"/>
        <v>25</v>
      </c>
    </row>
    <row r="13" spans="1:13" ht="14.25">
      <c r="A13" s="20" t="s">
        <v>57</v>
      </c>
      <c r="B13" s="17">
        <v>65</v>
      </c>
      <c r="C13" s="15">
        <v>32</v>
      </c>
      <c r="D13" s="31">
        <f t="shared" si="0"/>
        <v>-50.76923076923077</v>
      </c>
      <c r="E13" s="17">
        <v>4</v>
      </c>
      <c r="F13" s="15">
        <v>1</v>
      </c>
      <c r="G13" s="31">
        <f t="shared" si="1"/>
        <v>-75</v>
      </c>
      <c r="H13" s="17">
        <v>3</v>
      </c>
      <c r="I13" s="15">
        <v>0</v>
      </c>
      <c r="J13" s="109" t="s">
        <v>312</v>
      </c>
      <c r="K13" s="15">
        <v>11</v>
      </c>
      <c r="L13" s="15">
        <v>1</v>
      </c>
      <c r="M13" s="31">
        <f t="shared" si="2"/>
        <v>-90.9090909090909</v>
      </c>
    </row>
    <row r="14" spans="1:13" ht="14.25">
      <c r="A14" s="20" t="s">
        <v>58</v>
      </c>
      <c r="B14" s="17">
        <v>113</v>
      </c>
      <c r="C14" s="15">
        <v>155</v>
      </c>
      <c r="D14" s="31">
        <f t="shared" si="0"/>
        <v>37.168141592920364</v>
      </c>
      <c r="E14" s="17">
        <v>21</v>
      </c>
      <c r="F14" s="15">
        <v>29</v>
      </c>
      <c r="G14" s="31">
        <f t="shared" si="1"/>
        <v>38.0952380952381</v>
      </c>
      <c r="H14" s="17">
        <v>2</v>
      </c>
      <c r="I14" s="15">
        <v>0</v>
      </c>
      <c r="J14" s="109" t="s">
        <v>312</v>
      </c>
      <c r="K14" s="15">
        <v>63</v>
      </c>
      <c r="L14" s="15">
        <v>48</v>
      </c>
      <c r="M14" s="31">
        <f t="shared" si="2"/>
        <v>-23.80952380952381</v>
      </c>
    </row>
    <row r="15" spans="1:13" ht="14.25">
      <c r="A15" s="20" t="s">
        <v>59</v>
      </c>
      <c r="B15" s="17">
        <v>68</v>
      </c>
      <c r="C15" s="15">
        <v>58</v>
      </c>
      <c r="D15" s="31">
        <f t="shared" si="0"/>
        <v>-14.705882352941174</v>
      </c>
      <c r="E15" s="17">
        <v>9</v>
      </c>
      <c r="F15" s="15">
        <v>15</v>
      </c>
      <c r="G15" s="31">
        <f t="shared" si="1"/>
        <v>66.66666666666666</v>
      </c>
      <c r="H15" s="17">
        <v>6</v>
      </c>
      <c r="I15" s="15">
        <v>4</v>
      </c>
      <c r="J15" s="31">
        <f>I15*100/H15-100</f>
        <v>-33.33333333333333</v>
      </c>
      <c r="K15" s="15">
        <v>26</v>
      </c>
      <c r="L15" s="15">
        <v>28</v>
      </c>
      <c r="M15" s="31">
        <f t="shared" si="2"/>
        <v>7.692307692307693</v>
      </c>
    </row>
    <row r="16" spans="1:13" ht="14.25">
      <c r="A16" s="20" t="s">
        <v>60</v>
      </c>
      <c r="B16" s="17">
        <v>33</v>
      </c>
      <c r="C16" s="15">
        <v>76</v>
      </c>
      <c r="D16" s="31">
        <f t="shared" si="0"/>
        <v>130.3030303030303</v>
      </c>
      <c r="E16" s="17">
        <v>4</v>
      </c>
      <c r="F16" s="15">
        <v>10</v>
      </c>
      <c r="G16" s="31">
        <f t="shared" si="1"/>
        <v>150</v>
      </c>
      <c r="H16" s="17">
        <v>0</v>
      </c>
      <c r="I16" s="15">
        <v>0</v>
      </c>
      <c r="J16" s="31"/>
      <c r="K16" s="15">
        <v>7</v>
      </c>
      <c r="L16" s="15">
        <v>17</v>
      </c>
      <c r="M16" s="31">
        <f t="shared" si="2"/>
        <v>142.85714285714286</v>
      </c>
    </row>
    <row r="17" spans="1:13" ht="14.25">
      <c r="A17" s="20" t="s">
        <v>61</v>
      </c>
      <c r="B17" s="17">
        <v>286</v>
      </c>
      <c r="C17" s="15">
        <v>226</v>
      </c>
      <c r="D17" s="31">
        <f t="shared" si="0"/>
        <v>-20.979020979020973</v>
      </c>
      <c r="E17" s="17">
        <v>25</v>
      </c>
      <c r="F17" s="15">
        <v>23</v>
      </c>
      <c r="G17" s="31">
        <f t="shared" si="1"/>
        <v>-8</v>
      </c>
      <c r="H17" s="17">
        <v>0</v>
      </c>
      <c r="I17" s="15">
        <v>0</v>
      </c>
      <c r="J17" s="31"/>
      <c r="K17" s="15">
        <v>38</v>
      </c>
      <c r="L17" s="15">
        <v>35</v>
      </c>
      <c r="M17" s="31">
        <f t="shared" si="2"/>
        <v>-7.89473684210526</v>
      </c>
    </row>
    <row r="18" spans="1:13" ht="14.25">
      <c r="A18" s="20" t="s">
        <v>62</v>
      </c>
      <c r="B18" s="17">
        <v>12</v>
      </c>
      <c r="C18" s="15">
        <v>27</v>
      </c>
      <c r="D18" s="31">
        <f t="shared" si="0"/>
        <v>125</v>
      </c>
      <c r="E18" s="17">
        <v>1</v>
      </c>
      <c r="F18" s="15">
        <v>8</v>
      </c>
      <c r="G18" s="31">
        <f t="shared" si="1"/>
        <v>700</v>
      </c>
      <c r="H18" s="17">
        <v>1</v>
      </c>
      <c r="I18" s="15">
        <v>1</v>
      </c>
      <c r="J18" s="31">
        <f>I18*100/H18-100</f>
        <v>0</v>
      </c>
      <c r="K18" s="15">
        <v>0</v>
      </c>
      <c r="L18" s="15">
        <v>20</v>
      </c>
      <c r="M18" s="85" t="s">
        <v>311</v>
      </c>
    </row>
    <row r="19" spans="1:13" ht="14.25">
      <c r="A19" s="20" t="s">
        <v>63</v>
      </c>
      <c r="B19" s="17">
        <v>26</v>
      </c>
      <c r="C19" s="15">
        <v>20</v>
      </c>
      <c r="D19" s="31">
        <f t="shared" si="0"/>
        <v>-23.07692307692308</v>
      </c>
      <c r="E19" s="17">
        <v>10</v>
      </c>
      <c r="F19" s="15">
        <v>2</v>
      </c>
      <c r="G19" s="31">
        <f t="shared" si="1"/>
        <v>-80</v>
      </c>
      <c r="H19" s="17">
        <v>1</v>
      </c>
      <c r="I19" s="15">
        <v>1</v>
      </c>
      <c r="J19" s="31">
        <f>I19*100/H19-100</f>
        <v>0</v>
      </c>
      <c r="K19" s="15">
        <v>25</v>
      </c>
      <c r="L19" s="15">
        <v>1</v>
      </c>
      <c r="M19" s="31">
        <f t="shared" si="2"/>
        <v>-96</v>
      </c>
    </row>
    <row r="20" spans="1:13" ht="14.25">
      <c r="A20" s="20" t="s">
        <v>64</v>
      </c>
      <c r="B20" s="17">
        <v>133</v>
      </c>
      <c r="C20" s="15">
        <v>204</v>
      </c>
      <c r="D20" s="31">
        <f t="shared" si="0"/>
        <v>53.38345864661653</v>
      </c>
      <c r="E20" s="17">
        <v>18</v>
      </c>
      <c r="F20" s="15">
        <v>19</v>
      </c>
      <c r="G20" s="31">
        <f t="shared" si="1"/>
        <v>5.555555555555557</v>
      </c>
      <c r="H20" s="17">
        <v>3</v>
      </c>
      <c r="I20" s="15">
        <v>2</v>
      </c>
      <c r="J20" s="31">
        <f>I20*100/H20-100</f>
        <v>-33.33333333333333</v>
      </c>
      <c r="K20" s="15">
        <v>23</v>
      </c>
      <c r="L20" s="15">
        <v>41</v>
      </c>
      <c r="M20" s="31">
        <f t="shared" si="2"/>
        <v>78.2608695652174</v>
      </c>
    </row>
    <row r="21" spans="1:13" ht="14.25">
      <c r="A21" s="20" t="s">
        <v>65</v>
      </c>
      <c r="B21" s="17">
        <v>74</v>
      </c>
      <c r="C21" s="15">
        <v>101</v>
      </c>
      <c r="D21" s="31">
        <f t="shared" si="0"/>
        <v>36.486486486486484</v>
      </c>
      <c r="E21" s="17">
        <v>18</v>
      </c>
      <c r="F21" s="15">
        <v>25</v>
      </c>
      <c r="G21" s="31">
        <f t="shared" si="1"/>
        <v>38.888888888888886</v>
      </c>
      <c r="H21" s="17">
        <v>1</v>
      </c>
      <c r="I21" s="15">
        <v>0</v>
      </c>
      <c r="J21" s="109" t="s">
        <v>312</v>
      </c>
      <c r="K21" s="15">
        <v>26</v>
      </c>
      <c r="L21" s="15">
        <v>43</v>
      </c>
      <c r="M21" s="31">
        <f t="shared" si="2"/>
        <v>65.38461538461539</v>
      </c>
    </row>
    <row r="22" spans="1:13" ht="14.25">
      <c r="A22" s="20" t="s">
        <v>66</v>
      </c>
      <c r="B22" s="17">
        <v>33</v>
      </c>
      <c r="C22" s="15">
        <v>11</v>
      </c>
      <c r="D22" s="31">
        <f t="shared" si="0"/>
        <v>-66.66666666666666</v>
      </c>
      <c r="E22" s="17">
        <v>8</v>
      </c>
      <c r="F22" s="15">
        <v>3</v>
      </c>
      <c r="G22" s="31">
        <f t="shared" si="1"/>
        <v>-62.5</v>
      </c>
      <c r="H22" s="17">
        <v>0</v>
      </c>
      <c r="I22" s="15">
        <v>0</v>
      </c>
      <c r="J22" s="31"/>
      <c r="K22" s="15">
        <v>13</v>
      </c>
      <c r="L22" s="15">
        <v>4</v>
      </c>
      <c r="M22" s="31">
        <f t="shared" si="2"/>
        <v>-69.23076923076923</v>
      </c>
    </row>
    <row r="23" spans="1:13" ht="14.25">
      <c r="A23" s="20" t="s">
        <v>67</v>
      </c>
      <c r="B23" s="17">
        <v>77</v>
      </c>
      <c r="C23" s="15">
        <v>59</v>
      </c>
      <c r="D23" s="31">
        <f t="shared" si="0"/>
        <v>-23.37662337662337</v>
      </c>
      <c r="E23" s="17">
        <v>22</v>
      </c>
      <c r="F23" s="15">
        <v>19</v>
      </c>
      <c r="G23" s="31">
        <f t="shared" si="1"/>
        <v>-13.63636363636364</v>
      </c>
      <c r="H23" s="17">
        <v>2</v>
      </c>
      <c r="I23" s="15">
        <v>1</v>
      </c>
      <c r="J23" s="31">
        <f>I23*100/H23-100</f>
        <v>-50</v>
      </c>
      <c r="K23" s="15">
        <v>50</v>
      </c>
      <c r="L23" s="15">
        <v>36</v>
      </c>
      <c r="M23" s="31">
        <f t="shared" si="2"/>
        <v>-28</v>
      </c>
    </row>
    <row r="24" spans="1:13" ht="14.25">
      <c r="A24" s="20" t="s">
        <v>68</v>
      </c>
      <c r="B24" s="17">
        <v>57</v>
      </c>
      <c r="C24" s="15">
        <v>61</v>
      </c>
      <c r="D24" s="31">
        <f t="shared" si="0"/>
        <v>7.017543859649123</v>
      </c>
      <c r="E24" s="17">
        <v>3</v>
      </c>
      <c r="F24" s="15">
        <v>6</v>
      </c>
      <c r="G24" s="31">
        <f t="shared" si="1"/>
        <v>100</v>
      </c>
      <c r="H24" s="17">
        <v>1</v>
      </c>
      <c r="I24" s="15">
        <v>1</v>
      </c>
      <c r="J24" s="31">
        <f>I24*100/H24-100</f>
        <v>0</v>
      </c>
      <c r="K24" s="15">
        <v>5</v>
      </c>
      <c r="L24" s="15">
        <v>12</v>
      </c>
      <c r="M24" s="31">
        <f t="shared" si="2"/>
        <v>140</v>
      </c>
    </row>
    <row r="25" spans="1:13" ht="14.25">
      <c r="A25" s="20" t="s">
        <v>69</v>
      </c>
      <c r="B25" s="17">
        <v>42</v>
      </c>
      <c r="C25" s="15">
        <v>48</v>
      </c>
      <c r="D25" s="31">
        <f t="shared" si="0"/>
        <v>14.285714285714292</v>
      </c>
      <c r="E25" s="17">
        <v>12</v>
      </c>
      <c r="F25" s="15">
        <v>15</v>
      </c>
      <c r="G25" s="31">
        <f t="shared" si="1"/>
        <v>25</v>
      </c>
      <c r="H25" s="17">
        <v>1</v>
      </c>
      <c r="I25" s="15">
        <v>1</v>
      </c>
      <c r="J25" s="31">
        <f>I25*100/H25-100</f>
        <v>0</v>
      </c>
      <c r="K25" s="15">
        <v>23</v>
      </c>
      <c r="L25" s="15">
        <v>19</v>
      </c>
      <c r="M25" s="31">
        <f t="shared" si="2"/>
        <v>-17.391304347826093</v>
      </c>
    </row>
    <row r="26" spans="1:13" ht="14.25">
      <c r="A26" s="20" t="s">
        <v>70</v>
      </c>
      <c r="B26" s="17">
        <v>33</v>
      </c>
      <c r="C26" s="15">
        <v>44</v>
      </c>
      <c r="D26" s="31">
        <f t="shared" si="0"/>
        <v>33.33333333333334</v>
      </c>
      <c r="E26" s="17">
        <v>7</v>
      </c>
      <c r="F26" s="15">
        <v>5</v>
      </c>
      <c r="G26" s="31">
        <f t="shared" si="1"/>
        <v>-28.57142857142857</v>
      </c>
      <c r="H26" s="17">
        <v>0</v>
      </c>
      <c r="I26" s="15">
        <v>0</v>
      </c>
      <c r="J26" s="31"/>
      <c r="K26" s="15">
        <v>8</v>
      </c>
      <c r="L26" s="15">
        <v>5</v>
      </c>
      <c r="M26" s="31">
        <f t="shared" si="2"/>
        <v>-37.5</v>
      </c>
    </row>
    <row r="27" spans="1:13" ht="14.25">
      <c r="A27" s="20" t="s">
        <v>71</v>
      </c>
      <c r="B27" s="17">
        <v>4</v>
      </c>
      <c r="C27" s="15">
        <v>2</v>
      </c>
      <c r="D27" s="31">
        <f t="shared" si="0"/>
        <v>-50</v>
      </c>
      <c r="E27" s="17">
        <v>0</v>
      </c>
      <c r="F27" s="15">
        <v>0</v>
      </c>
      <c r="G27" s="31"/>
      <c r="H27" s="17">
        <v>0</v>
      </c>
      <c r="I27" s="15">
        <v>0</v>
      </c>
      <c r="J27" s="31"/>
      <c r="K27" s="15">
        <v>0</v>
      </c>
      <c r="L27" s="15">
        <v>0</v>
      </c>
      <c r="M27" s="31"/>
    </row>
    <row r="28" spans="1:13" ht="14.25">
      <c r="A28" s="20" t="s">
        <v>72</v>
      </c>
      <c r="B28" s="17">
        <v>91</v>
      </c>
      <c r="C28" s="15">
        <v>82</v>
      </c>
      <c r="D28" s="31">
        <f t="shared" si="0"/>
        <v>-9.890109890109883</v>
      </c>
      <c r="E28" s="17">
        <v>3</v>
      </c>
      <c r="F28" s="15">
        <v>4</v>
      </c>
      <c r="G28" s="31">
        <f t="shared" si="1"/>
        <v>33.33333333333334</v>
      </c>
      <c r="H28" s="17">
        <v>0</v>
      </c>
      <c r="I28" s="15">
        <v>0</v>
      </c>
      <c r="J28" s="31"/>
      <c r="K28" s="15">
        <v>5</v>
      </c>
      <c r="L28" s="15">
        <v>4</v>
      </c>
      <c r="M28" s="31">
        <f t="shared" si="2"/>
        <v>-20</v>
      </c>
    </row>
    <row r="29" spans="1:13" ht="14.25">
      <c r="A29" s="20" t="s">
        <v>73</v>
      </c>
      <c r="B29" s="17">
        <v>5</v>
      </c>
      <c r="C29" s="15">
        <v>4</v>
      </c>
      <c r="D29" s="31">
        <f t="shared" si="0"/>
        <v>-20</v>
      </c>
      <c r="E29" s="17">
        <v>1</v>
      </c>
      <c r="F29" s="15">
        <v>2</v>
      </c>
      <c r="G29" s="31">
        <f t="shared" si="1"/>
        <v>100</v>
      </c>
      <c r="H29" s="17">
        <v>0</v>
      </c>
      <c r="I29" s="15">
        <v>0</v>
      </c>
      <c r="J29" s="31"/>
      <c r="K29" s="15">
        <v>2</v>
      </c>
      <c r="L29" s="15">
        <v>2</v>
      </c>
      <c r="M29" s="31">
        <f t="shared" si="2"/>
        <v>0</v>
      </c>
    </row>
    <row r="30" spans="1:13" ht="14.25">
      <c r="A30" s="20" t="s">
        <v>74</v>
      </c>
      <c r="B30" s="17">
        <v>59</v>
      </c>
      <c r="C30" s="15">
        <v>54</v>
      </c>
      <c r="D30" s="31">
        <f t="shared" si="0"/>
        <v>-8.474576271186436</v>
      </c>
      <c r="E30" s="17">
        <v>16</v>
      </c>
      <c r="F30" s="15">
        <v>9</v>
      </c>
      <c r="G30" s="31">
        <f t="shared" si="1"/>
        <v>-43.75</v>
      </c>
      <c r="H30" s="17">
        <v>0</v>
      </c>
      <c r="I30" s="15">
        <v>0</v>
      </c>
      <c r="J30" s="31"/>
      <c r="K30" s="15">
        <v>37</v>
      </c>
      <c r="L30" s="15">
        <v>10</v>
      </c>
      <c r="M30" s="31">
        <f t="shared" si="2"/>
        <v>-72.97297297297297</v>
      </c>
    </row>
    <row r="31" spans="1:13" ht="14.25">
      <c r="A31" s="20" t="s">
        <v>75</v>
      </c>
      <c r="B31" s="17">
        <v>54</v>
      </c>
      <c r="C31" s="15">
        <v>62</v>
      </c>
      <c r="D31" s="31">
        <f t="shared" si="0"/>
        <v>14.81481481481481</v>
      </c>
      <c r="E31" s="17">
        <v>8</v>
      </c>
      <c r="F31" s="15">
        <v>11</v>
      </c>
      <c r="G31" s="31">
        <f t="shared" si="1"/>
        <v>37.5</v>
      </c>
      <c r="H31" s="17">
        <v>2</v>
      </c>
      <c r="I31" s="15">
        <v>4</v>
      </c>
      <c r="J31" s="31">
        <f>I31*100/H31-100</f>
        <v>100</v>
      </c>
      <c r="K31" s="15">
        <v>8</v>
      </c>
      <c r="L31" s="15">
        <v>12</v>
      </c>
      <c r="M31" s="31">
        <f t="shared" si="2"/>
        <v>50</v>
      </c>
    </row>
    <row r="32" spans="1:13" ht="14.25">
      <c r="A32" s="20" t="s">
        <v>76</v>
      </c>
      <c r="B32" s="17">
        <v>29</v>
      </c>
      <c r="C32" s="15">
        <v>41</v>
      </c>
      <c r="D32" s="31">
        <f t="shared" si="0"/>
        <v>41.37931034482759</v>
      </c>
      <c r="E32" s="17">
        <v>1</v>
      </c>
      <c r="F32" s="15">
        <v>4</v>
      </c>
      <c r="G32" s="31">
        <f t="shared" si="1"/>
        <v>300</v>
      </c>
      <c r="H32" s="17">
        <v>0</v>
      </c>
      <c r="I32" s="15">
        <v>1</v>
      </c>
      <c r="J32" s="85" t="s">
        <v>311</v>
      </c>
      <c r="K32" s="15">
        <v>1</v>
      </c>
      <c r="L32" s="15">
        <v>15</v>
      </c>
      <c r="M32" s="31">
        <f t="shared" si="2"/>
        <v>1400</v>
      </c>
    </row>
    <row r="33" spans="1:13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  <c r="K33" s="15">
        <v>0</v>
      </c>
      <c r="L33" s="15">
        <v>0</v>
      </c>
      <c r="M33" s="31"/>
    </row>
    <row r="34" spans="1:13" ht="15">
      <c r="A34" s="23" t="s">
        <v>78</v>
      </c>
      <c r="B34" s="24">
        <v>1750</v>
      </c>
      <c r="C34" s="32">
        <v>1589</v>
      </c>
      <c r="D34" s="33">
        <f t="shared" si="0"/>
        <v>-9.200000000000003</v>
      </c>
      <c r="E34" s="24">
        <v>306</v>
      </c>
      <c r="F34" s="32">
        <v>256</v>
      </c>
      <c r="G34" s="33">
        <f t="shared" si="1"/>
        <v>-16.33986928104575</v>
      </c>
      <c r="H34" s="24">
        <v>28</v>
      </c>
      <c r="I34" s="32">
        <v>31</v>
      </c>
      <c r="J34" s="33">
        <f>I34*100/H34-100</f>
        <v>10.714285714285708</v>
      </c>
      <c r="K34" s="32">
        <v>540</v>
      </c>
      <c r="L34" s="32">
        <v>462</v>
      </c>
      <c r="M34" s="33">
        <f t="shared" si="2"/>
        <v>-14.444444444444443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4 G7:G34 J33:J34 J12 J15:J20 J7:J10 J22:J31 M7:M17 M19:M34">
    <cfRule type="cellIs" priority="2" dxfId="147" operator="lessThanOrEqual" stopIfTrue="1">
      <formula>0</formula>
    </cfRule>
  </conditionalFormatting>
  <conditionalFormatting sqref="D7:D34 G7:G34 J33:J34 J12 J15:J20 J7:J10 J22:J31 M7:M17 M19:M34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G33"/>
  <sheetViews>
    <sheetView zoomScale="85" zoomScaleNormal="85" workbookViewId="0" topLeftCell="A1">
      <selection activeCell="B7" sqref="B7"/>
    </sheetView>
  </sheetViews>
  <sheetFormatPr defaultColWidth="9.140625" defaultRowHeight="15"/>
  <cols>
    <col min="1" max="1" width="20.57421875" style="1" customWidth="1"/>
    <col min="2" max="28" width="5.421875" style="1" customWidth="1"/>
    <col min="29" max="29" width="7.28125" style="1" customWidth="1"/>
    <col min="30" max="16384" width="9.140625" style="1" customWidth="1"/>
  </cols>
  <sheetData>
    <row r="1" spans="1:29" ht="18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ht="7.5" customHeight="1"/>
    <row r="4" spans="1:29" ht="14.25">
      <c r="A4" s="133" t="s">
        <v>291</v>
      </c>
      <c r="B4" s="114" t="s">
        <v>292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102.75" customHeight="1">
      <c r="A5" s="133"/>
      <c r="B5" s="71" t="s">
        <v>51</v>
      </c>
      <c r="C5" s="71" t="s">
        <v>52</v>
      </c>
      <c r="D5" s="71" t="s">
        <v>53</v>
      </c>
      <c r="E5" s="71" t="s">
        <v>54</v>
      </c>
      <c r="F5" s="71" t="s">
        <v>55</v>
      </c>
      <c r="G5" s="71" t="s">
        <v>56</v>
      </c>
      <c r="H5" s="71" t="s">
        <v>57</v>
      </c>
      <c r="I5" s="71" t="s">
        <v>58</v>
      </c>
      <c r="J5" s="71" t="s">
        <v>59</v>
      </c>
      <c r="K5" s="71" t="s">
        <v>60</v>
      </c>
      <c r="L5" s="71" t="s">
        <v>61</v>
      </c>
      <c r="M5" s="71" t="s">
        <v>62</v>
      </c>
      <c r="N5" s="71" t="s">
        <v>63</v>
      </c>
      <c r="O5" s="71" t="s">
        <v>64</v>
      </c>
      <c r="P5" s="71" t="s">
        <v>65</v>
      </c>
      <c r="Q5" s="71" t="s">
        <v>66</v>
      </c>
      <c r="R5" s="71" t="s">
        <v>67</v>
      </c>
      <c r="S5" s="71" t="s">
        <v>68</v>
      </c>
      <c r="T5" s="71" t="s">
        <v>69</v>
      </c>
      <c r="U5" s="71" t="s">
        <v>70</v>
      </c>
      <c r="V5" s="71" t="s">
        <v>71</v>
      </c>
      <c r="W5" s="71" t="s">
        <v>72</v>
      </c>
      <c r="X5" s="71" t="s">
        <v>73</v>
      </c>
      <c r="Y5" s="71" t="s">
        <v>74</v>
      </c>
      <c r="Z5" s="71" t="s">
        <v>75</v>
      </c>
      <c r="AA5" s="71" t="s">
        <v>76</v>
      </c>
      <c r="AB5" s="71" t="s">
        <v>77</v>
      </c>
      <c r="AC5" s="72" t="s">
        <v>78</v>
      </c>
    </row>
    <row r="6" spans="1:29" ht="15.75" customHeight="1">
      <c r="A6" s="73" t="s">
        <v>51</v>
      </c>
      <c r="B6" s="7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32">
        <v>0</v>
      </c>
    </row>
    <row r="7" spans="1:33" ht="15.75" customHeight="1">
      <c r="A7" s="73" t="s">
        <v>52</v>
      </c>
      <c r="B7" s="15">
        <v>0</v>
      </c>
      <c r="C7" s="75">
        <v>14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2</v>
      </c>
      <c r="K7" s="15">
        <v>1</v>
      </c>
      <c r="L7" s="15">
        <v>2</v>
      </c>
      <c r="M7" s="15">
        <v>0</v>
      </c>
      <c r="N7" s="15">
        <v>0</v>
      </c>
      <c r="O7" s="15">
        <v>2</v>
      </c>
      <c r="P7" s="15">
        <v>0</v>
      </c>
      <c r="Q7" s="15">
        <v>1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32">
        <v>22</v>
      </c>
      <c r="AG7" s="14"/>
    </row>
    <row r="8" spans="1:29" ht="15.75" customHeight="1">
      <c r="A8" s="73" t="s">
        <v>53</v>
      </c>
      <c r="B8" s="15">
        <v>0</v>
      </c>
      <c r="C8" s="15">
        <v>0</v>
      </c>
      <c r="D8" s="75">
        <v>25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3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32">
        <v>29</v>
      </c>
    </row>
    <row r="9" spans="1:29" ht="15.75" customHeight="1">
      <c r="A9" s="73" t="s">
        <v>54</v>
      </c>
      <c r="B9" s="15">
        <v>0</v>
      </c>
      <c r="C9" s="15">
        <v>0</v>
      </c>
      <c r="D9" s="15">
        <v>0</v>
      </c>
      <c r="E9" s="75">
        <v>158</v>
      </c>
      <c r="F9" s="15">
        <v>0</v>
      </c>
      <c r="G9" s="15">
        <v>0</v>
      </c>
      <c r="H9" s="15">
        <v>0</v>
      </c>
      <c r="I9" s="15">
        <v>2</v>
      </c>
      <c r="J9" s="15">
        <v>0</v>
      </c>
      <c r="K9" s="15">
        <v>1</v>
      </c>
      <c r="L9" s="15">
        <v>2</v>
      </c>
      <c r="M9" s="15">
        <v>1</v>
      </c>
      <c r="N9" s="15">
        <v>0</v>
      </c>
      <c r="O9" s="15">
        <v>0</v>
      </c>
      <c r="P9" s="15">
        <v>1</v>
      </c>
      <c r="Q9" s="15">
        <v>2</v>
      </c>
      <c r="R9" s="15">
        <v>1</v>
      </c>
      <c r="S9" s="15">
        <v>0</v>
      </c>
      <c r="T9" s="15">
        <v>0</v>
      </c>
      <c r="U9" s="15">
        <v>0</v>
      </c>
      <c r="V9" s="15">
        <v>2</v>
      </c>
      <c r="W9" s="15">
        <v>1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32">
        <v>171</v>
      </c>
    </row>
    <row r="10" spans="1:29" ht="15.75" customHeight="1">
      <c r="A10" s="73" t="s">
        <v>55</v>
      </c>
      <c r="B10" s="15">
        <v>0</v>
      </c>
      <c r="C10" s="15">
        <v>0</v>
      </c>
      <c r="D10" s="15">
        <v>0</v>
      </c>
      <c r="E10" s="15">
        <v>0</v>
      </c>
      <c r="F10" s="75">
        <v>34</v>
      </c>
      <c r="G10" s="15">
        <v>0</v>
      </c>
      <c r="H10" s="15">
        <v>0</v>
      </c>
      <c r="I10" s="15">
        <v>2</v>
      </c>
      <c r="J10" s="15">
        <v>0</v>
      </c>
      <c r="K10" s="15">
        <v>0</v>
      </c>
      <c r="L10" s="15">
        <v>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32">
        <v>37</v>
      </c>
    </row>
    <row r="11" spans="1:29" ht="15.75" customHeight="1">
      <c r="A11" s="73" t="s">
        <v>56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75">
        <v>25</v>
      </c>
      <c r="H11" s="15">
        <v>0</v>
      </c>
      <c r="I11" s="15">
        <v>0</v>
      </c>
      <c r="J11" s="15">
        <v>0</v>
      </c>
      <c r="K11" s="15">
        <v>2</v>
      </c>
      <c r="L11" s="15">
        <v>6</v>
      </c>
      <c r="M11" s="15">
        <v>0</v>
      </c>
      <c r="N11" s="15">
        <v>0</v>
      </c>
      <c r="O11" s="15">
        <v>0</v>
      </c>
      <c r="P11" s="15">
        <v>0</v>
      </c>
      <c r="Q11" s="15">
        <v>1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32">
        <v>34</v>
      </c>
    </row>
    <row r="12" spans="1:29" ht="15.75" customHeight="1">
      <c r="A12" s="73" t="s">
        <v>57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75">
        <v>8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1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32">
        <v>9</v>
      </c>
    </row>
    <row r="13" spans="1:29" ht="15.75" customHeight="1">
      <c r="A13" s="73" t="s">
        <v>58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75">
        <v>73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0</v>
      </c>
      <c r="V13" s="15">
        <v>0</v>
      </c>
      <c r="W13" s="15">
        <v>1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32">
        <v>75</v>
      </c>
    </row>
    <row r="14" spans="1:29" ht="15.75" customHeight="1">
      <c r="A14" s="73" t="s">
        <v>59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0</v>
      </c>
      <c r="J14" s="75">
        <v>30</v>
      </c>
      <c r="K14" s="15">
        <v>0</v>
      </c>
      <c r="L14" s="15">
        <v>0</v>
      </c>
      <c r="M14" s="15">
        <v>0</v>
      </c>
      <c r="N14" s="15">
        <v>0</v>
      </c>
      <c r="O14" s="15">
        <v>3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32">
        <v>34</v>
      </c>
    </row>
    <row r="15" spans="1:29" ht="15.75" customHeight="1">
      <c r="A15" s="73" t="s">
        <v>60</v>
      </c>
      <c r="B15" s="15">
        <v>0</v>
      </c>
      <c r="C15" s="15">
        <v>2</v>
      </c>
      <c r="D15" s="15">
        <v>0</v>
      </c>
      <c r="E15" s="15">
        <v>1</v>
      </c>
      <c r="F15" s="15">
        <v>0</v>
      </c>
      <c r="G15" s="15">
        <v>1</v>
      </c>
      <c r="H15" s="15">
        <v>0</v>
      </c>
      <c r="I15" s="15">
        <v>2</v>
      </c>
      <c r="J15" s="15">
        <v>0</v>
      </c>
      <c r="K15" s="75">
        <v>62</v>
      </c>
      <c r="L15" s="15">
        <v>90</v>
      </c>
      <c r="M15" s="15">
        <v>0</v>
      </c>
      <c r="N15" s="15">
        <v>0</v>
      </c>
      <c r="O15" s="15">
        <v>0</v>
      </c>
      <c r="P15" s="15">
        <v>0</v>
      </c>
      <c r="Q15" s="15">
        <v>1</v>
      </c>
      <c r="R15" s="15">
        <v>2</v>
      </c>
      <c r="S15" s="15">
        <v>0</v>
      </c>
      <c r="T15" s="15">
        <v>0</v>
      </c>
      <c r="U15" s="15">
        <v>0</v>
      </c>
      <c r="V15" s="15">
        <v>1</v>
      </c>
      <c r="W15" s="15">
        <v>0</v>
      </c>
      <c r="X15" s="15">
        <v>0</v>
      </c>
      <c r="Y15" s="15">
        <v>1</v>
      </c>
      <c r="Z15" s="15">
        <v>1</v>
      </c>
      <c r="AA15" s="15">
        <v>0</v>
      </c>
      <c r="AB15" s="15">
        <v>0</v>
      </c>
      <c r="AC15" s="32">
        <v>164</v>
      </c>
    </row>
    <row r="16" spans="1:29" ht="15.75" customHeight="1">
      <c r="A16" s="73" t="s">
        <v>61</v>
      </c>
      <c r="B16" s="15">
        <v>0</v>
      </c>
      <c r="C16" s="15">
        <v>1</v>
      </c>
      <c r="D16" s="15">
        <v>0</v>
      </c>
      <c r="E16" s="15">
        <v>0</v>
      </c>
      <c r="F16" s="15">
        <v>0</v>
      </c>
      <c r="G16" s="15">
        <v>4</v>
      </c>
      <c r="H16" s="15">
        <v>0</v>
      </c>
      <c r="I16" s="15">
        <v>5</v>
      </c>
      <c r="J16" s="15">
        <v>0</v>
      </c>
      <c r="K16" s="15">
        <v>21</v>
      </c>
      <c r="L16" s="75">
        <v>263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2</v>
      </c>
      <c r="Z16" s="15">
        <v>0</v>
      </c>
      <c r="AA16" s="15">
        <v>0</v>
      </c>
      <c r="AB16" s="15">
        <v>0</v>
      </c>
      <c r="AC16" s="32">
        <v>296</v>
      </c>
    </row>
    <row r="17" spans="1:29" ht="15.75" customHeight="1">
      <c r="A17" s="73" t="s">
        <v>62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1</v>
      </c>
      <c r="J17" s="15">
        <v>0</v>
      </c>
      <c r="K17" s="15">
        <v>0</v>
      </c>
      <c r="L17" s="15">
        <v>4</v>
      </c>
      <c r="M17" s="75">
        <v>9</v>
      </c>
      <c r="N17" s="15">
        <v>0</v>
      </c>
      <c r="O17" s="15">
        <v>0</v>
      </c>
      <c r="P17" s="15">
        <v>0</v>
      </c>
      <c r="Q17" s="15">
        <v>2</v>
      </c>
      <c r="R17" s="15">
        <v>1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32">
        <v>17</v>
      </c>
    </row>
    <row r="18" spans="1:29" ht="15.75" customHeight="1">
      <c r="A18" s="73" t="s">
        <v>63</v>
      </c>
      <c r="B18" s="15">
        <v>0</v>
      </c>
      <c r="C18" s="15">
        <v>0</v>
      </c>
      <c r="D18" s="15">
        <v>0</v>
      </c>
      <c r="E18" s="15">
        <v>0</v>
      </c>
      <c r="F18" s="15">
        <v>3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1</v>
      </c>
      <c r="M18" s="15">
        <v>0</v>
      </c>
      <c r="N18" s="75">
        <v>10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32">
        <v>14</v>
      </c>
    </row>
    <row r="19" spans="1:29" ht="15.75" customHeight="1">
      <c r="A19" s="73" t="s">
        <v>64</v>
      </c>
      <c r="B19" s="15">
        <v>0</v>
      </c>
      <c r="C19" s="15">
        <v>0</v>
      </c>
      <c r="D19" s="15">
        <v>2</v>
      </c>
      <c r="E19" s="15">
        <v>0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1</v>
      </c>
      <c r="L19" s="15">
        <v>1</v>
      </c>
      <c r="M19" s="15">
        <v>0</v>
      </c>
      <c r="N19" s="15">
        <v>0</v>
      </c>
      <c r="O19" s="75">
        <v>127</v>
      </c>
      <c r="P19" s="15">
        <v>0</v>
      </c>
      <c r="Q19" s="15">
        <v>0</v>
      </c>
      <c r="R19" s="15">
        <v>0</v>
      </c>
      <c r="S19" s="15">
        <v>1</v>
      </c>
      <c r="T19" s="15">
        <v>0</v>
      </c>
      <c r="U19" s="15">
        <v>0</v>
      </c>
      <c r="V19" s="15">
        <v>0</v>
      </c>
      <c r="W19" s="15">
        <v>1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32">
        <v>134</v>
      </c>
    </row>
    <row r="20" spans="1:29" ht="15.75" customHeight="1">
      <c r="A20" s="73" t="s">
        <v>65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1</v>
      </c>
      <c r="J20" s="15">
        <v>0</v>
      </c>
      <c r="K20" s="15">
        <v>0</v>
      </c>
      <c r="L20" s="15">
        <v>1</v>
      </c>
      <c r="M20" s="15">
        <v>0</v>
      </c>
      <c r="N20" s="15">
        <v>0</v>
      </c>
      <c r="O20" s="15">
        <v>0</v>
      </c>
      <c r="P20" s="75">
        <v>63</v>
      </c>
      <c r="Q20" s="18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32">
        <v>66</v>
      </c>
    </row>
    <row r="21" spans="1:29" ht="15.75" customHeight="1">
      <c r="A21" s="73" t="s">
        <v>66</v>
      </c>
      <c r="B21" s="15">
        <v>0</v>
      </c>
      <c r="C21" s="15">
        <v>0</v>
      </c>
      <c r="D21" s="15">
        <v>1</v>
      </c>
      <c r="E21" s="15">
        <v>1</v>
      </c>
      <c r="F21" s="15">
        <v>0</v>
      </c>
      <c r="G21" s="15">
        <v>0</v>
      </c>
      <c r="H21" s="15">
        <v>0</v>
      </c>
      <c r="I21" s="15">
        <v>1</v>
      </c>
      <c r="J21" s="15">
        <v>0</v>
      </c>
      <c r="K21" s="15">
        <v>0</v>
      </c>
      <c r="L21" s="15">
        <v>2</v>
      </c>
      <c r="M21" s="15">
        <v>0</v>
      </c>
      <c r="N21" s="15">
        <v>0</v>
      </c>
      <c r="O21" s="15">
        <v>0</v>
      </c>
      <c r="P21" s="15">
        <v>0</v>
      </c>
      <c r="Q21" s="75">
        <v>192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1</v>
      </c>
      <c r="X21" s="15">
        <v>0</v>
      </c>
      <c r="Y21" s="15">
        <v>0</v>
      </c>
      <c r="Z21" s="15">
        <v>1</v>
      </c>
      <c r="AA21" s="15">
        <v>0</v>
      </c>
      <c r="AB21" s="15">
        <v>0</v>
      </c>
      <c r="AC21" s="32">
        <v>199</v>
      </c>
    </row>
    <row r="22" spans="1:29" ht="15.75" customHeight="1">
      <c r="A22" s="73" t="s">
        <v>67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1</v>
      </c>
      <c r="J22" s="15">
        <v>0</v>
      </c>
      <c r="K22" s="15">
        <v>1</v>
      </c>
      <c r="L22" s="15">
        <v>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75">
        <v>36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32">
        <v>39</v>
      </c>
    </row>
    <row r="23" spans="1:29" ht="15.75" customHeight="1">
      <c r="A23" s="73" t="s">
        <v>68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4</v>
      </c>
      <c r="M23" s="15">
        <v>0</v>
      </c>
      <c r="N23" s="15">
        <v>0</v>
      </c>
      <c r="O23" s="15">
        <v>4</v>
      </c>
      <c r="P23" s="15">
        <v>0</v>
      </c>
      <c r="Q23" s="15">
        <v>0</v>
      </c>
      <c r="R23" s="15">
        <v>0</v>
      </c>
      <c r="S23" s="75">
        <v>23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32">
        <v>32</v>
      </c>
    </row>
    <row r="24" spans="1:29" ht="15.75" customHeight="1">
      <c r="A24" s="73" t="s">
        <v>69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1</v>
      </c>
      <c r="J24" s="15">
        <v>0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</v>
      </c>
      <c r="S24" s="15">
        <v>0</v>
      </c>
      <c r="T24" s="75">
        <v>23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32">
        <v>26</v>
      </c>
    </row>
    <row r="25" spans="1:29" ht="15.75" customHeight="1">
      <c r="A25" s="73" t="s">
        <v>70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1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75">
        <v>12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32">
        <v>13</v>
      </c>
    </row>
    <row r="26" spans="1:29" ht="15.75" customHeight="1">
      <c r="A26" s="73" t="s">
        <v>71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75">
        <v>68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32">
        <v>68</v>
      </c>
    </row>
    <row r="27" spans="1:29" ht="15.75" customHeight="1">
      <c r="A27" s="73" t="s">
        <v>72</v>
      </c>
      <c r="B27" s="15">
        <v>0</v>
      </c>
      <c r="C27" s="15">
        <v>0</v>
      </c>
      <c r="D27" s="15">
        <v>0</v>
      </c>
      <c r="E27" s="15">
        <v>1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2</v>
      </c>
      <c r="M27" s="15">
        <v>1</v>
      </c>
      <c r="N27" s="15">
        <v>0</v>
      </c>
      <c r="O27" s="15">
        <v>0</v>
      </c>
      <c r="P27" s="15">
        <v>0</v>
      </c>
      <c r="Q27" s="15">
        <v>1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75">
        <v>34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32">
        <v>39</v>
      </c>
    </row>
    <row r="28" spans="1:29" ht="15.75" customHeight="1">
      <c r="A28" s="73" t="s">
        <v>73</v>
      </c>
      <c r="B28" s="15">
        <v>0</v>
      </c>
      <c r="C28" s="15">
        <v>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1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1</v>
      </c>
      <c r="T28" s="15">
        <v>0</v>
      </c>
      <c r="U28" s="15">
        <v>1</v>
      </c>
      <c r="V28" s="15">
        <v>0</v>
      </c>
      <c r="W28" s="15">
        <v>0</v>
      </c>
      <c r="X28" s="75">
        <v>23</v>
      </c>
      <c r="Y28" s="15">
        <v>0</v>
      </c>
      <c r="Z28" s="15">
        <v>0</v>
      </c>
      <c r="AA28" s="15">
        <v>0</v>
      </c>
      <c r="AB28" s="15">
        <v>0</v>
      </c>
      <c r="AC28" s="32">
        <v>27</v>
      </c>
    </row>
    <row r="29" spans="1:29" ht="15.75" customHeight="1">
      <c r="A29" s="73" t="s">
        <v>74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4</v>
      </c>
      <c r="L29" s="15">
        <v>5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75">
        <v>39</v>
      </c>
      <c r="Z29" s="15">
        <v>0</v>
      </c>
      <c r="AA29" s="15">
        <v>0</v>
      </c>
      <c r="AB29" s="15">
        <v>0</v>
      </c>
      <c r="AC29" s="32">
        <v>48</v>
      </c>
    </row>
    <row r="30" spans="1:29" ht="15.75" customHeight="1">
      <c r="A30" s="73" t="s">
        <v>75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1</v>
      </c>
      <c r="K30" s="15">
        <v>0</v>
      </c>
      <c r="L30" s="15">
        <v>2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75">
        <v>26</v>
      </c>
      <c r="AA30" s="15">
        <v>0</v>
      </c>
      <c r="AB30" s="15">
        <v>0</v>
      </c>
      <c r="AC30" s="32">
        <v>29</v>
      </c>
    </row>
    <row r="31" spans="1:29" ht="15.75" customHeight="1">
      <c r="A31" s="73" t="s">
        <v>76</v>
      </c>
      <c r="B31" s="15">
        <v>0</v>
      </c>
      <c r="C31" s="15">
        <v>1</v>
      </c>
      <c r="D31" s="15">
        <v>0</v>
      </c>
      <c r="E31" s="15">
        <v>1</v>
      </c>
      <c r="F31" s="15">
        <v>0</v>
      </c>
      <c r="G31" s="15">
        <v>0</v>
      </c>
      <c r="H31" s="15">
        <v>0</v>
      </c>
      <c r="I31" s="15">
        <v>1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1</v>
      </c>
      <c r="P31" s="15">
        <v>0</v>
      </c>
      <c r="Q31" s="15">
        <v>1</v>
      </c>
      <c r="R31" s="15">
        <v>0</v>
      </c>
      <c r="S31" s="15">
        <v>0</v>
      </c>
      <c r="T31" s="15">
        <v>0</v>
      </c>
      <c r="U31" s="15">
        <v>1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75">
        <v>17</v>
      </c>
      <c r="AB31" s="15">
        <v>0</v>
      </c>
      <c r="AC31" s="32">
        <v>23</v>
      </c>
    </row>
    <row r="32" spans="1:29" ht="15.75" customHeight="1">
      <c r="A32" s="73" t="s">
        <v>77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75">
        <v>0</v>
      </c>
      <c r="AC32" s="32">
        <v>0</v>
      </c>
    </row>
    <row r="33" spans="1:29" ht="15.75" customHeight="1">
      <c r="A33" s="74" t="s">
        <v>78</v>
      </c>
      <c r="B33" s="32">
        <v>0</v>
      </c>
      <c r="C33" s="32">
        <v>19</v>
      </c>
      <c r="D33" s="32">
        <v>28</v>
      </c>
      <c r="E33" s="32">
        <v>162</v>
      </c>
      <c r="F33" s="32">
        <v>37</v>
      </c>
      <c r="G33" s="32">
        <v>31</v>
      </c>
      <c r="H33" s="32">
        <v>10</v>
      </c>
      <c r="I33" s="32">
        <v>90</v>
      </c>
      <c r="J33" s="32">
        <v>34</v>
      </c>
      <c r="K33" s="32">
        <v>95</v>
      </c>
      <c r="L33" s="32">
        <v>391</v>
      </c>
      <c r="M33" s="32">
        <v>11</v>
      </c>
      <c r="N33" s="32">
        <v>10</v>
      </c>
      <c r="O33" s="32">
        <v>138</v>
      </c>
      <c r="P33" s="32">
        <v>64</v>
      </c>
      <c r="Q33" s="32">
        <v>201</v>
      </c>
      <c r="R33" s="32">
        <v>41</v>
      </c>
      <c r="S33" s="32">
        <v>25</v>
      </c>
      <c r="T33" s="32">
        <v>24</v>
      </c>
      <c r="U33" s="32">
        <v>14</v>
      </c>
      <c r="V33" s="32">
        <v>71</v>
      </c>
      <c r="W33" s="32">
        <v>39</v>
      </c>
      <c r="X33" s="32">
        <v>23</v>
      </c>
      <c r="Y33" s="32">
        <v>42</v>
      </c>
      <c r="Z33" s="32">
        <v>28</v>
      </c>
      <c r="AA33" s="32">
        <v>17</v>
      </c>
      <c r="AB33" s="32">
        <v>0</v>
      </c>
      <c r="AC33" s="76">
        <v>1645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3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9.8515625" style="1" customWidth="1"/>
    <col min="14" max="16384" width="9.140625" style="1" customWidth="1"/>
  </cols>
  <sheetData>
    <row r="1" spans="1:13" ht="18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3" s="14" customFormat="1" ht="14.25">
      <c r="A4" s="114" t="s">
        <v>293</v>
      </c>
      <c r="B4" s="114" t="s">
        <v>43</v>
      </c>
      <c r="C4" s="114"/>
      <c r="D4" s="114"/>
      <c r="E4" s="114" t="s">
        <v>44</v>
      </c>
      <c r="F4" s="114"/>
      <c r="G4" s="114"/>
      <c r="H4" s="114"/>
      <c r="I4" s="114"/>
      <c r="J4" s="114"/>
      <c r="K4" s="114"/>
      <c r="L4" s="114"/>
      <c r="M4" s="114"/>
    </row>
    <row r="5" spans="1:13" s="14" customFormat="1" ht="14.25">
      <c r="A5" s="114"/>
      <c r="B5" s="114"/>
      <c r="C5" s="114"/>
      <c r="D5" s="114"/>
      <c r="E5" s="114" t="s">
        <v>45</v>
      </c>
      <c r="F5" s="114"/>
      <c r="G5" s="114"/>
      <c r="H5" s="114" t="s">
        <v>46</v>
      </c>
      <c r="I5" s="114"/>
      <c r="J5" s="114"/>
      <c r="K5" s="114" t="s">
        <v>47</v>
      </c>
      <c r="L5" s="114"/>
      <c r="M5" s="114"/>
    </row>
    <row r="6" spans="1:13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0" t="s">
        <v>51</v>
      </c>
      <c r="B7" s="17">
        <v>0</v>
      </c>
      <c r="C7" s="15">
        <v>0</v>
      </c>
      <c r="D7" s="31"/>
      <c r="E7" s="15">
        <v>0</v>
      </c>
      <c r="F7" s="15">
        <v>0</v>
      </c>
      <c r="G7" s="31"/>
      <c r="H7" s="17">
        <v>0</v>
      </c>
      <c r="I7" s="15">
        <v>0</v>
      </c>
      <c r="J7" s="31"/>
      <c r="K7" s="15">
        <v>0</v>
      </c>
      <c r="L7" s="15">
        <v>0</v>
      </c>
      <c r="M7" s="31"/>
    </row>
    <row r="8" spans="1:13" ht="14.25">
      <c r="A8" s="20" t="s">
        <v>52</v>
      </c>
      <c r="B8" s="17">
        <v>33</v>
      </c>
      <c r="C8" s="15">
        <v>22</v>
      </c>
      <c r="D8" s="31">
        <f aca="true" t="shared" si="0" ref="D8:D32">C8*100/B8-100</f>
        <v>-33.33333333333333</v>
      </c>
      <c r="E8" s="17">
        <v>10</v>
      </c>
      <c r="F8" s="15">
        <v>9</v>
      </c>
      <c r="G8" s="31">
        <f aca="true" t="shared" si="1" ref="G8:G32">F8*100/E8-100</f>
        <v>-10</v>
      </c>
      <c r="H8" s="17">
        <v>0</v>
      </c>
      <c r="I8" s="15">
        <v>3</v>
      </c>
      <c r="J8" s="85" t="s">
        <v>311</v>
      </c>
      <c r="K8" s="15">
        <v>24</v>
      </c>
      <c r="L8" s="15">
        <v>21</v>
      </c>
      <c r="M8" s="31">
        <f aca="true" t="shared" si="2" ref="M8:M32">L8*100/K8-100</f>
        <v>-12.5</v>
      </c>
    </row>
    <row r="9" spans="1:13" ht="14.25">
      <c r="A9" s="20" t="s">
        <v>53</v>
      </c>
      <c r="B9" s="17">
        <v>23</v>
      </c>
      <c r="C9" s="15">
        <v>29</v>
      </c>
      <c r="D9" s="31">
        <f t="shared" si="0"/>
        <v>26.086956521739125</v>
      </c>
      <c r="E9" s="17">
        <v>13</v>
      </c>
      <c r="F9" s="15">
        <v>11</v>
      </c>
      <c r="G9" s="31">
        <f t="shared" si="1"/>
        <v>-15.384615384615387</v>
      </c>
      <c r="H9" s="17">
        <v>0</v>
      </c>
      <c r="I9" s="15">
        <v>5</v>
      </c>
      <c r="J9" s="85" t="s">
        <v>311</v>
      </c>
      <c r="K9" s="15">
        <v>39</v>
      </c>
      <c r="L9" s="15">
        <v>41</v>
      </c>
      <c r="M9" s="31">
        <f t="shared" si="2"/>
        <v>5.128205128205124</v>
      </c>
    </row>
    <row r="10" spans="1:13" ht="14.25">
      <c r="A10" s="20" t="s">
        <v>54</v>
      </c>
      <c r="B10" s="17">
        <v>191</v>
      </c>
      <c r="C10" s="15">
        <v>171</v>
      </c>
      <c r="D10" s="31">
        <f t="shared" si="0"/>
        <v>-10.471204188481678</v>
      </c>
      <c r="E10" s="17">
        <v>54</v>
      </c>
      <c r="F10" s="15">
        <v>71</v>
      </c>
      <c r="G10" s="31">
        <f t="shared" si="1"/>
        <v>31.481481481481495</v>
      </c>
      <c r="H10" s="17">
        <v>2</v>
      </c>
      <c r="I10" s="15">
        <v>17</v>
      </c>
      <c r="J10" s="31">
        <f>I10*100/H10-100</f>
        <v>750</v>
      </c>
      <c r="K10" s="15">
        <v>106</v>
      </c>
      <c r="L10" s="15">
        <v>136</v>
      </c>
      <c r="M10" s="31">
        <f t="shared" si="2"/>
        <v>28.30188679245282</v>
      </c>
    </row>
    <row r="11" spans="1:13" ht="14.25">
      <c r="A11" s="20" t="s">
        <v>55</v>
      </c>
      <c r="B11" s="17">
        <v>42</v>
      </c>
      <c r="C11" s="15">
        <v>37</v>
      </c>
      <c r="D11" s="31">
        <f t="shared" si="0"/>
        <v>-11.904761904761898</v>
      </c>
      <c r="E11" s="17">
        <v>13</v>
      </c>
      <c r="F11" s="15">
        <v>10</v>
      </c>
      <c r="G11" s="31">
        <f t="shared" si="1"/>
        <v>-23.07692307692308</v>
      </c>
      <c r="H11" s="17">
        <v>0</v>
      </c>
      <c r="I11" s="15">
        <v>0</v>
      </c>
      <c r="J11" s="31"/>
      <c r="K11" s="15">
        <v>43</v>
      </c>
      <c r="L11" s="15">
        <v>33</v>
      </c>
      <c r="M11" s="31">
        <f t="shared" si="2"/>
        <v>-23.25581395348837</v>
      </c>
    </row>
    <row r="12" spans="1:13" ht="14.25">
      <c r="A12" s="20" t="s">
        <v>56</v>
      </c>
      <c r="B12" s="17">
        <v>29</v>
      </c>
      <c r="C12" s="15">
        <v>34</v>
      </c>
      <c r="D12" s="31">
        <f t="shared" si="0"/>
        <v>17.241379310344826</v>
      </c>
      <c r="E12" s="17">
        <v>10</v>
      </c>
      <c r="F12" s="15">
        <v>8</v>
      </c>
      <c r="G12" s="31">
        <f t="shared" si="1"/>
        <v>-20</v>
      </c>
      <c r="H12" s="17">
        <v>0</v>
      </c>
      <c r="I12" s="15">
        <v>0</v>
      </c>
      <c r="J12" s="31"/>
      <c r="K12" s="15">
        <v>14</v>
      </c>
      <c r="L12" s="15">
        <v>20</v>
      </c>
      <c r="M12" s="31">
        <f t="shared" si="2"/>
        <v>42.85714285714286</v>
      </c>
    </row>
    <row r="13" spans="1:13" ht="14.25">
      <c r="A13" s="20" t="s">
        <v>57</v>
      </c>
      <c r="B13" s="17">
        <v>20</v>
      </c>
      <c r="C13" s="15">
        <v>9</v>
      </c>
      <c r="D13" s="31">
        <f t="shared" si="0"/>
        <v>-55</v>
      </c>
      <c r="E13" s="17">
        <v>4</v>
      </c>
      <c r="F13" s="15">
        <v>0</v>
      </c>
      <c r="G13" s="109" t="s">
        <v>312</v>
      </c>
      <c r="H13" s="17">
        <v>0</v>
      </c>
      <c r="I13" s="15">
        <v>0</v>
      </c>
      <c r="J13" s="31"/>
      <c r="K13" s="15">
        <v>10</v>
      </c>
      <c r="L13" s="15">
        <v>0</v>
      </c>
      <c r="M13" s="31">
        <f t="shared" si="2"/>
        <v>-100</v>
      </c>
    </row>
    <row r="14" spans="1:13" ht="14.25">
      <c r="A14" s="20" t="s">
        <v>58</v>
      </c>
      <c r="B14" s="17">
        <v>85</v>
      </c>
      <c r="C14" s="15">
        <v>75</v>
      </c>
      <c r="D14" s="31">
        <f t="shared" si="0"/>
        <v>-11.764705882352942</v>
      </c>
      <c r="E14" s="17">
        <v>33</v>
      </c>
      <c r="F14" s="15">
        <v>26</v>
      </c>
      <c r="G14" s="31">
        <f t="shared" si="1"/>
        <v>-21.212121212121218</v>
      </c>
      <c r="H14" s="17">
        <v>3</v>
      </c>
      <c r="I14" s="15">
        <v>1</v>
      </c>
      <c r="J14" s="31">
        <f>I14*100/H14-100</f>
        <v>-66.66666666666666</v>
      </c>
      <c r="K14" s="15">
        <v>100</v>
      </c>
      <c r="L14" s="15">
        <v>42</v>
      </c>
      <c r="M14" s="31">
        <f t="shared" si="2"/>
        <v>-58</v>
      </c>
    </row>
    <row r="15" spans="1:13" ht="14.25">
      <c r="A15" s="20" t="s">
        <v>59</v>
      </c>
      <c r="B15" s="17">
        <v>42</v>
      </c>
      <c r="C15" s="15">
        <v>34</v>
      </c>
      <c r="D15" s="31">
        <f t="shared" si="0"/>
        <v>-19.04761904761905</v>
      </c>
      <c r="E15" s="17">
        <v>11</v>
      </c>
      <c r="F15" s="15">
        <v>11</v>
      </c>
      <c r="G15" s="31">
        <f t="shared" si="1"/>
        <v>0</v>
      </c>
      <c r="H15" s="17">
        <v>6</v>
      </c>
      <c r="I15" s="15">
        <v>4</v>
      </c>
      <c r="J15" s="31">
        <f>I15*100/H15-100</f>
        <v>-33.33333333333333</v>
      </c>
      <c r="K15" s="15">
        <v>29</v>
      </c>
      <c r="L15" s="15">
        <v>24</v>
      </c>
      <c r="M15" s="31">
        <f t="shared" si="2"/>
        <v>-17.241379310344826</v>
      </c>
    </row>
    <row r="16" spans="1:13" ht="14.25">
      <c r="A16" s="20" t="s">
        <v>60</v>
      </c>
      <c r="B16" s="17">
        <v>141</v>
      </c>
      <c r="C16" s="15">
        <v>164</v>
      </c>
      <c r="D16" s="31">
        <f t="shared" si="0"/>
        <v>16.312056737588648</v>
      </c>
      <c r="E16" s="17">
        <v>21</v>
      </c>
      <c r="F16" s="15">
        <v>19</v>
      </c>
      <c r="G16" s="31">
        <f t="shared" si="1"/>
        <v>-9.523809523809518</v>
      </c>
      <c r="H16" s="17">
        <v>1</v>
      </c>
      <c r="I16" s="15">
        <v>0</v>
      </c>
      <c r="J16" s="109" t="s">
        <v>312</v>
      </c>
      <c r="K16" s="15">
        <v>29</v>
      </c>
      <c r="L16" s="15">
        <v>28</v>
      </c>
      <c r="M16" s="31">
        <f t="shared" si="2"/>
        <v>-3.448275862068968</v>
      </c>
    </row>
    <row r="17" spans="1:13" ht="14.25">
      <c r="A17" s="20" t="s">
        <v>61</v>
      </c>
      <c r="B17" s="17">
        <v>235</v>
      </c>
      <c r="C17" s="15">
        <v>296</v>
      </c>
      <c r="D17" s="31">
        <f t="shared" si="0"/>
        <v>25.95744680851064</v>
      </c>
      <c r="E17" s="17">
        <v>21</v>
      </c>
      <c r="F17" s="15">
        <v>27</v>
      </c>
      <c r="G17" s="31">
        <f t="shared" si="1"/>
        <v>28.571428571428584</v>
      </c>
      <c r="H17" s="17">
        <v>1</v>
      </c>
      <c r="I17" s="15">
        <v>1</v>
      </c>
      <c r="J17" s="31">
        <f>I17*100/H17-100</f>
        <v>0</v>
      </c>
      <c r="K17" s="15">
        <v>29</v>
      </c>
      <c r="L17" s="15">
        <v>36</v>
      </c>
      <c r="M17" s="31">
        <f t="shared" si="2"/>
        <v>24.13793103448276</v>
      </c>
    </row>
    <row r="18" spans="1:13" ht="14.25">
      <c r="A18" s="20" t="s">
        <v>62</v>
      </c>
      <c r="B18" s="17">
        <v>8</v>
      </c>
      <c r="C18" s="15">
        <v>17</v>
      </c>
      <c r="D18" s="31">
        <f t="shared" si="0"/>
        <v>112.5</v>
      </c>
      <c r="E18" s="17">
        <v>2</v>
      </c>
      <c r="F18" s="15">
        <v>8</v>
      </c>
      <c r="G18" s="31">
        <f t="shared" si="1"/>
        <v>300</v>
      </c>
      <c r="H18" s="17">
        <v>0</v>
      </c>
      <c r="I18" s="15">
        <v>2</v>
      </c>
      <c r="J18" s="85" t="s">
        <v>311</v>
      </c>
      <c r="K18" s="15">
        <v>4</v>
      </c>
      <c r="L18" s="15">
        <v>28</v>
      </c>
      <c r="M18" s="31">
        <f t="shared" si="2"/>
        <v>600</v>
      </c>
    </row>
    <row r="19" spans="1:13" ht="14.25">
      <c r="A19" s="20" t="s">
        <v>63</v>
      </c>
      <c r="B19" s="17">
        <v>16</v>
      </c>
      <c r="C19" s="15">
        <v>14</v>
      </c>
      <c r="D19" s="31">
        <f t="shared" si="0"/>
        <v>-12.5</v>
      </c>
      <c r="E19" s="17">
        <v>8</v>
      </c>
      <c r="F19" s="15">
        <v>3</v>
      </c>
      <c r="G19" s="31">
        <f t="shared" si="1"/>
        <v>-62.5</v>
      </c>
      <c r="H19" s="17">
        <v>2</v>
      </c>
      <c r="I19" s="15">
        <v>1</v>
      </c>
      <c r="J19" s="31">
        <f>I19*100/H19-100</f>
        <v>-50</v>
      </c>
      <c r="K19" s="15">
        <v>14</v>
      </c>
      <c r="L19" s="15">
        <v>3</v>
      </c>
      <c r="M19" s="31">
        <f t="shared" si="2"/>
        <v>-78.57142857142857</v>
      </c>
    </row>
    <row r="20" spans="1:13" ht="14.25">
      <c r="A20" s="20" t="s">
        <v>64</v>
      </c>
      <c r="B20" s="17">
        <v>130</v>
      </c>
      <c r="C20" s="15">
        <v>134</v>
      </c>
      <c r="D20" s="31">
        <f t="shared" si="0"/>
        <v>3.07692307692308</v>
      </c>
      <c r="E20" s="17">
        <v>21</v>
      </c>
      <c r="F20" s="15">
        <v>26</v>
      </c>
      <c r="G20" s="31">
        <f t="shared" si="1"/>
        <v>23.80952380952381</v>
      </c>
      <c r="H20" s="17">
        <v>2</v>
      </c>
      <c r="I20" s="15">
        <v>3</v>
      </c>
      <c r="J20" s="31">
        <f>I20*100/H20-100</f>
        <v>50</v>
      </c>
      <c r="K20" s="15">
        <v>28</v>
      </c>
      <c r="L20" s="15">
        <v>54</v>
      </c>
      <c r="M20" s="31">
        <f t="shared" si="2"/>
        <v>92.85714285714286</v>
      </c>
    </row>
    <row r="21" spans="1:13" ht="14.25">
      <c r="A21" s="20" t="s">
        <v>65</v>
      </c>
      <c r="B21" s="17">
        <v>52</v>
      </c>
      <c r="C21" s="15">
        <v>66</v>
      </c>
      <c r="D21" s="31">
        <f t="shared" si="0"/>
        <v>26.92307692307692</v>
      </c>
      <c r="E21" s="17">
        <v>19</v>
      </c>
      <c r="F21" s="15">
        <v>23</v>
      </c>
      <c r="G21" s="31">
        <f t="shared" si="1"/>
        <v>21.05263157894737</v>
      </c>
      <c r="H21" s="17">
        <v>1</v>
      </c>
      <c r="I21" s="15">
        <v>0</v>
      </c>
      <c r="J21" s="109" t="s">
        <v>312</v>
      </c>
      <c r="K21" s="15">
        <v>30</v>
      </c>
      <c r="L21" s="15">
        <v>52</v>
      </c>
      <c r="M21" s="31">
        <f t="shared" si="2"/>
        <v>73.33333333333334</v>
      </c>
    </row>
    <row r="22" spans="1:13" ht="14.25">
      <c r="A22" s="20" t="s">
        <v>66</v>
      </c>
      <c r="B22" s="17">
        <v>186</v>
      </c>
      <c r="C22" s="15">
        <v>199</v>
      </c>
      <c r="D22" s="31">
        <f t="shared" si="0"/>
        <v>6.989247311827953</v>
      </c>
      <c r="E22" s="17">
        <v>26</v>
      </c>
      <c r="F22" s="15">
        <v>28</v>
      </c>
      <c r="G22" s="31">
        <f t="shared" si="1"/>
        <v>7.692307692307693</v>
      </c>
      <c r="H22" s="17">
        <v>1</v>
      </c>
      <c r="I22" s="15">
        <v>1</v>
      </c>
      <c r="J22" s="31">
        <f>I22*100/H22-100</f>
        <v>0</v>
      </c>
      <c r="K22" s="15">
        <v>42</v>
      </c>
      <c r="L22" s="15">
        <v>33</v>
      </c>
      <c r="M22" s="31">
        <f t="shared" si="2"/>
        <v>-21.42857142857143</v>
      </c>
    </row>
    <row r="23" spans="1:13" ht="14.25">
      <c r="A23" s="20" t="s">
        <v>67</v>
      </c>
      <c r="B23" s="17">
        <v>58</v>
      </c>
      <c r="C23" s="15">
        <v>39</v>
      </c>
      <c r="D23" s="31">
        <f t="shared" si="0"/>
        <v>-32.758620689655174</v>
      </c>
      <c r="E23" s="17">
        <v>19</v>
      </c>
      <c r="F23" s="15">
        <v>20</v>
      </c>
      <c r="G23" s="31">
        <f t="shared" si="1"/>
        <v>5.263157894736835</v>
      </c>
      <c r="H23" s="17">
        <v>1</v>
      </c>
      <c r="I23" s="15">
        <v>1</v>
      </c>
      <c r="J23" s="31">
        <f>I23*100/H23-100</f>
        <v>0</v>
      </c>
      <c r="K23" s="15">
        <v>51</v>
      </c>
      <c r="L23" s="15">
        <v>38</v>
      </c>
      <c r="M23" s="31">
        <f t="shared" si="2"/>
        <v>-25.490196078431367</v>
      </c>
    </row>
    <row r="24" spans="1:13" ht="14.25">
      <c r="A24" s="20" t="s">
        <v>68</v>
      </c>
      <c r="B24" s="17">
        <v>22</v>
      </c>
      <c r="C24" s="15">
        <v>32</v>
      </c>
      <c r="D24" s="31">
        <f t="shared" si="0"/>
        <v>45.45454545454547</v>
      </c>
      <c r="E24" s="17">
        <v>3</v>
      </c>
      <c r="F24" s="15">
        <v>6</v>
      </c>
      <c r="G24" s="31">
        <f t="shared" si="1"/>
        <v>100</v>
      </c>
      <c r="H24" s="17">
        <v>0</v>
      </c>
      <c r="I24" s="15">
        <v>5</v>
      </c>
      <c r="J24" s="85" t="s">
        <v>311</v>
      </c>
      <c r="K24" s="15">
        <v>5</v>
      </c>
      <c r="L24" s="15">
        <v>15</v>
      </c>
      <c r="M24" s="31">
        <f t="shared" si="2"/>
        <v>200</v>
      </c>
    </row>
    <row r="25" spans="1:13" ht="14.25">
      <c r="A25" s="20" t="s">
        <v>69</v>
      </c>
      <c r="B25" s="17">
        <v>14</v>
      </c>
      <c r="C25" s="15">
        <v>26</v>
      </c>
      <c r="D25" s="31">
        <f t="shared" si="0"/>
        <v>85.71428571428572</v>
      </c>
      <c r="E25" s="17">
        <v>12</v>
      </c>
      <c r="F25" s="15">
        <v>14</v>
      </c>
      <c r="G25" s="31">
        <f t="shared" si="1"/>
        <v>16.66666666666667</v>
      </c>
      <c r="H25" s="17">
        <v>2</v>
      </c>
      <c r="I25" s="15">
        <v>1</v>
      </c>
      <c r="J25" s="31">
        <f>I25*100/H25-100</f>
        <v>-50</v>
      </c>
      <c r="K25" s="15">
        <v>32</v>
      </c>
      <c r="L25" s="15">
        <v>26</v>
      </c>
      <c r="M25" s="31">
        <f t="shared" si="2"/>
        <v>-18.75</v>
      </c>
    </row>
    <row r="26" spans="1:13" ht="14.25">
      <c r="A26" s="20" t="s">
        <v>70</v>
      </c>
      <c r="B26" s="17">
        <v>15</v>
      </c>
      <c r="C26" s="15">
        <v>13</v>
      </c>
      <c r="D26" s="31">
        <f t="shared" si="0"/>
        <v>-13.333333333333329</v>
      </c>
      <c r="E26" s="17">
        <v>7</v>
      </c>
      <c r="F26" s="15">
        <v>5</v>
      </c>
      <c r="G26" s="31">
        <f t="shared" si="1"/>
        <v>-28.57142857142857</v>
      </c>
      <c r="H26" s="17">
        <v>2</v>
      </c>
      <c r="I26" s="15">
        <v>1</v>
      </c>
      <c r="J26" s="31">
        <f>I26*100/H26-100</f>
        <v>-50</v>
      </c>
      <c r="K26" s="15">
        <v>20</v>
      </c>
      <c r="L26" s="15">
        <v>5</v>
      </c>
      <c r="M26" s="31">
        <f t="shared" si="2"/>
        <v>-75</v>
      </c>
    </row>
    <row r="27" spans="1:13" ht="14.25">
      <c r="A27" s="20" t="s">
        <v>71</v>
      </c>
      <c r="B27" s="17">
        <v>45</v>
      </c>
      <c r="C27" s="15">
        <v>68</v>
      </c>
      <c r="D27" s="31">
        <f t="shared" si="0"/>
        <v>51.111111111111114</v>
      </c>
      <c r="E27" s="17">
        <v>5</v>
      </c>
      <c r="F27" s="15">
        <v>6</v>
      </c>
      <c r="G27" s="31">
        <f t="shared" si="1"/>
        <v>20</v>
      </c>
      <c r="H27" s="17">
        <v>1</v>
      </c>
      <c r="I27" s="15">
        <v>0</v>
      </c>
      <c r="J27" s="109" t="s">
        <v>312</v>
      </c>
      <c r="K27" s="15">
        <v>7</v>
      </c>
      <c r="L27" s="15">
        <v>11</v>
      </c>
      <c r="M27" s="31">
        <f t="shared" si="2"/>
        <v>57.14285714285714</v>
      </c>
    </row>
    <row r="28" spans="1:13" ht="14.25">
      <c r="A28" s="20" t="s">
        <v>72</v>
      </c>
      <c r="B28" s="17">
        <v>48</v>
      </c>
      <c r="C28" s="15">
        <v>39</v>
      </c>
      <c r="D28" s="31">
        <f t="shared" si="0"/>
        <v>-18.75</v>
      </c>
      <c r="E28" s="17">
        <v>5</v>
      </c>
      <c r="F28" s="15">
        <v>2</v>
      </c>
      <c r="G28" s="31">
        <f t="shared" si="1"/>
        <v>-60</v>
      </c>
      <c r="H28" s="17">
        <v>0</v>
      </c>
      <c r="I28" s="15">
        <v>0</v>
      </c>
      <c r="J28" s="31"/>
      <c r="K28" s="15">
        <v>10</v>
      </c>
      <c r="L28" s="15">
        <v>3</v>
      </c>
      <c r="M28" s="31">
        <f t="shared" si="2"/>
        <v>-70</v>
      </c>
    </row>
    <row r="29" spans="1:13" ht="14.25">
      <c r="A29" s="20" t="s">
        <v>73</v>
      </c>
      <c r="B29" s="17">
        <v>21</v>
      </c>
      <c r="C29" s="15">
        <v>27</v>
      </c>
      <c r="D29" s="31">
        <f t="shared" si="0"/>
        <v>28.571428571428584</v>
      </c>
      <c r="E29" s="17">
        <v>6</v>
      </c>
      <c r="F29" s="15">
        <v>5</v>
      </c>
      <c r="G29" s="31">
        <f t="shared" si="1"/>
        <v>-16.66666666666667</v>
      </c>
      <c r="H29" s="17">
        <v>0</v>
      </c>
      <c r="I29" s="15">
        <v>2</v>
      </c>
      <c r="J29" s="85" t="s">
        <v>311</v>
      </c>
      <c r="K29" s="15">
        <v>15</v>
      </c>
      <c r="L29" s="15">
        <v>10</v>
      </c>
      <c r="M29" s="31">
        <f t="shared" si="2"/>
        <v>-33.33333333333333</v>
      </c>
    </row>
    <row r="30" spans="1:13" ht="14.25">
      <c r="A30" s="20" t="s">
        <v>74</v>
      </c>
      <c r="B30" s="17">
        <v>53</v>
      </c>
      <c r="C30" s="15">
        <v>48</v>
      </c>
      <c r="D30" s="31">
        <f t="shared" si="0"/>
        <v>-9.43396226415095</v>
      </c>
      <c r="E30" s="17">
        <v>19</v>
      </c>
      <c r="F30" s="15">
        <v>10</v>
      </c>
      <c r="G30" s="31">
        <f t="shared" si="1"/>
        <v>-47.36842105263158</v>
      </c>
      <c r="H30" s="17">
        <v>0</v>
      </c>
      <c r="I30" s="15">
        <v>1</v>
      </c>
      <c r="J30" s="85" t="s">
        <v>311</v>
      </c>
      <c r="K30" s="15">
        <v>41</v>
      </c>
      <c r="L30" s="15">
        <v>11</v>
      </c>
      <c r="M30" s="31">
        <f t="shared" si="2"/>
        <v>-73.17073170731707</v>
      </c>
    </row>
    <row r="31" spans="1:13" ht="14.25">
      <c r="A31" s="20" t="s">
        <v>75</v>
      </c>
      <c r="B31" s="17">
        <v>34</v>
      </c>
      <c r="C31" s="15">
        <v>29</v>
      </c>
      <c r="D31" s="31">
        <f t="shared" si="0"/>
        <v>-14.705882352941174</v>
      </c>
      <c r="E31" s="17">
        <v>11</v>
      </c>
      <c r="F31" s="15">
        <v>8</v>
      </c>
      <c r="G31" s="31">
        <f t="shared" si="1"/>
        <v>-27.272727272727266</v>
      </c>
      <c r="H31" s="17">
        <v>1</v>
      </c>
      <c r="I31" s="15">
        <v>0</v>
      </c>
      <c r="J31" s="109" t="s">
        <v>312</v>
      </c>
      <c r="K31" s="15">
        <v>12</v>
      </c>
      <c r="L31" s="15">
        <v>16</v>
      </c>
      <c r="M31" s="31">
        <f t="shared" si="2"/>
        <v>33.33333333333334</v>
      </c>
    </row>
    <row r="32" spans="1:13" ht="14.25">
      <c r="A32" s="20" t="s">
        <v>76</v>
      </c>
      <c r="B32" s="17">
        <v>17</v>
      </c>
      <c r="C32" s="15">
        <v>23</v>
      </c>
      <c r="D32" s="31">
        <f t="shared" si="0"/>
        <v>35.29411764705881</v>
      </c>
      <c r="E32" s="17">
        <v>1</v>
      </c>
      <c r="F32" s="15">
        <v>2</v>
      </c>
      <c r="G32" s="31">
        <f t="shared" si="1"/>
        <v>100</v>
      </c>
      <c r="H32" s="17">
        <v>0</v>
      </c>
      <c r="I32" s="15">
        <v>0</v>
      </c>
      <c r="J32" s="31"/>
      <c r="K32" s="15">
        <v>1</v>
      </c>
      <c r="L32" s="15">
        <v>5</v>
      </c>
      <c r="M32" s="31">
        <f t="shared" si="2"/>
        <v>400</v>
      </c>
    </row>
    <row r="33" spans="1:13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  <c r="K33" s="15">
        <v>0</v>
      </c>
      <c r="L33" s="15">
        <v>0</v>
      </c>
      <c r="M33" s="31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19 J25 J17 J7 J32:J33 G14:G33 D7:D33 M7:M33 G7:G12 J11:J15 J23 J28">
    <cfRule type="cellIs" priority="6" dxfId="147" operator="lessThanOrEqual" stopIfTrue="1">
      <formula>0</formula>
    </cfRule>
  </conditionalFormatting>
  <conditionalFormatting sqref="J19 J25 J17 J7 J32:J33 G14:G33 D7:D33 M7:M33 G7:G12 J11:J15 J23 J28">
    <cfRule type="cellIs" priority="5" dxfId="146" operator="greaterThan" stopIfTrue="1">
      <formula>0</formula>
    </cfRule>
  </conditionalFormatting>
  <conditionalFormatting sqref="J32:J33 J10:J15 J19:J20 J25:J26 J17 J22:J23 J28">
    <cfRule type="cellIs" priority="2" dxfId="147" operator="lessThanOrEqual" stopIfTrue="1">
      <formula>0</formula>
    </cfRule>
  </conditionalFormatting>
  <conditionalFormatting sqref="J32:J33 J10:J15 J19:J20 J25:J26 J17 J22:J23 J28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C33"/>
  <sheetViews>
    <sheetView zoomScale="75" zoomScaleNormal="75" workbookViewId="0" topLeftCell="A1">
      <selection activeCell="B7" sqref="B7"/>
    </sheetView>
  </sheetViews>
  <sheetFormatPr defaultColWidth="9.140625" defaultRowHeight="15"/>
  <cols>
    <col min="1" max="1" width="20.57421875" style="1" customWidth="1"/>
    <col min="2" max="28" width="5.8515625" style="1" customWidth="1"/>
    <col min="29" max="29" width="7.140625" style="1" customWidth="1"/>
    <col min="30" max="16384" width="9.140625" style="1" customWidth="1"/>
  </cols>
  <sheetData>
    <row r="1" spans="1:29" ht="18">
      <c r="A1" s="113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ht="3.75" customHeight="1"/>
    <row r="4" spans="1:29" ht="14.25">
      <c r="A4" s="133" t="s">
        <v>291</v>
      </c>
      <c r="B4" s="114" t="s">
        <v>292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103.5" customHeight="1">
      <c r="A5" s="133"/>
      <c r="B5" s="71" t="s">
        <v>51</v>
      </c>
      <c r="C5" s="71" t="s">
        <v>52</v>
      </c>
      <c r="D5" s="71" t="s">
        <v>53</v>
      </c>
      <c r="E5" s="71" t="s">
        <v>54</v>
      </c>
      <c r="F5" s="71" t="s">
        <v>55</v>
      </c>
      <c r="G5" s="71" t="s">
        <v>56</v>
      </c>
      <c r="H5" s="71" t="s">
        <v>57</v>
      </c>
      <c r="I5" s="71" t="s">
        <v>58</v>
      </c>
      <c r="J5" s="71" t="s">
        <v>59</v>
      </c>
      <c r="K5" s="71" t="s">
        <v>60</v>
      </c>
      <c r="L5" s="71" t="s">
        <v>61</v>
      </c>
      <c r="M5" s="71" t="s">
        <v>62</v>
      </c>
      <c r="N5" s="71" t="s">
        <v>63</v>
      </c>
      <c r="O5" s="71" t="s">
        <v>64</v>
      </c>
      <c r="P5" s="71" t="s">
        <v>65</v>
      </c>
      <c r="Q5" s="71" t="s">
        <v>66</v>
      </c>
      <c r="R5" s="71" t="s">
        <v>67</v>
      </c>
      <c r="S5" s="71" t="s">
        <v>68</v>
      </c>
      <c r="T5" s="71" t="s">
        <v>69</v>
      </c>
      <c r="U5" s="71" t="s">
        <v>70</v>
      </c>
      <c r="V5" s="71" t="s">
        <v>71</v>
      </c>
      <c r="W5" s="71" t="s">
        <v>72</v>
      </c>
      <c r="X5" s="71" t="s">
        <v>73</v>
      </c>
      <c r="Y5" s="71" t="s">
        <v>74</v>
      </c>
      <c r="Z5" s="71" t="s">
        <v>75</v>
      </c>
      <c r="AA5" s="71" t="s">
        <v>76</v>
      </c>
      <c r="AB5" s="71" t="s">
        <v>77</v>
      </c>
      <c r="AC5" s="72" t="s">
        <v>78</v>
      </c>
    </row>
    <row r="6" spans="1:29" ht="17.25" customHeight="1">
      <c r="A6" s="73" t="s">
        <v>51</v>
      </c>
      <c r="B6" s="7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32">
        <v>0</v>
      </c>
    </row>
    <row r="7" spans="1:29" ht="17.25" customHeight="1">
      <c r="A7" s="73" t="s">
        <v>52</v>
      </c>
      <c r="B7" s="15">
        <v>0</v>
      </c>
      <c r="C7" s="75">
        <v>54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3</v>
      </c>
      <c r="K7" s="15">
        <v>1</v>
      </c>
      <c r="L7" s="15">
        <v>4</v>
      </c>
      <c r="M7" s="15">
        <v>0</v>
      </c>
      <c r="N7" s="15">
        <v>0</v>
      </c>
      <c r="O7" s="15">
        <v>2</v>
      </c>
      <c r="P7" s="15">
        <v>0</v>
      </c>
      <c r="Q7" s="15">
        <v>2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8</v>
      </c>
      <c r="Y7" s="15">
        <v>0</v>
      </c>
      <c r="Z7" s="15">
        <v>0</v>
      </c>
      <c r="AA7" s="15">
        <v>0</v>
      </c>
      <c r="AB7" s="15">
        <v>0</v>
      </c>
      <c r="AC7" s="32">
        <v>74</v>
      </c>
    </row>
    <row r="8" spans="1:29" ht="17.25" customHeight="1">
      <c r="A8" s="73" t="s">
        <v>53</v>
      </c>
      <c r="B8" s="15">
        <v>0</v>
      </c>
      <c r="C8" s="15">
        <v>0</v>
      </c>
      <c r="D8" s="75">
        <v>80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2</v>
      </c>
      <c r="L8" s="15">
        <v>5</v>
      </c>
      <c r="M8" s="15">
        <v>0</v>
      </c>
      <c r="N8" s="15">
        <v>0</v>
      </c>
      <c r="O8" s="15">
        <v>1</v>
      </c>
      <c r="P8" s="15">
        <v>0</v>
      </c>
      <c r="Q8" s="15">
        <v>0</v>
      </c>
      <c r="R8" s="15">
        <v>0</v>
      </c>
      <c r="S8" s="15">
        <v>16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1</v>
      </c>
      <c r="Z8" s="15">
        <v>0</v>
      </c>
      <c r="AA8" s="15">
        <v>0</v>
      </c>
      <c r="AB8" s="15">
        <v>0</v>
      </c>
      <c r="AC8" s="32">
        <v>105</v>
      </c>
    </row>
    <row r="9" spans="1:29" ht="17.25" customHeight="1">
      <c r="A9" s="73" t="s">
        <v>54</v>
      </c>
      <c r="B9" s="15">
        <v>0</v>
      </c>
      <c r="C9" s="15">
        <v>0</v>
      </c>
      <c r="D9" s="15">
        <v>0</v>
      </c>
      <c r="E9" s="75">
        <v>417</v>
      </c>
      <c r="F9" s="15">
        <v>0</v>
      </c>
      <c r="G9" s="15">
        <v>0</v>
      </c>
      <c r="H9" s="15">
        <v>0</v>
      </c>
      <c r="I9" s="15">
        <v>4</v>
      </c>
      <c r="J9" s="15">
        <v>1</v>
      </c>
      <c r="K9" s="15">
        <v>2</v>
      </c>
      <c r="L9" s="15">
        <v>3</v>
      </c>
      <c r="M9" s="15">
        <v>2</v>
      </c>
      <c r="N9" s="15">
        <v>0</v>
      </c>
      <c r="O9" s="15">
        <v>0</v>
      </c>
      <c r="P9" s="15">
        <v>2</v>
      </c>
      <c r="Q9" s="15">
        <v>2</v>
      </c>
      <c r="R9" s="15">
        <v>1</v>
      </c>
      <c r="S9" s="15">
        <v>0</v>
      </c>
      <c r="T9" s="15">
        <v>0</v>
      </c>
      <c r="U9" s="15">
        <v>0</v>
      </c>
      <c r="V9" s="15">
        <v>3</v>
      </c>
      <c r="W9" s="15">
        <v>1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32">
        <v>438</v>
      </c>
    </row>
    <row r="10" spans="1:29" ht="17.25" customHeight="1">
      <c r="A10" s="73" t="s">
        <v>55</v>
      </c>
      <c r="B10" s="15">
        <v>0</v>
      </c>
      <c r="C10" s="15">
        <v>0</v>
      </c>
      <c r="D10" s="15">
        <v>0</v>
      </c>
      <c r="E10" s="15">
        <v>1</v>
      </c>
      <c r="F10" s="75">
        <v>132</v>
      </c>
      <c r="G10" s="15">
        <v>0</v>
      </c>
      <c r="H10" s="15">
        <v>0</v>
      </c>
      <c r="I10" s="15">
        <v>5</v>
      </c>
      <c r="J10" s="15">
        <v>0</v>
      </c>
      <c r="K10" s="15">
        <v>1</v>
      </c>
      <c r="L10" s="15">
        <v>10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32">
        <v>149</v>
      </c>
    </row>
    <row r="11" spans="1:29" ht="17.25" customHeight="1">
      <c r="A11" s="73" t="s">
        <v>56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75">
        <v>58</v>
      </c>
      <c r="H11" s="15">
        <v>0</v>
      </c>
      <c r="I11" s="15">
        <v>0</v>
      </c>
      <c r="J11" s="15">
        <v>0</v>
      </c>
      <c r="K11" s="15">
        <v>5</v>
      </c>
      <c r="L11" s="15">
        <v>9</v>
      </c>
      <c r="M11" s="15">
        <v>0</v>
      </c>
      <c r="N11" s="15">
        <v>0</v>
      </c>
      <c r="O11" s="15">
        <v>0</v>
      </c>
      <c r="P11" s="15">
        <v>0</v>
      </c>
      <c r="Q11" s="15">
        <v>2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32">
        <v>74</v>
      </c>
    </row>
    <row r="12" spans="1:29" ht="17.25" customHeight="1">
      <c r="A12" s="73" t="s">
        <v>57</v>
      </c>
      <c r="B12" s="15">
        <v>0</v>
      </c>
      <c r="C12" s="15">
        <v>0</v>
      </c>
      <c r="D12" s="15">
        <v>0</v>
      </c>
      <c r="E12" s="15">
        <v>1</v>
      </c>
      <c r="F12" s="15">
        <v>0</v>
      </c>
      <c r="G12" s="15">
        <v>0</v>
      </c>
      <c r="H12" s="75">
        <v>27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1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32">
        <v>29</v>
      </c>
    </row>
    <row r="13" spans="1:29" ht="17.25" customHeight="1">
      <c r="A13" s="73" t="s">
        <v>58</v>
      </c>
      <c r="B13" s="15">
        <v>0</v>
      </c>
      <c r="C13" s="15">
        <v>0</v>
      </c>
      <c r="D13" s="15">
        <v>0</v>
      </c>
      <c r="E13" s="15">
        <v>0</v>
      </c>
      <c r="F13" s="15">
        <v>1</v>
      </c>
      <c r="G13" s="15">
        <v>0</v>
      </c>
      <c r="H13" s="15">
        <v>0</v>
      </c>
      <c r="I13" s="75">
        <v>203</v>
      </c>
      <c r="J13" s="15">
        <v>0</v>
      </c>
      <c r="K13" s="15">
        <v>9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1</v>
      </c>
      <c r="S13" s="15">
        <v>0</v>
      </c>
      <c r="T13" s="15">
        <v>1</v>
      </c>
      <c r="U13" s="15">
        <v>0</v>
      </c>
      <c r="V13" s="15">
        <v>0</v>
      </c>
      <c r="W13" s="15">
        <v>1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32">
        <v>216</v>
      </c>
    </row>
    <row r="14" spans="1:29" ht="17.25" customHeight="1">
      <c r="A14" s="73" t="s">
        <v>59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0</v>
      </c>
      <c r="J14" s="75">
        <v>87</v>
      </c>
      <c r="K14" s="15">
        <v>0</v>
      </c>
      <c r="L14" s="15">
        <v>1</v>
      </c>
      <c r="M14" s="15">
        <v>0</v>
      </c>
      <c r="N14" s="15">
        <v>0</v>
      </c>
      <c r="O14" s="15">
        <v>5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1</v>
      </c>
      <c r="V14" s="15">
        <v>0</v>
      </c>
      <c r="W14" s="15">
        <v>0</v>
      </c>
      <c r="X14" s="15">
        <v>0</v>
      </c>
      <c r="Y14" s="15">
        <v>1</v>
      </c>
      <c r="Z14" s="15">
        <v>0</v>
      </c>
      <c r="AA14" s="15">
        <v>1</v>
      </c>
      <c r="AB14" s="15">
        <v>0</v>
      </c>
      <c r="AC14" s="32">
        <v>97</v>
      </c>
    </row>
    <row r="15" spans="1:29" ht="17.25" customHeight="1">
      <c r="A15" s="73" t="s">
        <v>60</v>
      </c>
      <c r="B15" s="15">
        <v>0</v>
      </c>
      <c r="C15" s="15">
        <v>2</v>
      </c>
      <c r="D15" s="15">
        <v>0</v>
      </c>
      <c r="E15" s="15">
        <v>1</v>
      </c>
      <c r="F15" s="15">
        <v>0</v>
      </c>
      <c r="G15" s="15">
        <v>5</v>
      </c>
      <c r="H15" s="15">
        <v>0</v>
      </c>
      <c r="I15" s="15">
        <v>2</v>
      </c>
      <c r="J15" s="15">
        <v>0</v>
      </c>
      <c r="K15" s="75">
        <v>155</v>
      </c>
      <c r="L15" s="15">
        <v>175</v>
      </c>
      <c r="M15" s="15">
        <v>0</v>
      </c>
      <c r="N15" s="15">
        <v>0</v>
      </c>
      <c r="O15" s="15">
        <v>0</v>
      </c>
      <c r="P15" s="15">
        <v>0</v>
      </c>
      <c r="Q15" s="15">
        <v>1</v>
      </c>
      <c r="R15" s="15">
        <v>3</v>
      </c>
      <c r="S15" s="15">
        <v>1</v>
      </c>
      <c r="T15" s="15">
        <v>0</v>
      </c>
      <c r="U15" s="15">
        <v>0</v>
      </c>
      <c r="V15" s="15">
        <v>1</v>
      </c>
      <c r="W15" s="15">
        <v>0</v>
      </c>
      <c r="X15" s="15">
        <v>0</v>
      </c>
      <c r="Y15" s="15">
        <v>2</v>
      </c>
      <c r="Z15" s="15">
        <v>1</v>
      </c>
      <c r="AA15" s="15">
        <v>0</v>
      </c>
      <c r="AB15" s="15">
        <v>0</v>
      </c>
      <c r="AC15" s="32">
        <v>349</v>
      </c>
    </row>
    <row r="16" spans="1:29" ht="17.25" customHeight="1">
      <c r="A16" s="73" t="s">
        <v>61</v>
      </c>
      <c r="B16" s="15">
        <v>0</v>
      </c>
      <c r="C16" s="15">
        <v>1</v>
      </c>
      <c r="D16" s="15">
        <v>0</v>
      </c>
      <c r="E16" s="15">
        <v>0</v>
      </c>
      <c r="F16" s="15">
        <v>0</v>
      </c>
      <c r="G16" s="15">
        <v>6</v>
      </c>
      <c r="H16" s="15">
        <v>0</v>
      </c>
      <c r="I16" s="15">
        <v>10</v>
      </c>
      <c r="J16" s="15">
        <v>0</v>
      </c>
      <c r="K16" s="15">
        <v>61</v>
      </c>
      <c r="L16" s="75">
        <v>493</v>
      </c>
      <c r="M16" s="15">
        <v>0</v>
      </c>
      <c r="N16" s="15">
        <v>0</v>
      </c>
      <c r="O16" s="15">
        <v>0</v>
      </c>
      <c r="P16" s="15">
        <v>0</v>
      </c>
      <c r="Q16" s="15">
        <v>1</v>
      </c>
      <c r="R16" s="15">
        <v>1</v>
      </c>
      <c r="S16" s="15">
        <v>8</v>
      </c>
      <c r="T16" s="15">
        <v>0</v>
      </c>
      <c r="U16" s="15">
        <v>0</v>
      </c>
      <c r="V16" s="15">
        <v>0</v>
      </c>
      <c r="W16" s="15">
        <v>0</v>
      </c>
      <c r="X16" s="15">
        <v>1</v>
      </c>
      <c r="Y16" s="15">
        <v>2</v>
      </c>
      <c r="Z16" s="15">
        <v>1</v>
      </c>
      <c r="AA16" s="15">
        <v>0</v>
      </c>
      <c r="AB16" s="15">
        <v>0</v>
      </c>
      <c r="AC16" s="32">
        <v>585</v>
      </c>
    </row>
    <row r="17" spans="1:29" ht="17.25" customHeight="1">
      <c r="A17" s="73" t="s">
        <v>62</v>
      </c>
      <c r="B17" s="15">
        <v>0</v>
      </c>
      <c r="C17" s="15">
        <v>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1</v>
      </c>
      <c r="J17" s="15">
        <v>0</v>
      </c>
      <c r="K17" s="15">
        <v>0</v>
      </c>
      <c r="L17" s="15">
        <v>10</v>
      </c>
      <c r="M17" s="75">
        <v>42</v>
      </c>
      <c r="N17" s="15">
        <v>0</v>
      </c>
      <c r="O17" s="15">
        <v>0</v>
      </c>
      <c r="P17" s="15">
        <v>0</v>
      </c>
      <c r="Q17" s="15">
        <v>3</v>
      </c>
      <c r="R17" s="15">
        <v>1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4</v>
      </c>
      <c r="Z17" s="15">
        <v>0</v>
      </c>
      <c r="AA17" s="15">
        <v>0</v>
      </c>
      <c r="AB17" s="15">
        <v>0</v>
      </c>
      <c r="AC17" s="32">
        <v>62</v>
      </c>
    </row>
    <row r="18" spans="1:29" ht="17.25" customHeight="1">
      <c r="A18" s="73" t="s">
        <v>63</v>
      </c>
      <c r="B18" s="15">
        <v>0</v>
      </c>
      <c r="C18" s="15">
        <v>0</v>
      </c>
      <c r="D18" s="15">
        <v>0</v>
      </c>
      <c r="E18" s="15">
        <v>0</v>
      </c>
      <c r="F18" s="15">
        <v>4</v>
      </c>
      <c r="G18" s="15">
        <v>0</v>
      </c>
      <c r="H18" s="15">
        <v>0</v>
      </c>
      <c r="I18" s="15">
        <v>0</v>
      </c>
      <c r="J18" s="15">
        <v>0</v>
      </c>
      <c r="K18" s="15">
        <v>1</v>
      </c>
      <c r="L18" s="15">
        <v>5</v>
      </c>
      <c r="M18" s="15">
        <v>0</v>
      </c>
      <c r="N18" s="75">
        <v>36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1</v>
      </c>
      <c r="W18" s="15">
        <v>0</v>
      </c>
      <c r="X18" s="15">
        <v>0</v>
      </c>
      <c r="Y18" s="15">
        <v>1</v>
      </c>
      <c r="Z18" s="15">
        <v>0</v>
      </c>
      <c r="AA18" s="15">
        <v>0</v>
      </c>
      <c r="AB18" s="15">
        <v>0</v>
      </c>
      <c r="AC18" s="32">
        <v>48</v>
      </c>
    </row>
    <row r="19" spans="1:29" ht="17.25" customHeight="1">
      <c r="A19" s="73" t="s">
        <v>64</v>
      </c>
      <c r="B19" s="15">
        <v>0</v>
      </c>
      <c r="C19" s="15">
        <v>0</v>
      </c>
      <c r="D19" s="15">
        <v>2</v>
      </c>
      <c r="E19" s="15">
        <v>0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4</v>
      </c>
      <c r="L19" s="15">
        <v>1</v>
      </c>
      <c r="M19" s="15">
        <v>0</v>
      </c>
      <c r="N19" s="15">
        <v>0</v>
      </c>
      <c r="O19" s="75">
        <v>280</v>
      </c>
      <c r="P19" s="15">
        <v>0</v>
      </c>
      <c r="Q19" s="15">
        <v>0</v>
      </c>
      <c r="R19" s="15">
        <v>0</v>
      </c>
      <c r="S19" s="15">
        <v>1</v>
      </c>
      <c r="T19" s="15">
        <v>0</v>
      </c>
      <c r="U19" s="15">
        <v>0</v>
      </c>
      <c r="V19" s="15">
        <v>0</v>
      </c>
      <c r="W19" s="15">
        <v>1</v>
      </c>
      <c r="X19" s="15">
        <v>1</v>
      </c>
      <c r="Y19" s="15">
        <v>0</v>
      </c>
      <c r="Z19" s="15">
        <v>0</v>
      </c>
      <c r="AA19" s="15">
        <v>1</v>
      </c>
      <c r="AB19" s="15">
        <v>0</v>
      </c>
      <c r="AC19" s="32">
        <v>292</v>
      </c>
    </row>
    <row r="20" spans="1:29" ht="17.25" customHeight="1">
      <c r="A20" s="73" t="s">
        <v>65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2</v>
      </c>
      <c r="J20" s="15">
        <v>0</v>
      </c>
      <c r="K20" s="15">
        <v>0</v>
      </c>
      <c r="L20" s="15">
        <v>2</v>
      </c>
      <c r="M20" s="15">
        <v>0</v>
      </c>
      <c r="N20" s="15">
        <v>0</v>
      </c>
      <c r="O20" s="15">
        <v>1</v>
      </c>
      <c r="P20" s="75">
        <v>133</v>
      </c>
      <c r="Q20" s="15">
        <v>6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5">
        <v>1</v>
      </c>
      <c r="Z20" s="15">
        <v>0</v>
      </c>
      <c r="AA20" s="15">
        <v>0</v>
      </c>
      <c r="AB20" s="15">
        <v>0</v>
      </c>
      <c r="AC20" s="32">
        <v>146</v>
      </c>
    </row>
    <row r="21" spans="1:29" ht="17.25" customHeight="1">
      <c r="A21" s="73" t="s">
        <v>66</v>
      </c>
      <c r="B21" s="15">
        <v>0</v>
      </c>
      <c r="C21" s="15">
        <v>0</v>
      </c>
      <c r="D21" s="15">
        <v>1</v>
      </c>
      <c r="E21" s="15">
        <v>2</v>
      </c>
      <c r="F21" s="15">
        <v>1</v>
      </c>
      <c r="G21" s="15">
        <v>0</v>
      </c>
      <c r="H21" s="15">
        <v>0</v>
      </c>
      <c r="I21" s="15">
        <v>1</v>
      </c>
      <c r="J21" s="15">
        <v>0</v>
      </c>
      <c r="K21" s="15">
        <v>0</v>
      </c>
      <c r="L21" s="15">
        <v>2</v>
      </c>
      <c r="M21" s="15">
        <v>0</v>
      </c>
      <c r="N21" s="15">
        <v>0</v>
      </c>
      <c r="O21" s="15">
        <v>0</v>
      </c>
      <c r="P21" s="15">
        <v>0</v>
      </c>
      <c r="Q21" s="75">
        <v>355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4</v>
      </c>
      <c r="X21" s="15">
        <v>0</v>
      </c>
      <c r="Y21" s="15">
        <v>0</v>
      </c>
      <c r="Z21" s="15">
        <v>2</v>
      </c>
      <c r="AA21" s="15">
        <v>0</v>
      </c>
      <c r="AB21" s="15">
        <v>0</v>
      </c>
      <c r="AC21" s="32">
        <v>368</v>
      </c>
    </row>
    <row r="22" spans="1:29" ht="17.25" customHeight="1">
      <c r="A22" s="73" t="s">
        <v>67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1</v>
      </c>
      <c r="J22" s="15">
        <v>0</v>
      </c>
      <c r="K22" s="15">
        <v>6</v>
      </c>
      <c r="L22" s="15">
        <v>2</v>
      </c>
      <c r="M22" s="15">
        <v>0</v>
      </c>
      <c r="N22" s="15">
        <v>0</v>
      </c>
      <c r="O22" s="15">
        <v>1</v>
      </c>
      <c r="P22" s="15">
        <v>0</v>
      </c>
      <c r="Q22" s="15">
        <v>0</v>
      </c>
      <c r="R22" s="75">
        <v>102</v>
      </c>
      <c r="S22" s="15">
        <v>0</v>
      </c>
      <c r="T22" s="15">
        <v>0</v>
      </c>
      <c r="U22" s="15">
        <v>0</v>
      </c>
      <c r="V22" s="15">
        <v>3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32">
        <v>115</v>
      </c>
    </row>
    <row r="23" spans="1:29" ht="17.25" customHeight="1">
      <c r="A23" s="73" t="s">
        <v>68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20</v>
      </c>
      <c r="H23" s="15">
        <v>0</v>
      </c>
      <c r="I23" s="15">
        <v>0</v>
      </c>
      <c r="J23" s="15">
        <v>0</v>
      </c>
      <c r="K23" s="15">
        <v>0</v>
      </c>
      <c r="L23" s="15">
        <v>5</v>
      </c>
      <c r="M23" s="15">
        <v>0</v>
      </c>
      <c r="N23" s="15">
        <v>0</v>
      </c>
      <c r="O23" s="15">
        <v>4</v>
      </c>
      <c r="P23" s="15">
        <v>0</v>
      </c>
      <c r="Q23" s="15">
        <v>0</v>
      </c>
      <c r="R23" s="15">
        <v>0</v>
      </c>
      <c r="S23" s="75">
        <v>58</v>
      </c>
      <c r="T23" s="15">
        <v>0</v>
      </c>
      <c r="U23" s="15">
        <v>3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32">
        <v>90</v>
      </c>
    </row>
    <row r="24" spans="1:29" ht="17.25" customHeight="1">
      <c r="A24" s="73" t="s">
        <v>69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1</v>
      </c>
      <c r="J24" s="15">
        <v>0</v>
      </c>
      <c r="K24" s="15">
        <v>4</v>
      </c>
      <c r="L24" s="15">
        <v>2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</v>
      </c>
      <c r="S24" s="15">
        <v>0</v>
      </c>
      <c r="T24" s="75">
        <v>71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32">
        <v>79</v>
      </c>
    </row>
    <row r="25" spans="1:29" ht="17.25" customHeight="1">
      <c r="A25" s="73" t="s">
        <v>70</v>
      </c>
      <c r="B25" s="15">
        <v>0</v>
      </c>
      <c r="C25" s="15">
        <v>1</v>
      </c>
      <c r="D25" s="15">
        <v>0</v>
      </c>
      <c r="E25" s="15">
        <v>0</v>
      </c>
      <c r="F25" s="15">
        <v>0</v>
      </c>
      <c r="G25" s="15">
        <v>2</v>
      </c>
      <c r="H25" s="15">
        <v>0</v>
      </c>
      <c r="I25" s="15">
        <v>0</v>
      </c>
      <c r="J25" s="15">
        <v>3</v>
      </c>
      <c r="K25" s="15">
        <v>0</v>
      </c>
      <c r="L25" s="15">
        <v>0</v>
      </c>
      <c r="M25" s="15">
        <v>0</v>
      </c>
      <c r="N25" s="15">
        <v>0</v>
      </c>
      <c r="O25" s="15">
        <v>2</v>
      </c>
      <c r="P25" s="15">
        <v>0</v>
      </c>
      <c r="Q25" s="15">
        <v>0</v>
      </c>
      <c r="R25" s="15">
        <v>0</v>
      </c>
      <c r="S25" s="15">
        <v>2</v>
      </c>
      <c r="T25" s="15">
        <v>0</v>
      </c>
      <c r="U25" s="75">
        <v>32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32">
        <v>42</v>
      </c>
    </row>
    <row r="26" spans="1:29" ht="17.25" customHeight="1">
      <c r="A26" s="73" t="s">
        <v>71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1</v>
      </c>
      <c r="J26" s="15">
        <v>0</v>
      </c>
      <c r="K26" s="15">
        <v>1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75">
        <v>119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32">
        <v>121</v>
      </c>
    </row>
    <row r="27" spans="1:29" ht="17.25" customHeight="1">
      <c r="A27" s="73" t="s">
        <v>72</v>
      </c>
      <c r="B27" s="15">
        <v>0</v>
      </c>
      <c r="C27" s="15">
        <v>0</v>
      </c>
      <c r="D27" s="15">
        <v>0</v>
      </c>
      <c r="E27" s="15">
        <v>1</v>
      </c>
      <c r="F27" s="15">
        <v>0</v>
      </c>
      <c r="G27" s="15">
        <v>0</v>
      </c>
      <c r="H27" s="15">
        <v>0</v>
      </c>
      <c r="I27" s="15">
        <v>2</v>
      </c>
      <c r="J27" s="15">
        <v>0</v>
      </c>
      <c r="K27" s="15">
        <v>0</v>
      </c>
      <c r="L27" s="15">
        <v>2</v>
      </c>
      <c r="M27" s="15">
        <v>1</v>
      </c>
      <c r="N27" s="15">
        <v>0</v>
      </c>
      <c r="O27" s="15">
        <v>0</v>
      </c>
      <c r="P27" s="15">
        <v>4</v>
      </c>
      <c r="Q27" s="15">
        <v>1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75">
        <v>91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32">
        <v>102</v>
      </c>
    </row>
    <row r="28" spans="1:29" ht="17.25" customHeight="1">
      <c r="A28" s="73" t="s">
        <v>73</v>
      </c>
      <c r="B28" s="15">
        <v>0</v>
      </c>
      <c r="C28" s="15">
        <v>2</v>
      </c>
      <c r="D28" s="15">
        <v>0</v>
      </c>
      <c r="E28" s="15">
        <v>0</v>
      </c>
      <c r="F28" s="15">
        <v>0</v>
      </c>
      <c r="G28" s="15">
        <v>2</v>
      </c>
      <c r="H28" s="15">
        <v>0</v>
      </c>
      <c r="I28" s="15">
        <v>0</v>
      </c>
      <c r="J28" s="15">
        <v>0</v>
      </c>
      <c r="K28" s="15">
        <v>0</v>
      </c>
      <c r="L28" s="15">
        <v>2</v>
      </c>
      <c r="M28" s="15">
        <v>0</v>
      </c>
      <c r="N28" s="15">
        <v>0</v>
      </c>
      <c r="O28" s="15">
        <v>2</v>
      </c>
      <c r="P28" s="15">
        <v>0</v>
      </c>
      <c r="Q28" s="15">
        <v>0</v>
      </c>
      <c r="R28" s="15">
        <v>0</v>
      </c>
      <c r="S28" s="15">
        <v>1</v>
      </c>
      <c r="T28" s="15">
        <v>0</v>
      </c>
      <c r="U28" s="15">
        <v>1</v>
      </c>
      <c r="V28" s="15">
        <v>0</v>
      </c>
      <c r="W28" s="15">
        <v>0</v>
      </c>
      <c r="X28" s="75">
        <v>65</v>
      </c>
      <c r="Y28" s="15">
        <v>0</v>
      </c>
      <c r="Z28" s="15">
        <v>0</v>
      </c>
      <c r="AA28" s="15">
        <v>0</v>
      </c>
      <c r="AB28" s="15">
        <v>0</v>
      </c>
      <c r="AC28" s="32">
        <v>75</v>
      </c>
    </row>
    <row r="29" spans="1:29" ht="17.25" customHeight="1">
      <c r="A29" s="73" t="s">
        <v>74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9</v>
      </c>
      <c r="L29" s="15">
        <v>9</v>
      </c>
      <c r="M29" s="15">
        <v>0</v>
      </c>
      <c r="N29" s="15">
        <v>0</v>
      </c>
      <c r="O29" s="15">
        <v>0</v>
      </c>
      <c r="P29" s="15">
        <v>0</v>
      </c>
      <c r="Q29" s="15">
        <v>1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75">
        <v>81</v>
      </c>
      <c r="Z29" s="15">
        <v>0</v>
      </c>
      <c r="AA29" s="15">
        <v>1</v>
      </c>
      <c r="AB29" s="15">
        <v>0</v>
      </c>
      <c r="AC29" s="32">
        <v>101</v>
      </c>
    </row>
    <row r="30" spans="1:29" ht="17.25" customHeight="1">
      <c r="A30" s="73" t="s">
        <v>75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1</v>
      </c>
      <c r="K30" s="15">
        <v>2</v>
      </c>
      <c r="L30" s="15">
        <v>12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75">
        <v>99</v>
      </c>
      <c r="AA30" s="15">
        <v>0</v>
      </c>
      <c r="AB30" s="15">
        <v>0</v>
      </c>
      <c r="AC30" s="32">
        <v>114</v>
      </c>
    </row>
    <row r="31" spans="1:29" ht="17.25" customHeight="1">
      <c r="A31" s="73" t="s">
        <v>76</v>
      </c>
      <c r="B31" s="15">
        <v>0</v>
      </c>
      <c r="C31" s="15">
        <v>1</v>
      </c>
      <c r="D31" s="15">
        <v>0</v>
      </c>
      <c r="E31" s="15">
        <v>1</v>
      </c>
      <c r="F31" s="15">
        <v>0</v>
      </c>
      <c r="G31" s="15">
        <v>7</v>
      </c>
      <c r="H31" s="15">
        <v>0</v>
      </c>
      <c r="I31" s="15">
        <v>1</v>
      </c>
      <c r="J31" s="15">
        <v>0</v>
      </c>
      <c r="K31" s="15">
        <v>0</v>
      </c>
      <c r="L31" s="15">
        <v>1</v>
      </c>
      <c r="M31" s="15">
        <v>0</v>
      </c>
      <c r="N31" s="15">
        <v>0</v>
      </c>
      <c r="O31" s="15">
        <v>1</v>
      </c>
      <c r="P31" s="15">
        <v>0</v>
      </c>
      <c r="Q31" s="15">
        <v>1</v>
      </c>
      <c r="R31" s="15">
        <v>0</v>
      </c>
      <c r="S31" s="15">
        <v>6</v>
      </c>
      <c r="T31" s="15">
        <v>0</v>
      </c>
      <c r="U31" s="15">
        <v>1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75">
        <v>35</v>
      </c>
      <c r="AB31" s="15">
        <v>0</v>
      </c>
      <c r="AC31" s="32">
        <v>55</v>
      </c>
    </row>
    <row r="32" spans="1:29" ht="17.25" customHeight="1">
      <c r="A32" s="73" t="s">
        <v>77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1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75">
        <v>0</v>
      </c>
      <c r="AC32" s="32">
        <v>1</v>
      </c>
    </row>
    <row r="33" spans="1:29" ht="17.25" customHeight="1">
      <c r="A33" s="74" t="s">
        <v>78</v>
      </c>
      <c r="B33" s="32">
        <v>0</v>
      </c>
      <c r="C33" s="32">
        <v>62</v>
      </c>
      <c r="D33" s="32">
        <v>83</v>
      </c>
      <c r="E33" s="32">
        <v>424</v>
      </c>
      <c r="F33" s="32">
        <v>138</v>
      </c>
      <c r="G33" s="32">
        <v>100</v>
      </c>
      <c r="H33" s="32">
        <v>29</v>
      </c>
      <c r="I33" s="32">
        <v>234</v>
      </c>
      <c r="J33" s="32">
        <v>95</v>
      </c>
      <c r="K33" s="32">
        <v>263</v>
      </c>
      <c r="L33" s="32">
        <v>756</v>
      </c>
      <c r="M33" s="32">
        <v>45</v>
      </c>
      <c r="N33" s="32">
        <v>36</v>
      </c>
      <c r="O33" s="32">
        <v>300</v>
      </c>
      <c r="P33" s="32">
        <v>139</v>
      </c>
      <c r="Q33" s="32">
        <v>375</v>
      </c>
      <c r="R33" s="32">
        <v>110</v>
      </c>
      <c r="S33" s="32">
        <v>93</v>
      </c>
      <c r="T33" s="32">
        <v>72</v>
      </c>
      <c r="U33" s="32">
        <v>38</v>
      </c>
      <c r="V33" s="32">
        <v>127</v>
      </c>
      <c r="W33" s="32">
        <v>99</v>
      </c>
      <c r="X33" s="32">
        <v>75</v>
      </c>
      <c r="Y33" s="32">
        <v>93</v>
      </c>
      <c r="Z33" s="32">
        <v>103</v>
      </c>
      <c r="AA33" s="32">
        <v>38</v>
      </c>
      <c r="AB33" s="32">
        <v>0</v>
      </c>
      <c r="AC33" s="76">
        <v>3927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3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9.7109375" style="1" customWidth="1"/>
    <col min="14" max="16384" width="9.140625" style="1" customWidth="1"/>
  </cols>
  <sheetData>
    <row r="1" spans="1:13" ht="18">
      <c r="A1" s="113" t="s">
        <v>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3" s="14" customFormat="1" ht="14.25">
      <c r="A4" s="114" t="s">
        <v>293</v>
      </c>
      <c r="B4" s="114" t="s">
        <v>43</v>
      </c>
      <c r="C4" s="114"/>
      <c r="D4" s="114"/>
      <c r="E4" s="114" t="s">
        <v>44</v>
      </c>
      <c r="F4" s="114"/>
      <c r="G4" s="114"/>
      <c r="H4" s="114"/>
      <c r="I4" s="114"/>
      <c r="J4" s="114"/>
      <c r="K4" s="114"/>
      <c r="L4" s="114"/>
      <c r="M4" s="114"/>
    </row>
    <row r="5" spans="1:13" s="14" customFormat="1" ht="14.25">
      <c r="A5" s="114"/>
      <c r="B5" s="114"/>
      <c r="C5" s="114"/>
      <c r="D5" s="114"/>
      <c r="E5" s="114" t="s">
        <v>45</v>
      </c>
      <c r="F5" s="114"/>
      <c r="G5" s="114"/>
      <c r="H5" s="114" t="s">
        <v>46</v>
      </c>
      <c r="I5" s="114"/>
      <c r="J5" s="114"/>
      <c r="K5" s="114" t="s">
        <v>47</v>
      </c>
      <c r="L5" s="114"/>
      <c r="M5" s="114"/>
    </row>
    <row r="6" spans="1:13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0" t="s">
        <v>51</v>
      </c>
      <c r="B7" s="17">
        <v>0</v>
      </c>
      <c r="C7" s="15">
        <v>0</v>
      </c>
      <c r="D7" s="26"/>
      <c r="E7" s="15">
        <v>0</v>
      </c>
      <c r="F7" s="15">
        <v>0</v>
      </c>
      <c r="G7" s="26"/>
      <c r="H7" s="17">
        <v>0</v>
      </c>
      <c r="I7" s="15">
        <v>0</v>
      </c>
      <c r="J7" s="26"/>
      <c r="K7" s="15">
        <v>0</v>
      </c>
      <c r="L7" s="15">
        <v>0</v>
      </c>
      <c r="M7" s="26"/>
    </row>
    <row r="8" spans="1:13" ht="14.25">
      <c r="A8" s="20" t="s">
        <v>52</v>
      </c>
      <c r="B8" s="17">
        <v>83</v>
      </c>
      <c r="C8" s="15">
        <v>74</v>
      </c>
      <c r="D8" s="26">
        <f aca="true" t="shared" si="0" ref="D8:D32">C8*100/B8-100</f>
        <v>-10.843373493975903</v>
      </c>
      <c r="E8" s="17">
        <v>19</v>
      </c>
      <c r="F8" s="15">
        <v>17</v>
      </c>
      <c r="G8" s="26">
        <f aca="true" t="shared" si="1" ref="G8:G32">F8*100/E8-100</f>
        <v>-10.526315789473685</v>
      </c>
      <c r="H8" s="17">
        <v>1</v>
      </c>
      <c r="I8" s="15">
        <v>4</v>
      </c>
      <c r="J8" s="26">
        <f>I8*100/H8-100</f>
        <v>300</v>
      </c>
      <c r="K8" s="15">
        <v>36</v>
      </c>
      <c r="L8" s="15">
        <v>35</v>
      </c>
      <c r="M8" s="26">
        <f aca="true" t="shared" si="2" ref="M8:M32">L8*100/K8-100</f>
        <v>-2.7777777777777715</v>
      </c>
    </row>
    <row r="9" spans="1:13" ht="14.25">
      <c r="A9" s="20" t="s">
        <v>53</v>
      </c>
      <c r="B9" s="17">
        <v>108</v>
      </c>
      <c r="C9" s="15">
        <v>105</v>
      </c>
      <c r="D9" s="26">
        <f t="shared" si="0"/>
        <v>-2.7777777777777715</v>
      </c>
      <c r="E9" s="17">
        <v>25</v>
      </c>
      <c r="F9" s="15">
        <v>18</v>
      </c>
      <c r="G9" s="26">
        <f t="shared" si="1"/>
        <v>-28</v>
      </c>
      <c r="H9" s="17">
        <v>2</v>
      </c>
      <c r="I9" s="15">
        <v>9</v>
      </c>
      <c r="J9" s="26">
        <f aca="true" t="shared" si="3" ref="J9:J31">I9*100/H9-100</f>
        <v>350</v>
      </c>
      <c r="K9" s="15">
        <v>66</v>
      </c>
      <c r="L9" s="15">
        <v>49</v>
      </c>
      <c r="M9" s="26">
        <f t="shared" si="2"/>
        <v>-25.75757575757575</v>
      </c>
    </row>
    <row r="10" spans="1:13" ht="14.25">
      <c r="A10" s="20" t="s">
        <v>54</v>
      </c>
      <c r="B10" s="17">
        <v>418</v>
      </c>
      <c r="C10" s="15">
        <v>438</v>
      </c>
      <c r="D10" s="26">
        <f t="shared" si="0"/>
        <v>4.784688995215305</v>
      </c>
      <c r="E10" s="17">
        <v>77</v>
      </c>
      <c r="F10" s="15">
        <v>94</v>
      </c>
      <c r="G10" s="26">
        <f t="shared" si="1"/>
        <v>22.077922077922082</v>
      </c>
      <c r="H10" s="17">
        <v>10</v>
      </c>
      <c r="I10" s="15">
        <v>24</v>
      </c>
      <c r="J10" s="26">
        <f t="shared" si="3"/>
        <v>140</v>
      </c>
      <c r="K10" s="15">
        <v>146</v>
      </c>
      <c r="L10" s="15">
        <v>202</v>
      </c>
      <c r="M10" s="26">
        <f t="shared" si="2"/>
        <v>38.356164383561634</v>
      </c>
    </row>
    <row r="11" spans="1:13" ht="14.25">
      <c r="A11" s="20" t="s">
        <v>55</v>
      </c>
      <c r="B11" s="17">
        <v>147</v>
      </c>
      <c r="C11" s="15">
        <v>149</v>
      </c>
      <c r="D11" s="26">
        <f t="shared" si="0"/>
        <v>1.3605442176870781</v>
      </c>
      <c r="E11" s="17">
        <v>32</v>
      </c>
      <c r="F11" s="15">
        <v>33</v>
      </c>
      <c r="G11" s="26">
        <f t="shared" si="1"/>
        <v>3.125</v>
      </c>
      <c r="H11" s="17">
        <v>2</v>
      </c>
      <c r="I11" s="15">
        <v>13</v>
      </c>
      <c r="J11" s="26">
        <f t="shared" si="3"/>
        <v>550</v>
      </c>
      <c r="K11" s="15">
        <v>74</v>
      </c>
      <c r="L11" s="15">
        <v>75</v>
      </c>
      <c r="M11" s="26">
        <f t="shared" si="2"/>
        <v>1.3513513513513544</v>
      </c>
    </row>
    <row r="12" spans="1:13" ht="14.25">
      <c r="A12" s="20" t="s">
        <v>56</v>
      </c>
      <c r="B12" s="17">
        <v>87</v>
      </c>
      <c r="C12" s="15">
        <v>74</v>
      </c>
      <c r="D12" s="26">
        <f t="shared" si="0"/>
        <v>-14.94252873563218</v>
      </c>
      <c r="E12" s="17">
        <v>20</v>
      </c>
      <c r="F12" s="15">
        <v>13</v>
      </c>
      <c r="G12" s="26">
        <f t="shared" si="1"/>
        <v>-35</v>
      </c>
      <c r="H12" s="17">
        <v>1</v>
      </c>
      <c r="I12" s="15">
        <v>0</v>
      </c>
      <c r="J12" s="109" t="s">
        <v>312</v>
      </c>
      <c r="K12" s="15">
        <v>23</v>
      </c>
      <c r="L12" s="15">
        <v>29</v>
      </c>
      <c r="M12" s="26">
        <f t="shared" si="2"/>
        <v>26.086956521739125</v>
      </c>
    </row>
    <row r="13" spans="1:13" ht="14.25">
      <c r="A13" s="20" t="s">
        <v>57</v>
      </c>
      <c r="B13" s="17">
        <v>47</v>
      </c>
      <c r="C13" s="15">
        <v>29</v>
      </c>
      <c r="D13" s="26">
        <f t="shared" si="0"/>
        <v>-38.297872340425535</v>
      </c>
      <c r="E13" s="17">
        <v>9</v>
      </c>
      <c r="F13" s="15">
        <v>4</v>
      </c>
      <c r="G13" s="26">
        <f t="shared" si="1"/>
        <v>-55.55555555555556</v>
      </c>
      <c r="H13" s="17">
        <v>0</v>
      </c>
      <c r="I13" s="15">
        <v>1</v>
      </c>
      <c r="J13" s="85" t="s">
        <v>311</v>
      </c>
      <c r="K13" s="15">
        <v>17</v>
      </c>
      <c r="L13" s="15">
        <v>3</v>
      </c>
      <c r="M13" s="26">
        <f t="shared" si="2"/>
        <v>-82.35294117647058</v>
      </c>
    </row>
    <row r="14" spans="1:13" ht="14.25">
      <c r="A14" s="20" t="s">
        <v>58</v>
      </c>
      <c r="B14" s="17">
        <v>329</v>
      </c>
      <c r="C14" s="15">
        <v>216</v>
      </c>
      <c r="D14" s="26">
        <f t="shared" si="0"/>
        <v>-34.346504559270514</v>
      </c>
      <c r="E14" s="17">
        <v>63</v>
      </c>
      <c r="F14" s="15">
        <v>46</v>
      </c>
      <c r="G14" s="26">
        <f t="shared" si="1"/>
        <v>-26.984126984126988</v>
      </c>
      <c r="H14" s="17">
        <v>7</v>
      </c>
      <c r="I14" s="15">
        <v>8</v>
      </c>
      <c r="J14" s="26">
        <f t="shared" si="3"/>
        <v>14.285714285714292</v>
      </c>
      <c r="K14" s="15">
        <v>174</v>
      </c>
      <c r="L14" s="15">
        <v>86</v>
      </c>
      <c r="M14" s="26">
        <f t="shared" si="2"/>
        <v>-50.57471264367816</v>
      </c>
    </row>
    <row r="15" spans="1:13" ht="14.25">
      <c r="A15" s="20" t="s">
        <v>59</v>
      </c>
      <c r="B15" s="17">
        <v>110</v>
      </c>
      <c r="C15" s="15">
        <v>97</v>
      </c>
      <c r="D15" s="26">
        <f t="shared" si="0"/>
        <v>-11.818181818181813</v>
      </c>
      <c r="E15" s="17">
        <v>16</v>
      </c>
      <c r="F15" s="15">
        <v>21</v>
      </c>
      <c r="G15" s="26">
        <f t="shared" si="1"/>
        <v>31.25</v>
      </c>
      <c r="H15" s="17">
        <v>7</v>
      </c>
      <c r="I15" s="15">
        <v>8</v>
      </c>
      <c r="J15" s="26">
        <f t="shared" si="3"/>
        <v>14.285714285714292</v>
      </c>
      <c r="K15" s="15">
        <v>51</v>
      </c>
      <c r="L15" s="15">
        <v>48</v>
      </c>
      <c r="M15" s="26">
        <f t="shared" si="2"/>
        <v>-5.882352941176464</v>
      </c>
    </row>
    <row r="16" spans="1:13" ht="14.25">
      <c r="A16" s="20" t="s">
        <v>60</v>
      </c>
      <c r="B16" s="17">
        <v>307</v>
      </c>
      <c r="C16" s="15">
        <v>349</v>
      </c>
      <c r="D16" s="26">
        <f t="shared" si="0"/>
        <v>13.68078175895765</v>
      </c>
      <c r="E16" s="17">
        <v>51</v>
      </c>
      <c r="F16" s="15">
        <v>42</v>
      </c>
      <c r="G16" s="26">
        <f t="shared" si="1"/>
        <v>-17.647058823529406</v>
      </c>
      <c r="H16" s="17">
        <v>5</v>
      </c>
      <c r="I16" s="15">
        <v>2</v>
      </c>
      <c r="J16" s="26">
        <f t="shared" si="3"/>
        <v>-60</v>
      </c>
      <c r="K16" s="15">
        <v>82</v>
      </c>
      <c r="L16" s="15">
        <v>72</v>
      </c>
      <c r="M16" s="26">
        <f t="shared" si="2"/>
        <v>-12.195121951219505</v>
      </c>
    </row>
    <row r="17" spans="1:13" ht="14.25">
      <c r="A17" s="20" t="s">
        <v>61</v>
      </c>
      <c r="B17" s="17">
        <v>450</v>
      </c>
      <c r="C17" s="15">
        <v>585</v>
      </c>
      <c r="D17" s="26">
        <f t="shared" si="0"/>
        <v>30</v>
      </c>
      <c r="E17" s="17">
        <v>56</v>
      </c>
      <c r="F17" s="15">
        <v>75</v>
      </c>
      <c r="G17" s="26">
        <f t="shared" si="1"/>
        <v>33.928571428571416</v>
      </c>
      <c r="H17" s="17">
        <v>3</v>
      </c>
      <c r="I17" s="15">
        <v>7</v>
      </c>
      <c r="J17" s="26">
        <f t="shared" si="3"/>
        <v>133.33333333333334</v>
      </c>
      <c r="K17" s="15">
        <v>76</v>
      </c>
      <c r="L17" s="15">
        <v>117</v>
      </c>
      <c r="M17" s="26">
        <f t="shared" si="2"/>
        <v>53.94736842105263</v>
      </c>
    </row>
    <row r="18" spans="1:13" ht="14.25">
      <c r="A18" s="20" t="s">
        <v>62</v>
      </c>
      <c r="B18" s="17">
        <v>21</v>
      </c>
      <c r="C18" s="15">
        <v>62</v>
      </c>
      <c r="D18" s="26">
        <f t="shared" si="0"/>
        <v>195.23809523809524</v>
      </c>
      <c r="E18" s="17">
        <v>6</v>
      </c>
      <c r="F18" s="15">
        <v>10</v>
      </c>
      <c r="G18" s="26">
        <f t="shared" si="1"/>
        <v>66.66666666666666</v>
      </c>
      <c r="H18" s="17">
        <v>1</v>
      </c>
      <c r="I18" s="15">
        <v>2</v>
      </c>
      <c r="J18" s="26">
        <f t="shared" si="3"/>
        <v>100</v>
      </c>
      <c r="K18" s="15">
        <v>11</v>
      </c>
      <c r="L18" s="15">
        <v>32</v>
      </c>
      <c r="M18" s="26">
        <f t="shared" si="2"/>
        <v>190.90909090909093</v>
      </c>
    </row>
    <row r="19" spans="1:13" ht="14.25">
      <c r="A19" s="20" t="s">
        <v>63</v>
      </c>
      <c r="B19" s="17">
        <v>45</v>
      </c>
      <c r="C19" s="15">
        <v>48</v>
      </c>
      <c r="D19" s="26">
        <f t="shared" si="0"/>
        <v>6.666666666666671</v>
      </c>
      <c r="E19" s="17">
        <v>11</v>
      </c>
      <c r="F19" s="15">
        <v>9</v>
      </c>
      <c r="G19" s="26">
        <f t="shared" si="1"/>
        <v>-18.181818181818187</v>
      </c>
      <c r="H19" s="17">
        <v>2</v>
      </c>
      <c r="I19" s="15">
        <v>3</v>
      </c>
      <c r="J19" s="26">
        <f t="shared" si="3"/>
        <v>50</v>
      </c>
      <c r="K19" s="15">
        <v>18</v>
      </c>
      <c r="L19" s="15">
        <v>18</v>
      </c>
      <c r="M19" s="26">
        <f t="shared" si="2"/>
        <v>0</v>
      </c>
    </row>
    <row r="20" spans="1:13" ht="14.25">
      <c r="A20" s="20" t="s">
        <v>64</v>
      </c>
      <c r="B20" s="17">
        <v>303</v>
      </c>
      <c r="C20" s="15">
        <v>292</v>
      </c>
      <c r="D20" s="26">
        <f t="shared" si="0"/>
        <v>-3.6303630363036348</v>
      </c>
      <c r="E20" s="17">
        <v>48</v>
      </c>
      <c r="F20" s="15">
        <v>51</v>
      </c>
      <c r="G20" s="26">
        <f t="shared" si="1"/>
        <v>6.25</v>
      </c>
      <c r="H20" s="17">
        <v>6</v>
      </c>
      <c r="I20" s="15">
        <v>8</v>
      </c>
      <c r="J20" s="26">
        <f t="shared" si="3"/>
        <v>33.33333333333334</v>
      </c>
      <c r="K20" s="15">
        <v>88</v>
      </c>
      <c r="L20" s="15">
        <v>87</v>
      </c>
      <c r="M20" s="26">
        <f t="shared" si="2"/>
        <v>-1.1363636363636402</v>
      </c>
    </row>
    <row r="21" spans="1:13" ht="14.25">
      <c r="A21" s="20" t="s">
        <v>65</v>
      </c>
      <c r="B21" s="17">
        <v>136</v>
      </c>
      <c r="C21" s="15">
        <v>146</v>
      </c>
      <c r="D21" s="26">
        <f t="shared" si="0"/>
        <v>7.352941176470594</v>
      </c>
      <c r="E21" s="17">
        <v>29</v>
      </c>
      <c r="F21" s="15">
        <v>32</v>
      </c>
      <c r="G21" s="26">
        <f t="shared" si="1"/>
        <v>10.34482758620689</v>
      </c>
      <c r="H21" s="17">
        <v>1</v>
      </c>
      <c r="I21" s="15">
        <v>1</v>
      </c>
      <c r="J21" s="26">
        <f t="shared" si="3"/>
        <v>0</v>
      </c>
      <c r="K21" s="15">
        <v>41</v>
      </c>
      <c r="L21" s="15">
        <v>65</v>
      </c>
      <c r="M21" s="26">
        <f t="shared" si="2"/>
        <v>58.536585365853654</v>
      </c>
    </row>
    <row r="22" spans="1:13" ht="14.25">
      <c r="A22" s="20" t="s">
        <v>66</v>
      </c>
      <c r="B22" s="17">
        <v>363</v>
      </c>
      <c r="C22" s="15">
        <v>368</v>
      </c>
      <c r="D22" s="26">
        <f t="shared" si="0"/>
        <v>1.3774104683195532</v>
      </c>
      <c r="E22" s="17">
        <v>53</v>
      </c>
      <c r="F22" s="15">
        <v>55</v>
      </c>
      <c r="G22" s="26">
        <f t="shared" si="1"/>
        <v>3.773584905660371</v>
      </c>
      <c r="H22" s="17">
        <v>7</v>
      </c>
      <c r="I22" s="15">
        <v>5</v>
      </c>
      <c r="J22" s="26">
        <f t="shared" si="3"/>
        <v>-28.57142857142857</v>
      </c>
      <c r="K22" s="15">
        <v>77</v>
      </c>
      <c r="L22" s="15">
        <v>64</v>
      </c>
      <c r="M22" s="26">
        <f t="shared" si="2"/>
        <v>-16.883116883116884</v>
      </c>
    </row>
    <row r="23" spans="1:13" ht="14.25">
      <c r="A23" s="20" t="s">
        <v>67</v>
      </c>
      <c r="B23" s="17">
        <v>144</v>
      </c>
      <c r="C23" s="15">
        <v>115</v>
      </c>
      <c r="D23" s="26">
        <f t="shared" si="0"/>
        <v>-20.138888888888886</v>
      </c>
      <c r="E23" s="17">
        <v>29</v>
      </c>
      <c r="F23" s="15">
        <v>24</v>
      </c>
      <c r="G23" s="26">
        <f t="shared" si="1"/>
        <v>-17.241379310344826</v>
      </c>
      <c r="H23" s="17">
        <v>1</v>
      </c>
      <c r="I23" s="15">
        <v>2</v>
      </c>
      <c r="J23" s="26">
        <f t="shared" si="3"/>
        <v>100</v>
      </c>
      <c r="K23" s="15">
        <v>65</v>
      </c>
      <c r="L23" s="15">
        <v>56</v>
      </c>
      <c r="M23" s="26">
        <f t="shared" si="2"/>
        <v>-13.84615384615384</v>
      </c>
    </row>
    <row r="24" spans="1:13" ht="14.25">
      <c r="A24" s="20" t="s">
        <v>68</v>
      </c>
      <c r="B24" s="17">
        <v>65</v>
      </c>
      <c r="C24" s="15">
        <v>90</v>
      </c>
      <c r="D24" s="26">
        <f t="shared" si="0"/>
        <v>38.46153846153845</v>
      </c>
      <c r="E24" s="17">
        <v>15</v>
      </c>
      <c r="F24" s="15">
        <v>18</v>
      </c>
      <c r="G24" s="26">
        <f t="shared" si="1"/>
        <v>20</v>
      </c>
      <c r="H24" s="17">
        <v>2</v>
      </c>
      <c r="I24" s="15">
        <v>17</v>
      </c>
      <c r="J24" s="26">
        <f t="shared" si="3"/>
        <v>750</v>
      </c>
      <c r="K24" s="15">
        <v>37</v>
      </c>
      <c r="L24" s="15">
        <v>41</v>
      </c>
      <c r="M24" s="26">
        <f t="shared" si="2"/>
        <v>10.810810810810807</v>
      </c>
    </row>
    <row r="25" spans="1:13" ht="14.25">
      <c r="A25" s="20" t="s">
        <v>69</v>
      </c>
      <c r="B25" s="17">
        <v>85</v>
      </c>
      <c r="C25" s="15">
        <v>79</v>
      </c>
      <c r="D25" s="26">
        <f t="shared" si="0"/>
        <v>-7.058823529411768</v>
      </c>
      <c r="E25" s="17">
        <v>22</v>
      </c>
      <c r="F25" s="15">
        <v>21</v>
      </c>
      <c r="G25" s="26">
        <f t="shared" si="1"/>
        <v>-4.545454545454547</v>
      </c>
      <c r="H25" s="17">
        <v>2</v>
      </c>
      <c r="I25" s="15">
        <v>3</v>
      </c>
      <c r="J25" s="26">
        <f t="shared" si="3"/>
        <v>50</v>
      </c>
      <c r="K25" s="15">
        <v>52</v>
      </c>
      <c r="L25" s="15">
        <v>45</v>
      </c>
      <c r="M25" s="26">
        <f t="shared" si="2"/>
        <v>-13.461538461538467</v>
      </c>
    </row>
    <row r="26" spans="1:13" ht="14.25">
      <c r="A26" s="20" t="s">
        <v>70</v>
      </c>
      <c r="B26" s="17">
        <v>37</v>
      </c>
      <c r="C26" s="15">
        <v>42</v>
      </c>
      <c r="D26" s="26">
        <f t="shared" si="0"/>
        <v>13.513513513513516</v>
      </c>
      <c r="E26" s="17">
        <v>11</v>
      </c>
      <c r="F26" s="15">
        <v>12</v>
      </c>
      <c r="G26" s="26">
        <f t="shared" si="1"/>
        <v>9.090909090909093</v>
      </c>
      <c r="H26" s="17">
        <v>2</v>
      </c>
      <c r="I26" s="15">
        <v>2</v>
      </c>
      <c r="J26" s="26">
        <f t="shared" si="3"/>
        <v>0</v>
      </c>
      <c r="K26" s="15">
        <v>24</v>
      </c>
      <c r="L26" s="15">
        <v>15</v>
      </c>
      <c r="M26" s="26">
        <f t="shared" si="2"/>
        <v>-37.5</v>
      </c>
    </row>
    <row r="27" spans="1:13" ht="14.25">
      <c r="A27" s="20" t="s">
        <v>71</v>
      </c>
      <c r="B27" s="17">
        <v>116</v>
      </c>
      <c r="C27" s="15">
        <v>121</v>
      </c>
      <c r="D27" s="26">
        <f t="shared" si="0"/>
        <v>4.310344827586206</v>
      </c>
      <c r="E27" s="17">
        <v>23</v>
      </c>
      <c r="F27" s="15">
        <v>17</v>
      </c>
      <c r="G27" s="26">
        <f t="shared" si="1"/>
        <v>-26.086956521739125</v>
      </c>
      <c r="H27" s="17">
        <v>6</v>
      </c>
      <c r="I27" s="15">
        <v>4</v>
      </c>
      <c r="J27" s="26">
        <f t="shared" si="3"/>
        <v>-33.33333333333333</v>
      </c>
      <c r="K27" s="15">
        <v>46</v>
      </c>
      <c r="L27" s="15">
        <v>28</v>
      </c>
      <c r="M27" s="26">
        <f t="shared" si="2"/>
        <v>-39.130434782608695</v>
      </c>
    </row>
    <row r="28" spans="1:13" ht="14.25">
      <c r="A28" s="20" t="s">
        <v>72</v>
      </c>
      <c r="B28" s="17">
        <v>79</v>
      </c>
      <c r="C28" s="15">
        <v>102</v>
      </c>
      <c r="D28" s="26">
        <f t="shared" si="0"/>
        <v>29.113924050632903</v>
      </c>
      <c r="E28" s="17">
        <v>11</v>
      </c>
      <c r="F28" s="15">
        <v>15</v>
      </c>
      <c r="G28" s="26">
        <f t="shared" si="1"/>
        <v>36.363636363636374</v>
      </c>
      <c r="H28" s="17">
        <v>1</v>
      </c>
      <c r="I28" s="15">
        <v>1</v>
      </c>
      <c r="J28" s="26">
        <f t="shared" si="3"/>
        <v>0</v>
      </c>
      <c r="K28" s="15">
        <v>18</v>
      </c>
      <c r="L28" s="15">
        <v>38</v>
      </c>
      <c r="M28" s="26">
        <f t="shared" si="2"/>
        <v>111.11111111111111</v>
      </c>
    </row>
    <row r="29" spans="1:13" ht="14.25">
      <c r="A29" s="20" t="s">
        <v>73</v>
      </c>
      <c r="B29" s="17">
        <v>60</v>
      </c>
      <c r="C29" s="15">
        <v>75</v>
      </c>
      <c r="D29" s="26">
        <f t="shared" si="0"/>
        <v>25</v>
      </c>
      <c r="E29" s="17">
        <v>12</v>
      </c>
      <c r="F29" s="15">
        <v>15</v>
      </c>
      <c r="G29" s="26">
        <f t="shared" si="1"/>
        <v>25</v>
      </c>
      <c r="H29" s="17">
        <v>1</v>
      </c>
      <c r="I29" s="15">
        <v>3</v>
      </c>
      <c r="J29" s="26">
        <f t="shared" si="3"/>
        <v>200</v>
      </c>
      <c r="K29" s="15">
        <v>22</v>
      </c>
      <c r="L29" s="15">
        <v>25</v>
      </c>
      <c r="M29" s="26">
        <f t="shared" si="2"/>
        <v>13.63636363636364</v>
      </c>
    </row>
    <row r="30" spans="1:13" ht="14.25">
      <c r="A30" s="20" t="s">
        <v>74</v>
      </c>
      <c r="B30" s="17">
        <v>118</v>
      </c>
      <c r="C30" s="15">
        <v>101</v>
      </c>
      <c r="D30" s="26">
        <f t="shared" si="0"/>
        <v>-14.406779661016955</v>
      </c>
      <c r="E30" s="17">
        <v>27</v>
      </c>
      <c r="F30" s="15">
        <v>18</v>
      </c>
      <c r="G30" s="26">
        <f t="shared" si="1"/>
        <v>-33.33333333333333</v>
      </c>
      <c r="H30" s="17">
        <v>0</v>
      </c>
      <c r="I30" s="15">
        <v>3</v>
      </c>
      <c r="J30" s="85" t="s">
        <v>311</v>
      </c>
      <c r="K30" s="15">
        <v>50</v>
      </c>
      <c r="L30" s="15">
        <v>19</v>
      </c>
      <c r="M30" s="26">
        <f t="shared" si="2"/>
        <v>-62</v>
      </c>
    </row>
    <row r="31" spans="1:13" ht="14.25">
      <c r="A31" s="20" t="s">
        <v>75</v>
      </c>
      <c r="B31" s="17">
        <v>91</v>
      </c>
      <c r="C31" s="15">
        <v>114</v>
      </c>
      <c r="D31" s="26">
        <f t="shared" si="0"/>
        <v>25.27472527472527</v>
      </c>
      <c r="E31" s="17">
        <v>21</v>
      </c>
      <c r="F31" s="15">
        <v>17</v>
      </c>
      <c r="G31" s="26">
        <f t="shared" si="1"/>
        <v>-19.04761904761905</v>
      </c>
      <c r="H31" s="17">
        <v>1</v>
      </c>
      <c r="I31" s="15">
        <v>2</v>
      </c>
      <c r="J31" s="26">
        <f t="shared" si="3"/>
        <v>100</v>
      </c>
      <c r="K31" s="15">
        <v>29</v>
      </c>
      <c r="L31" s="15">
        <v>49</v>
      </c>
      <c r="M31" s="26">
        <f t="shared" si="2"/>
        <v>68.9655172413793</v>
      </c>
    </row>
    <row r="32" spans="1:13" ht="14.25">
      <c r="A32" s="20" t="s">
        <v>76</v>
      </c>
      <c r="B32" s="17">
        <v>39</v>
      </c>
      <c r="C32" s="15">
        <v>55</v>
      </c>
      <c r="D32" s="26">
        <f t="shared" si="0"/>
        <v>41.02564102564102</v>
      </c>
      <c r="E32" s="17">
        <v>6</v>
      </c>
      <c r="F32" s="15">
        <v>4</v>
      </c>
      <c r="G32" s="26">
        <f t="shared" si="1"/>
        <v>-33.33333333333333</v>
      </c>
      <c r="H32" s="17">
        <v>0</v>
      </c>
      <c r="I32" s="15">
        <v>0</v>
      </c>
      <c r="J32" s="26"/>
      <c r="K32" s="15">
        <v>6</v>
      </c>
      <c r="L32" s="15">
        <v>16</v>
      </c>
      <c r="M32" s="26">
        <f t="shared" si="2"/>
        <v>166.66666666666669</v>
      </c>
    </row>
    <row r="33" spans="1:13" ht="14.25">
      <c r="A33" s="20" t="s">
        <v>77</v>
      </c>
      <c r="B33" s="17">
        <v>0</v>
      </c>
      <c r="C33" s="17">
        <v>1</v>
      </c>
      <c r="D33" s="85" t="s">
        <v>311</v>
      </c>
      <c r="E33" s="17">
        <v>0</v>
      </c>
      <c r="F33" s="15">
        <v>0</v>
      </c>
      <c r="G33" s="26"/>
      <c r="H33" s="17">
        <v>0</v>
      </c>
      <c r="I33" s="15">
        <v>0</v>
      </c>
      <c r="J33" s="26"/>
      <c r="K33" s="15">
        <v>0</v>
      </c>
      <c r="L33" s="15">
        <v>0</v>
      </c>
      <c r="M33" s="26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2 G7:G33 M7:M33 J7:J11 J14:J29 J31:J33">
    <cfRule type="cellIs" priority="2" dxfId="147" operator="lessThanOrEqual" stopIfTrue="1">
      <formula>0</formula>
    </cfRule>
  </conditionalFormatting>
  <conditionalFormatting sqref="D7:D32 G7:G33 M7:M33 J7:J11 J14:J29 J31:J33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8"/>
  <sheetViews>
    <sheetView workbookViewId="0" topLeftCell="A1">
      <selection activeCell="B7" sqref="B7"/>
    </sheetView>
  </sheetViews>
  <sheetFormatPr defaultColWidth="9.140625" defaultRowHeight="15"/>
  <cols>
    <col min="1" max="1" width="28.57421875" style="28" customWidth="1"/>
    <col min="2" max="10" width="12.57421875" style="28" customWidth="1"/>
    <col min="11" max="13" width="10.8515625" style="28" customWidth="1"/>
    <col min="14" max="16384" width="9.140625" style="28" customWidth="1"/>
  </cols>
  <sheetData>
    <row r="1" spans="1:10" ht="18">
      <c r="A1" s="116" t="s">
        <v>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8">
      <c r="A2" s="116" t="s">
        <v>315</v>
      </c>
      <c r="B2" s="116"/>
      <c r="C2" s="116"/>
      <c r="D2" s="116"/>
      <c r="E2" s="116"/>
      <c r="F2" s="116"/>
      <c r="G2" s="116"/>
      <c r="H2" s="116"/>
      <c r="I2" s="116"/>
      <c r="J2" s="116"/>
    </row>
    <row r="4" spans="1:10" s="29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29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29" customFormat="1" ht="14.25">
      <c r="A6" s="115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30" t="s">
        <v>51</v>
      </c>
      <c r="B7" s="15">
        <v>0</v>
      </c>
      <c r="C7" s="15">
        <v>0</v>
      </c>
      <c r="D7" s="31"/>
      <c r="E7" s="15">
        <v>0</v>
      </c>
      <c r="F7" s="15">
        <v>0</v>
      </c>
      <c r="G7" s="31"/>
      <c r="H7" s="15">
        <v>0</v>
      </c>
      <c r="I7" s="15">
        <v>0</v>
      </c>
      <c r="J7" s="31"/>
    </row>
    <row r="8" spans="1:10" ht="14.25">
      <c r="A8" s="30" t="s">
        <v>52</v>
      </c>
      <c r="B8" s="15">
        <v>8</v>
      </c>
      <c r="C8" s="15">
        <v>3</v>
      </c>
      <c r="D8" s="31">
        <f aca="true" t="shared" si="0" ref="D8:D34">C8*100/B8-100</f>
        <v>-62.5</v>
      </c>
      <c r="E8" s="15">
        <v>5</v>
      </c>
      <c r="F8" s="15">
        <v>0</v>
      </c>
      <c r="G8" s="109" t="s">
        <v>312</v>
      </c>
      <c r="H8" s="15">
        <v>37</v>
      </c>
      <c r="I8" s="15">
        <v>21</v>
      </c>
      <c r="J8" s="31">
        <f aca="true" t="shared" si="1" ref="J8:J34">I8*100/H8-100</f>
        <v>-43.24324324324324</v>
      </c>
    </row>
    <row r="9" spans="1:10" ht="14.25">
      <c r="A9" s="30" t="s">
        <v>53</v>
      </c>
      <c r="B9" s="15">
        <v>9</v>
      </c>
      <c r="C9" s="15">
        <v>7</v>
      </c>
      <c r="D9" s="31">
        <f t="shared" si="0"/>
        <v>-22.22222222222223</v>
      </c>
      <c r="E9" s="15">
        <v>1</v>
      </c>
      <c r="F9" s="15">
        <v>4</v>
      </c>
      <c r="G9" s="31">
        <f aca="true" t="shared" si="2" ref="G9:G34">F9*100/E9-100</f>
        <v>300</v>
      </c>
      <c r="H9" s="15">
        <v>58</v>
      </c>
      <c r="I9" s="15">
        <v>45</v>
      </c>
      <c r="J9" s="31">
        <f t="shared" si="1"/>
        <v>-22.41379310344827</v>
      </c>
    </row>
    <row r="10" spans="1:10" ht="14.25">
      <c r="A10" s="30" t="s">
        <v>54</v>
      </c>
      <c r="B10" s="15">
        <v>19</v>
      </c>
      <c r="C10" s="15">
        <v>21</v>
      </c>
      <c r="D10" s="31">
        <f t="shared" si="0"/>
        <v>10.526315789473685</v>
      </c>
      <c r="E10" s="15">
        <v>10</v>
      </c>
      <c r="F10" s="15">
        <v>19</v>
      </c>
      <c r="G10" s="31">
        <f t="shared" si="2"/>
        <v>90</v>
      </c>
      <c r="H10" s="15">
        <v>119</v>
      </c>
      <c r="I10" s="15">
        <v>154</v>
      </c>
      <c r="J10" s="31">
        <f t="shared" si="1"/>
        <v>29.411764705882348</v>
      </c>
    </row>
    <row r="11" spans="1:12" ht="14.25">
      <c r="A11" s="30" t="s">
        <v>55</v>
      </c>
      <c r="B11" s="15">
        <v>7</v>
      </c>
      <c r="C11" s="15">
        <v>8</v>
      </c>
      <c r="D11" s="31">
        <f t="shared" si="0"/>
        <v>14.285714285714292</v>
      </c>
      <c r="E11" s="15">
        <v>0</v>
      </c>
      <c r="F11" s="15">
        <v>10</v>
      </c>
      <c r="G11" s="85" t="s">
        <v>311</v>
      </c>
      <c r="H11" s="15">
        <v>51</v>
      </c>
      <c r="I11" s="15">
        <v>56</v>
      </c>
      <c r="J11" s="31">
        <f t="shared" si="1"/>
        <v>9.803921568627445</v>
      </c>
      <c r="L11" s="110"/>
    </row>
    <row r="12" spans="1:10" ht="14.25">
      <c r="A12" s="30" t="s">
        <v>56</v>
      </c>
      <c r="B12" s="15">
        <v>12</v>
      </c>
      <c r="C12" s="15">
        <v>8</v>
      </c>
      <c r="D12" s="31">
        <f t="shared" si="0"/>
        <v>-33.33333333333333</v>
      </c>
      <c r="E12" s="15">
        <v>11</v>
      </c>
      <c r="F12" s="15">
        <v>16</v>
      </c>
      <c r="G12" s="31">
        <f t="shared" si="2"/>
        <v>45.45454545454547</v>
      </c>
      <c r="H12" s="15">
        <v>58</v>
      </c>
      <c r="I12" s="15">
        <v>44</v>
      </c>
      <c r="J12" s="31">
        <f t="shared" si="1"/>
        <v>-24.13793103448276</v>
      </c>
    </row>
    <row r="13" spans="1:10" ht="14.25">
      <c r="A13" s="30" t="s">
        <v>57</v>
      </c>
      <c r="B13" s="15">
        <v>8</v>
      </c>
      <c r="C13" s="15">
        <v>6</v>
      </c>
      <c r="D13" s="31">
        <f t="shared" si="0"/>
        <v>-25</v>
      </c>
      <c r="E13" s="15">
        <v>8</v>
      </c>
      <c r="F13" s="15">
        <v>5</v>
      </c>
      <c r="G13" s="31">
        <f t="shared" si="2"/>
        <v>-37.5</v>
      </c>
      <c r="H13" s="15">
        <v>34</v>
      </c>
      <c r="I13" s="15">
        <v>31</v>
      </c>
      <c r="J13" s="31">
        <f t="shared" si="1"/>
        <v>-8.82352941176471</v>
      </c>
    </row>
    <row r="14" spans="1:10" ht="14.25">
      <c r="A14" s="30" t="s">
        <v>58</v>
      </c>
      <c r="B14" s="15">
        <v>18</v>
      </c>
      <c r="C14" s="15">
        <v>12</v>
      </c>
      <c r="D14" s="31">
        <f t="shared" si="0"/>
        <v>-33.33333333333333</v>
      </c>
      <c r="E14" s="15">
        <v>9</v>
      </c>
      <c r="F14" s="15">
        <v>7</v>
      </c>
      <c r="G14" s="31">
        <f t="shared" si="2"/>
        <v>-22.22222222222223</v>
      </c>
      <c r="H14" s="15">
        <v>124</v>
      </c>
      <c r="I14" s="15">
        <v>60</v>
      </c>
      <c r="J14" s="31">
        <f t="shared" si="1"/>
        <v>-51.61290322580645</v>
      </c>
    </row>
    <row r="15" spans="1:10" ht="14.25">
      <c r="A15" s="30" t="s">
        <v>59</v>
      </c>
      <c r="B15" s="15">
        <v>8</v>
      </c>
      <c r="C15" s="15">
        <v>9</v>
      </c>
      <c r="D15" s="31">
        <f t="shared" si="0"/>
        <v>12.5</v>
      </c>
      <c r="E15" s="15">
        <v>6</v>
      </c>
      <c r="F15" s="15">
        <v>7</v>
      </c>
      <c r="G15" s="31">
        <f t="shared" si="2"/>
        <v>16.66666666666667</v>
      </c>
      <c r="H15" s="15">
        <v>59</v>
      </c>
      <c r="I15" s="15">
        <v>60</v>
      </c>
      <c r="J15" s="31">
        <f t="shared" si="1"/>
        <v>1.6949152542372872</v>
      </c>
    </row>
    <row r="16" spans="1:10" ht="14.25">
      <c r="A16" s="30" t="s">
        <v>60</v>
      </c>
      <c r="B16" s="15">
        <v>19</v>
      </c>
      <c r="C16" s="15">
        <v>13</v>
      </c>
      <c r="D16" s="31">
        <f t="shared" si="0"/>
        <v>-31.578947368421055</v>
      </c>
      <c r="E16" s="15">
        <v>20</v>
      </c>
      <c r="F16" s="15">
        <v>11</v>
      </c>
      <c r="G16" s="31">
        <f t="shared" si="2"/>
        <v>-45</v>
      </c>
      <c r="H16" s="15">
        <v>86</v>
      </c>
      <c r="I16" s="15">
        <v>83</v>
      </c>
      <c r="J16" s="31">
        <f t="shared" si="1"/>
        <v>-3.4883720930232585</v>
      </c>
    </row>
    <row r="17" spans="1:10" ht="14.25">
      <c r="A17" s="30" t="s">
        <v>61</v>
      </c>
      <c r="B17" s="15">
        <v>10</v>
      </c>
      <c r="C17" s="15">
        <v>10</v>
      </c>
      <c r="D17" s="31">
        <f t="shared" si="0"/>
        <v>0</v>
      </c>
      <c r="E17" s="15">
        <v>8</v>
      </c>
      <c r="F17" s="15">
        <v>4</v>
      </c>
      <c r="G17" s="31">
        <f t="shared" si="2"/>
        <v>-50</v>
      </c>
      <c r="H17" s="15">
        <v>47</v>
      </c>
      <c r="I17" s="15">
        <v>62</v>
      </c>
      <c r="J17" s="31">
        <f t="shared" si="1"/>
        <v>31.914893617021278</v>
      </c>
    </row>
    <row r="18" spans="1:10" ht="14.25">
      <c r="A18" s="30" t="s">
        <v>62</v>
      </c>
      <c r="B18" s="15">
        <v>1</v>
      </c>
      <c r="C18" s="15">
        <v>4</v>
      </c>
      <c r="D18" s="31">
        <f t="shared" si="0"/>
        <v>300</v>
      </c>
      <c r="E18" s="15">
        <v>3</v>
      </c>
      <c r="F18" s="15">
        <v>7</v>
      </c>
      <c r="G18" s="31">
        <f t="shared" si="2"/>
        <v>133.33333333333334</v>
      </c>
      <c r="H18" s="15">
        <v>0</v>
      </c>
      <c r="I18" s="15">
        <v>18</v>
      </c>
      <c r="J18" s="85" t="s">
        <v>311</v>
      </c>
    </row>
    <row r="19" spans="1:10" ht="14.25">
      <c r="A19" s="30" t="s">
        <v>63</v>
      </c>
      <c r="B19" s="15">
        <v>4</v>
      </c>
      <c r="C19" s="15">
        <v>2</v>
      </c>
      <c r="D19" s="31">
        <f t="shared" si="0"/>
        <v>-50</v>
      </c>
      <c r="E19" s="15">
        <v>0</v>
      </c>
      <c r="F19" s="15">
        <v>0</v>
      </c>
      <c r="G19" s="31"/>
      <c r="H19" s="15">
        <v>33</v>
      </c>
      <c r="I19" s="15">
        <v>17</v>
      </c>
      <c r="J19" s="31">
        <f t="shared" si="1"/>
        <v>-48.484848484848484</v>
      </c>
    </row>
    <row r="20" spans="1:10" ht="14.25">
      <c r="A20" s="30" t="s">
        <v>64</v>
      </c>
      <c r="B20" s="15">
        <v>34</v>
      </c>
      <c r="C20" s="15">
        <v>20</v>
      </c>
      <c r="D20" s="31">
        <f t="shared" si="0"/>
        <v>-41.1764705882353</v>
      </c>
      <c r="E20" s="15">
        <v>19</v>
      </c>
      <c r="F20" s="15">
        <v>13</v>
      </c>
      <c r="G20" s="31">
        <f t="shared" si="2"/>
        <v>-31.578947368421055</v>
      </c>
      <c r="H20" s="15">
        <v>209</v>
      </c>
      <c r="I20" s="15">
        <v>130</v>
      </c>
      <c r="J20" s="31">
        <f t="shared" si="1"/>
        <v>-37.79904306220096</v>
      </c>
    </row>
    <row r="21" spans="1:10" ht="14.25">
      <c r="A21" s="30" t="s">
        <v>65</v>
      </c>
      <c r="B21" s="15">
        <v>10</v>
      </c>
      <c r="C21" s="15">
        <v>10</v>
      </c>
      <c r="D21" s="31">
        <f t="shared" si="0"/>
        <v>0</v>
      </c>
      <c r="E21" s="15">
        <v>11</v>
      </c>
      <c r="F21" s="15">
        <v>11</v>
      </c>
      <c r="G21" s="31">
        <f t="shared" si="2"/>
        <v>0</v>
      </c>
      <c r="H21" s="15">
        <v>47</v>
      </c>
      <c r="I21" s="15">
        <v>71</v>
      </c>
      <c r="J21" s="31">
        <f t="shared" si="1"/>
        <v>51.063829787234056</v>
      </c>
    </row>
    <row r="22" spans="1:10" ht="14.25">
      <c r="A22" s="30" t="s">
        <v>66</v>
      </c>
      <c r="B22" s="15">
        <v>12</v>
      </c>
      <c r="C22" s="15">
        <v>10</v>
      </c>
      <c r="D22" s="31">
        <f t="shared" si="0"/>
        <v>-16.66666666666667</v>
      </c>
      <c r="E22" s="15">
        <v>16</v>
      </c>
      <c r="F22" s="15">
        <v>10</v>
      </c>
      <c r="G22" s="31">
        <f t="shared" si="2"/>
        <v>-37.5</v>
      </c>
      <c r="H22" s="15">
        <v>56</v>
      </c>
      <c r="I22" s="15">
        <v>61</v>
      </c>
      <c r="J22" s="31">
        <f t="shared" si="1"/>
        <v>8.92857142857143</v>
      </c>
    </row>
    <row r="23" spans="1:10" ht="14.25">
      <c r="A23" s="30" t="s">
        <v>67</v>
      </c>
      <c r="B23" s="15">
        <v>10</v>
      </c>
      <c r="C23" s="15">
        <v>3</v>
      </c>
      <c r="D23" s="31">
        <f t="shared" si="0"/>
        <v>-70</v>
      </c>
      <c r="E23" s="15">
        <v>1</v>
      </c>
      <c r="F23" s="15">
        <v>1</v>
      </c>
      <c r="G23" s="31">
        <f t="shared" si="2"/>
        <v>0</v>
      </c>
      <c r="H23" s="15">
        <v>64</v>
      </c>
      <c r="I23" s="15">
        <v>19</v>
      </c>
      <c r="J23" s="31">
        <f t="shared" si="1"/>
        <v>-70.3125</v>
      </c>
    </row>
    <row r="24" spans="1:10" ht="14.25">
      <c r="A24" s="30" t="s">
        <v>68</v>
      </c>
      <c r="B24" s="15">
        <v>4</v>
      </c>
      <c r="C24" s="15">
        <v>5</v>
      </c>
      <c r="D24" s="31">
        <f t="shared" si="0"/>
        <v>25</v>
      </c>
      <c r="E24" s="15">
        <v>4</v>
      </c>
      <c r="F24" s="100">
        <v>5</v>
      </c>
      <c r="G24" s="31">
        <f t="shared" si="2"/>
        <v>25</v>
      </c>
      <c r="H24" s="101">
        <v>20</v>
      </c>
      <c r="I24" s="15">
        <v>30</v>
      </c>
      <c r="J24" s="31">
        <f t="shared" si="1"/>
        <v>50</v>
      </c>
    </row>
    <row r="25" spans="1:10" ht="14.25">
      <c r="A25" s="30" t="s">
        <v>69</v>
      </c>
      <c r="B25" s="15">
        <v>7</v>
      </c>
      <c r="C25" s="15">
        <v>2</v>
      </c>
      <c r="D25" s="31">
        <f t="shared" si="0"/>
        <v>-71.42857142857143</v>
      </c>
      <c r="E25" s="15">
        <v>3</v>
      </c>
      <c r="F25" s="100">
        <v>0</v>
      </c>
      <c r="G25" s="109" t="s">
        <v>312</v>
      </c>
      <c r="H25" s="101">
        <v>47</v>
      </c>
      <c r="I25" s="15">
        <v>14</v>
      </c>
      <c r="J25" s="31">
        <f t="shared" si="1"/>
        <v>-70.2127659574468</v>
      </c>
    </row>
    <row r="26" spans="1:10" ht="14.25">
      <c r="A26" s="30" t="s">
        <v>70</v>
      </c>
      <c r="B26" s="15">
        <v>12</v>
      </c>
      <c r="C26" s="15">
        <v>6</v>
      </c>
      <c r="D26" s="31">
        <f t="shared" si="0"/>
        <v>-50</v>
      </c>
      <c r="E26" s="15">
        <v>4</v>
      </c>
      <c r="F26" s="100">
        <v>3</v>
      </c>
      <c r="G26" s="31">
        <f t="shared" si="2"/>
        <v>-25</v>
      </c>
      <c r="H26" s="101">
        <v>73</v>
      </c>
      <c r="I26" s="15">
        <v>34</v>
      </c>
      <c r="J26" s="31">
        <f t="shared" si="1"/>
        <v>-53.42465753424658</v>
      </c>
    </row>
    <row r="27" spans="1:10" ht="14.25">
      <c r="A27" s="30" t="s">
        <v>71</v>
      </c>
      <c r="B27" s="15">
        <v>12</v>
      </c>
      <c r="C27" s="15">
        <v>4</v>
      </c>
      <c r="D27" s="31">
        <f t="shared" si="0"/>
        <v>-66.66666666666666</v>
      </c>
      <c r="E27" s="15">
        <v>19</v>
      </c>
      <c r="F27" s="15">
        <v>4</v>
      </c>
      <c r="G27" s="31">
        <f t="shared" si="2"/>
        <v>-78.94736842105263</v>
      </c>
      <c r="H27" s="15">
        <v>62</v>
      </c>
      <c r="I27" s="15">
        <v>21</v>
      </c>
      <c r="J27" s="31">
        <f t="shared" si="1"/>
        <v>-66.12903225806451</v>
      </c>
    </row>
    <row r="28" spans="1:10" ht="14.25">
      <c r="A28" s="30" t="s">
        <v>72</v>
      </c>
      <c r="B28" s="15">
        <v>4</v>
      </c>
      <c r="C28" s="15">
        <v>6</v>
      </c>
      <c r="D28" s="31">
        <f t="shared" si="0"/>
        <v>50</v>
      </c>
      <c r="E28" s="15">
        <v>2</v>
      </c>
      <c r="F28" s="15">
        <v>3</v>
      </c>
      <c r="G28" s="31">
        <f t="shared" si="2"/>
        <v>50</v>
      </c>
      <c r="H28" s="15">
        <v>23</v>
      </c>
      <c r="I28" s="15">
        <v>42</v>
      </c>
      <c r="J28" s="31">
        <f t="shared" si="1"/>
        <v>82.6086956521739</v>
      </c>
    </row>
    <row r="29" spans="1:10" ht="14.25">
      <c r="A29" s="30" t="s">
        <v>73</v>
      </c>
      <c r="B29" s="15">
        <v>4</v>
      </c>
      <c r="C29" s="15">
        <v>9</v>
      </c>
      <c r="D29" s="31">
        <f t="shared" si="0"/>
        <v>125</v>
      </c>
      <c r="E29" s="15">
        <v>1</v>
      </c>
      <c r="F29" s="15">
        <v>5</v>
      </c>
      <c r="G29" s="31">
        <f t="shared" si="2"/>
        <v>400</v>
      </c>
      <c r="H29" s="15">
        <v>34</v>
      </c>
      <c r="I29" s="15">
        <v>45</v>
      </c>
      <c r="J29" s="31">
        <f t="shared" si="1"/>
        <v>32.35294117647058</v>
      </c>
    </row>
    <row r="30" spans="1:10" ht="14.25">
      <c r="A30" s="30" t="s">
        <v>74</v>
      </c>
      <c r="B30" s="15">
        <v>11</v>
      </c>
      <c r="C30" s="15">
        <v>9</v>
      </c>
      <c r="D30" s="31">
        <f t="shared" si="0"/>
        <v>-18.181818181818187</v>
      </c>
      <c r="E30" s="15">
        <v>9</v>
      </c>
      <c r="F30" s="15">
        <v>5</v>
      </c>
      <c r="G30" s="31">
        <f t="shared" si="2"/>
        <v>-44.44444444444444</v>
      </c>
      <c r="H30" s="15">
        <v>60</v>
      </c>
      <c r="I30" s="15">
        <v>41</v>
      </c>
      <c r="J30" s="31">
        <f t="shared" si="1"/>
        <v>-31.66666666666667</v>
      </c>
    </row>
    <row r="31" spans="1:10" ht="14.25">
      <c r="A31" s="30" t="s">
        <v>75</v>
      </c>
      <c r="B31" s="15">
        <v>2</v>
      </c>
      <c r="C31" s="15">
        <v>11</v>
      </c>
      <c r="D31" s="31">
        <f t="shared" si="0"/>
        <v>450</v>
      </c>
      <c r="E31" s="15">
        <v>0</v>
      </c>
      <c r="F31" s="15">
        <v>8</v>
      </c>
      <c r="G31" s="85" t="s">
        <v>311</v>
      </c>
      <c r="H31" s="15">
        <v>12</v>
      </c>
      <c r="I31" s="15">
        <v>61</v>
      </c>
      <c r="J31" s="31">
        <f t="shared" si="1"/>
        <v>408.3333333333333</v>
      </c>
    </row>
    <row r="32" spans="1:10" ht="14.25">
      <c r="A32" s="30" t="s">
        <v>76</v>
      </c>
      <c r="B32" s="15">
        <v>2</v>
      </c>
      <c r="C32" s="15">
        <v>3</v>
      </c>
      <c r="D32" s="31">
        <f t="shared" si="0"/>
        <v>50</v>
      </c>
      <c r="E32" s="15">
        <v>7</v>
      </c>
      <c r="F32" s="15">
        <v>5</v>
      </c>
      <c r="G32" s="31">
        <f t="shared" si="2"/>
        <v>-28.57142857142857</v>
      </c>
      <c r="H32" s="15">
        <v>6</v>
      </c>
      <c r="I32" s="15">
        <v>15</v>
      </c>
      <c r="J32" s="31">
        <f t="shared" si="1"/>
        <v>150</v>
      </c>
    </row>
    <row r="33" spans="1:10" ht="14.25">
      <c r="A33" s="30" t="s">
        <v>77</v>
      </c>
      <c r="B33" s="15">
        <v>0</v>
      </c>
      <c r="C33" s="15">
        <v>0</v>
      </c>
      <c r="D33" s="31"/>
      <c r="E33" s="15">
        <v>0</v>
      </c>
      <c r="F33" s="15">
        <v>0</v>
      </c>
      <c r="G33" s="31"/>
      <c r="H33" s="15">
        <v>0</v>
      </c>
      <c r="I33" s="15">
        <v>0</v>
      </c>
      <c r="J33" s="31"/>
    </row>
    <row r="34" spans="1:10" ht="15">
      <c r="A34" s="24" t="s">
        <v>78</v>
      </c>
      <c r="B34" s="32">
        <v>247</v>
      </c>
      <c r="C34" s="32">
        <v>201</v>
      </c>
      <c r="D34" s="33">
        <f t="shared" si="0"/>
        <v>-18.623481781376512</v>
      </c>
      <c r="E34" s="32">
        <v>177</v>
      </c>
      <c r="F34" s="32">
        <v>163</v>
      </c>
      <c r="G34" s="33">
        <f t="shared" si="2"/>
        <v>-7.909604519774007</v>
      </c>
      <c r="H34" s="32">
        <v>1419</v>
      </c>
      <c r="I34" s="32">
        <v>1235</v>
      </c>
      <c r="J34" s="33">
        <f t="shared" si="1"/>
        <v>-12.966878083157155</v>
      </c>
    </row>
    <row r="36" ht="15">
      <c r="C36" s="34"/>
    </row>
    <row r="37" ht="14.25">
      <c r="E37" s="99"/>
    </row>
    <row r="38" ht="14.25">
      <c r="D38" s="81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32:G34 G12:G24 G7 G9:G10 G26:G30 J7:J17 J19:J34">
    <cfRule type="cellIs" priority="7" dxfId="146" operator="greaterThan" stopIfTrue="1">
      <formula>0</formula>
    </cfRule>
    <cfRule type="cellIs" priority="8" dxfId="147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6384" width="9.140625" style="1" customWidth="1"/>
  </cols>
  <sheetData>
    <row r="1" spans="1:13" ht="18">
      <c r="A1" s="113" t="s">
        <v>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3" s="14" customFormat="1" ht="14.25">
      <c r="A4" s="114" t="s">
        <v>42</v>
      </c>
      <c r="B4" s="114" t="s">
        <v>43</v>
      </c>
      <c r="C4" s="114"/>
      <c r="D4" s="114"/>
      <c r="E4" s="114" t="s">
        <v>44</v>
      </c>
      <c r="F4" s="114"/>
      <c r="G4" s="114"/>
      <c r="H4" s="114"/>
      <c r="I4" s="114"/>
      <c r="J4" s="114"/>
      <c r="K4" s="114"/>
      <c r="L4" s="114"/>
      <c r="M4" s="114"/>
    </row>
    <row r="5" spans="1:13" s="14" customFormat="1" ht="14.25">
      <c r="A5" s="114"/>
      <c r="B5" s="114"/>
      <c r="C5" s="114"/>
      <c r="D5" s="114"/>
      <c r="E5" s="114" t="s">
        <v>45</v>
      </c>
      <c r="F5" s="114"/>
      <c r="G5" s="114"/>
      <c r="H5" s="114" t="s">
        <v>46</v>
      </c>
      <c r="I5" s="114"/>
      <c r="J5" s="114"/>
      <c r="K5" s="114" t="s">
        <v>47</v>
      </c>
      <c r="L5" s="114"/>
      <c r="M5" s="114"/>
    </row>
    <row r="6" spans="1:13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  <c r="K7" s="15">
        <v>0</v>
      </c>
      <c r="L7" s="15">
        <v>0</v>
      </c>
      <c r="M7" s="31"/>
    </row>
    <row r="8" spans="1:13" ht="14.25">
      <c r="A8" s="20" t="s">
        <v>52</v>
      </c>
      <c r="B8" s="17">
        <v>6</v>
      </c>
      <c r="C8" s="15">
        <v>1</v>
      </c>
      <c r="D8" s="31">
        <f aca="true" t="shared" si="0" ref="D8:D34">C8*100/B8-100</f>
        <v>-83.33333333333333</v>
      </c>
      <c r="E8" s="17">
        <v>0</v>
      </c>
      <c r="F8" s="15">
        <v>0</v>
      </c>
      <c r="G8" s="31"/>
      <c r="H8" s="17">
        <v>0</v>
      </c>
      <c r="I8" s="15">
        <v>0</v>
      </c>
      <c r="J8" s="31"/>
      <c r="K8" s="15">
        <v>0</v>
      </c>
      <c r="L8" s="15">
        <v>0</v>
      </c>
      <c r="M8" s="31"/>
    </row>
    <row r="9" spans="1:13" ht="14.25">
      <c r="A9" s="20" t="s">
        <v>53</v>
      </c>
      <c r="B9" s="17">
        <v>7</v>
      </c>
      <c r="C9" s="15">
        <v>5</v>
      </c>
      <c r="D9" s="31">
        <f t="shared" si="0"/>
        <v>-28.57142857142857</v>
      </c>
      <c r="E9" s="17">
        <v>2</v>
      </c>
      <c r="F9" s="15">
        <v>2</v>
      </c>
      <c r="G9" s="31">
        <f>F9*100/E9-100</f>
        <v>0</v>
      </c>
      <c r="H9" s="17">
        <v>0</v>
      </c>
      <c r="I9" s="15">
        <v>0</v>
      </c>
      <c r="J9" s="31"/>
      <c r="K9" s="15">
        <v>2</v>
      </c>
      <c r="L9" s="15">
        <v>3</v>
      </c>
      <c r="M9" s="31">
        <f>L9*100/K9-100</f>
        <v>50</v>
      </c>
    </row>
    <row r="10" spans="1:13" ht="14.25">
      <c r="A10" s="20" t="s">
        <v>54</v>
      </c>
      <c r="B10" s="17">
        <v>1</v>
      </c>
      <c r="C10" s="15">
        <v>7</v>
      </c>
      <c r="D10" s="31">
        <f t="shared" si="0"/>
        <v>600</v>
      </c>
      <c r="E10" s="17">
        <v>0</v>
      </c>
      <c r="F10" s="15">
        <v>0</v>
      </c>
      <c r="G10" s="31"/>
      <c r="H10" s="17">
        <v>0</v>
      </c>
      <c r="I10" s="15">
        <v>0</v>
      </c>
      <c r="J10" s="31"/>
      <c r="K10" s="15">
        <v>0</v>
      </c>
      <c r="L10" s="15">
        <v>0</v>
      </c>
      <c r="M10" s="31"/>
    </row>
    <row r="11" spans="1:13" ht="14.25">
      <c r="A11" s="20" t="s">
        <v>55</v>
      </c>
      <c r="B11" s="17">
        <v>6</v>
      </c>
      <c r="C11" s="15">
        <v>1</v>
      </c>
      <c r="D11" s="31">
        <f t="shared" si="0"/>
        <v>-83.33333333333333</v>
      </c>
      <c r="E11" s="17">
        <v>2</v>
      </c>
      <c r="F11" s="15">
        <v>0</v>
      </c>
      <c r="G11" s="109" t="s">
        <v>312</v>
      </c>
      <c r="H11" s="17">
        <v>1</v>
      </c>
      <c r="I11" s="15">
        <v>0</v>
      </c>
      <c r="J11" s="109" t="s">
        <v>312</v>
      </c>
      <c r="K11" s="15">
        <v>4</v>
      </c>
      <c r="L11" s="15">
        <v>0</v>
      </c>
      <c r="M11" s="109" t="s">
        <v>312</v>
      </c>
    </row>
    <row r="12" spans="1:13" ht="14.25">
      <c r="A12" s="20" t="s">
        <v>56</v>
      </c>
      <c r="B12" s="17">
        <v>0</v>
      </c>
      <c r="C12" s="15">
        <v>7</v>
      </c>
      <c r="D12" s="85" t="s">
        <v>311</v>
      </c>
      <c r="E12" s="17">
        <v>0</v>
      </c>
      <c r="F12" s="15">
        <v>1</v>
      </c>
      <c r="G12" s="85" t="s">
        <v>311</v>
      </c>
      <c r="H12" s="17">
        <v>0</v>
      </c>
      <c r="I12" s="15">
        <v>0</v>
      </c>
      <c r="J12" s="31"/>
      <c r="K12" s="15">
        <v>0</v>
      </c>
      <c r="L12" s="15">
        <v>1</v>
      </c>
      <c r="M12" s="85" t="s">
        <v>311</v>
      </c>
    </row>
    <row r="13" spans="1:13" ht="14.25">
      <c r="A13" s="20" t="s">
        <v>57</v>
      </c>
      <c r="B13" s="17">
        <v>3</v>
      </c>
      <c r="C13" s="15">
        <v>0</v>
      </c>
      <c r="D13" s="109" t="s">
        <v>312</v>
      </c>
      <c r="E13" s="17">
        <v>1</v>
      </c>
      <c r="F13" s="15">
        <v>0</v>
      </c>
      <c r="G13" s="109" t="s">
        <v>312</v>
      </c>
      <c r="H13" s="17">
        <v>0</v>
      </c>
      <c r="I13" s="15">
        <v>0</v>
      </c>
      <c r="J13" s="31"/>
      <c r="K13" s="15">
        <v>1</v>
      </c>
      <c r="L13" s="15">
        <v>0</v>
      </c>
      <c r="M13" s="109" t="s">
        <v>312</v>
      </c>
    </row>
    <row r="14" spans="1:13" ht="14.25">
      <c r="A14" s="20" t="s">
        <v>58</v>
      </c>
      <c r="B14" s="17">
        <v>0</v>
      </c>
      <c r="C14" s="15">
        <v>2</v>
      </c>
      <c r="D14" s="85" t="s">
        <v>311</v>
      </c>
      <c r="E14" s="17">
        <v>0</v>
      </c>
      <c r="F14" s="15">
        <v>1</v>
      </c>
      <c r="G14" s="85" t="s">
        <v>311</v>
      </c>
      <c r="H14" s="17">
        <v>0</v>
      </c>
      <c r="I14" s="15">
        <v>0</v>
      </c>
      <c r="J14" s="31"/>
      <c r="K14" s="15">
        <v>0</v>
      </c>
      <c r="L14" s="15">
        <v>2</v>
      </c>
      <c r="M14" s="85" t="s">
        <v>311</v>
      </c>
    </row>
    <row r="15" spans="1:13" ht="14.25">
      <c r="A15" s="20" t="s">
        <v>59</v>
      </c>
      <c r="B15" s="17">
        <v>2</v>
      </c>
      <c r="C15" s="15">
        <v>2</v>
      </c>
      <c r="D15" s="31">
        <f t="shared" si="0"/>
        <v>0</v>
      </c>
      <c r="E15" s="17">
        <v>2</v>
      </c>
      <c r="F15" s="15">
        <v>0</v>
      </c>
      <c r="G15" s="109" t="s">
        <v>312</v>
      </c>
      <c r="H15" s="17">
        <v>0</v>
      </c>
      <c r="I15" s="15">
        <v>0</v>
      </c>
      <c r="J15" s="31"/>
      <c r="K15" s="15">
        <v>2</v>
      </c>
      <c r="L15" s="15">
        <v>0</v>
      </c>
      <c r="M15" s="109" t="s">
        <v>312</v>
      </c>
    </row>
    <row r="16" spans="1:13" ht="14.25">
      <c r="A16" s="20" t="s">
        <v>60</v>
      </c>
      <c r="B16" s="17">
        <v>4</v>
      </c>
      <c r="C16" s="15">
        <v>2</v>
      </c>
      <c r="D16" s="31">
        <f t="shared" si="0"/>
        <v>-50</v>
      </c>
      <c r="E16" s="17">
        <v>0</v>
      </c>
      <c r="F16" s="15">
        <v>0</v>
      </c>
      <c r="G16" s="31"/>
      <c r="H16" s="17">
        <v>0</v>
      </c>
      <c r="I16" s="15">
        <v>0</v>
      </c>
      <c r="J16" s="31"/>
      <c r="K16" s="15">
        <v>0</v>
      </c>
      <c r="L16" s="15">
        <v>0</v>
      </c>
      <c r="M16" s="31"/>
    </row>
    <row r="17" spans="1:13" ht="14.25">
      <c r="A17" s="20" t="s">
        <v>61</v>
      </c>
      <c r="B17" s="17">
        <v>34</v>
      </c>
      <c r="C17" s="15">
        <v>24</v>
      </c>
      <c r="D17" s="31">
        <f t="shared" si="0"/>
        <v>-29.411764705882348</v>
      </c>
      <c r="E17" s="17">
        <v>0</v>
      </c>
      <c r="F17" s="15">
        <v>2</v>
      </c>
      <c r="G17" s="85" t="s">
        <v>311</v>
      </c>
      <c r="H17" s="17">
        <v>0</v>
      </c>
      <c r="I17" s="15">
        <v>0</v>
      </c>
      <c r="J17" s="31"/>
      <c r="K17" s="15">
        <v>0</v>
      </c>
      <c r="L17" s="15">
        <v>3</v>
      </c>
      <c r="M17" s="85" t="s">
        <v>311</v>
      </c>
    </row>
    <row r="18" spans="1:13" ht="14.25">
      <c r="A18" s="20" t="s">
        <v>62</v>
      </c>
      <c r="B18" s="17">
        <v>2</v>
      </c>
      <c r="C18" s="15">
        <v>8</v>
      </c>
      <c r="D18" s="31">
        <f t="shared" si="0"/>
        <v>300</v>
      </c>
      <c r="E18" s="17">
        <v>0</v>
      </c>
      <c r="F18" s="15">
        <v>0</v>
      </c>
      <c r="G18" s="31"/>
      <c r="H18" s="17">
        <v>0</v>
      </c>
      <c r="I18" s="15">
        <v>0</v>
      </c>
      <c r="J18" s="31"/>
      <c r="K18" s="15">
        <v>0</v>
      </c>
      <c r="L18" s="15">
        <v>0</v>
      </c>
      <c r="M18" s="31"/>
    </row>
    <row r="19" spans="1:13" ht="14.25">
      <c r="A19" s="20" t="s">
        <v>63</v>
      </c>
      <c r="B19" s="17">
        <v>0</v>
      </c>
      <c r="C19" s="15">
        <v>0</v>
      </c>
      <c r="D19" s="31"/>
      <c r="E19" s="17">
        <v>0</v>
      </c>
      <c r="F19" s="15">
        <v>0</v>
      </c>
      <c r="G19" s="31"/>
      <c r="H19" s="17">
        <v>0</v>
      </c>
      <c r="I19" s="15">
        <v>0</v>
      </c>
      <c r="J19" s="31"/>
      <c r="K19" s="15">
        <v>0</v>
      </c>
      <c r="L19" s="15">
        <v>0</v>
      </c>
      <c r="M19" s="31"/>
    </row>
    <row r="20" spans="1:13" ht="14.25">
      <c r="A20" s="20" t="s">
        <v>64</v>
      </c>
      <c r="B20" s="17">
        <v>6</v>
      </c>
      <c r="C20" s="15">
        <v>9</v>
      </c>
      <c r="D20" s="31">
        <f t="shared" si="0"/>
        <v>50</v>
      </c>
      <c r="E20" s="17">
        <v>1</v>
      </c>
      <c r="F20" s="15">
        <v>1</v>
      </c>
      <c r="G20" s="31">
        <f>F20*100/E20-100</f>
        <v>0</v>
      </c>
      <c r="H20" s="17">
        <v>0</v>
      </c>
      <c r="I20" s="15">
        <v>0</v>
      </c>
      <c r="J20" s="31"/>
      <c r="K20" s="15">
        <v>1</v>
      </c>
      <c r="L20" s="15">
        <v>2</v>
      </c>
      <c r="M20" s="31">
        <f>L20*100/K20-100</f>
        <v>100</v>
      </c>
    </row>
    <row r="21" spans="1:13" ht="14.25">
      <c r="A21" s="20" t="s">
        <v>65</v>
      </c>
      <c r="B21" s="17">
        <v>8</v>
      </c>
      <c r="C21" s="15">
        <v>2</v>
      </c>
      <c r="D21" s="31">
        <f t="shared" si="0"/>
        <v>-75</v>
      </c>
      <c r="E21" s="17">
        <v>2</v>
      </c>
      <c r="F21" s="15">
        <v>0</v>
      </c>
      <c r="G21" s="109" t="s">
        <v>312</v>
      </c>
      <c r="H21" s="17">
        <v>1</v>
      </c>
      <c r="I21" s="15">
        <v>0</v>
      </c>
      <c r="J21" s="109" t="s">
        <v>312</v>
      </c>
      <c r="K21" s="15">
        <v>2</v>
      </c>
      <c r="L21" s="15">
        <v>0</v>
      </c>
      <c r="M21" s="109" t="s">
        <v>312</v>
      </c>
    </row>
    <row r="22" spans="1:13" ht="14.25">
      <c r="A22" s="20" t="s">
        <v>66</v>
      </c>
      <c r="B22" s="17">
        <v>8</v>
      </c>
      <c r="C22" s="15">
        <v>0</v>
      </c>
      <c r="D22" s="109" t="s">
        <v>312</v>
      </c>
      <c r="E22" s="17">
        <v>1</v>
      </c>
      <c r="F22" s="15">
        <v>0</v>
      </c>
      <c r="G22" s="109" t="s">
        <v>312</v>
      </c>
      <c r="H22" s="17">
        <v>0</v>
      </c>
      <c r="I22" s="15">
        <v>0</v>
      </c>
      <c r="J22" s="31"/>
      <c r="K22" s="15">
        <v>1</v>
      </c>
      <c r="L22" s="15">
        <v>0</v>
      </c>
      <c r="M22" s="109" t="s">
        <v>312</v>
      </c>
    </row>
    <row r="23" spans="1:13" ht="14.25">
      <c r="A23" s="20" t="s">
        <v>67</v>
      </c>
      <c r="B23" s="17">
        <v>12</v>
      </c>
      <c r="C23" s="15">
        <v>4</v>
      </c>
      <c r="D23" s="31">
        <f t="shared" si="0"/>
        <v>-66.66666666666666</v>
      </c>
      <c r="E23" s="17">
        <v>2</v>
      </c>
      <c r="F23" s="15">
        <v>0</v>
      </c>
      <c r="G23" s="109" t="s">
        <v>312</v>
      </c>
      <c r="H23" s="17">
        <v>0</v>
      </c>
      <c r="I23" s="15">
        <v>0</v>
      </c>
      <c r="J23" s="31"/>
      <c r="K23" s="15">
        <v>3</v>
      </c>
      <c r="L23" s="15">
        <v>0</v>
      </c>
      <c r="M23" s="109" t="s">
        <v>312</v>
      </c>
    </row>
    <row r="24" spans="1:13" ht="14.25">
      <c r="A24" s="20" t="s">
        <v>68</v>
      </c>
      <c r="B24" s="17">
        <v>3</v>
      </c>
      <c r="C24" s="15">
        <v>6</v>
      </c>
      <c r="D24" s="31">
        <f t="shared" si="0"/>
        <v>100</v>
      </c>
      <c r="E24" s="17">
        <v>0</v>
      </c>
      <c r="F24" s="15">
        <v>2</v>
      </c>
      <c r="G24" s="85" t="s">
        <v>311</v>
      </c>
      <c r="H24" s="17">
        <v>0</v>
      </c>
      <c r="I24" s="15">
        <v>1</v>
      </c>
      <c r="J24" s="85" t="s">
        <v>311</v>
      </c>
      <c r="K24" s="15">
        <v>0</v>
      </c>
      <c r="L24" s="15">
        <v>1</v>
      </c>
      <c r="M24" s="85" t="s">
        <v>311</v>
      </c>
    </row>
    <row r="25" spans="1:13" ht="14.25">
      <c r="A25" s="20" t="s">
        <v>69</v>
      </c>
      <c r="B25" s="17">
        <v>2</v>
      </c>
      <c r="C25" s="15">
        <v>3</v>
      </c>
      <c r="D25" s="31">
        <f t="shared" si="0"/>
        <v>50</v>
      </c>
      <c r="E25" s="17">
        <v>0</v>
      </c>
      <c r="F25" s="15">
        <v>2</v>
      </c>
      <c r="G25" s="85" t="s">
        <v>311</v>
      </c>
      <c r="H25" s="17">
        <v>0</v>
      </c>
      <c r="I25" s="15">
        <v>0</v>
      </c>
      <c r="J25" s="31"/>
      <c r="K25" s="15">
        <v>0</v>
      </c>
      <c r="L25" s="15">
        <v>2</v>
      </c>
      <c r="M25" s="85" t="s">
        <v>311</v>
      </c>
    </row>
    <row r="26" spans="1:13" ht="14.25">
      <c r="A26" s="20" t="s">
        <v>70</v>
      </c>
      <c r="B26" s="17">
        <v>2</v>
      </c>
      <c r="C26" s="15">
        <v>2</v>
      </c>
      <c r="D26" s="31">
        <f t="shared" si="0"/>
        <v>0</v>
      </c>
      <c r="E26" s="17">
        <v>0</v>
      </c>
      <c r="F26" s="15">
        <v>0</v>
      </c>
      <c r="G26" s="31"/>
      <c r="H26" s="17">
        <v>0</v>
      </c>
      <c r="I26" s="15">
        <v>0</v>
      </c>
      <c r="J26" s="31"/>
      <c r="K26" s="15">
        <v>0</v>
      </c>
      <c r="L26" s="15">
        <v>0</v>
      </c>
      <c r="M26" s="31"/>
    </row>
    <row r="27" spans="1:13" ht="14.25">
      <c r="A27" s="20" t="s">
        <v>71</v>
      </c>
      <c r="B27" s="17">
        <v>2</v>
      </c>
      <c r="C27" s="15">
        <v>3</v>
      </c>
      <c r="D27" s="31">
        <f t="shared" si="0"/>
        <v>50</v>
      </c>
      <c r="E27" s="17">
        <v>0</v>
      </c>
      <c r="F27" s="15">
        <v>0</v>
      </c>
      <c r="G27" s="31"/>
      <c r="H27" s="17">
        <v>0</v>
      </c>
      <c r="I27" s="15">
        <v>0</v>
      </c>
      <c r="J27" s="31"/>
      <c r="K27" s="15">
        <v>0</v>
      </c>
      <c r="L27" s="15">
        <v>0</v>
      </c>
      <c r="M27" s="31"/>
    </row>
    <row r="28" spans="1:13" ht="14.25">
      <c r="A28" s="20" t="s">
        <v>72</v>
      </c>
      <c r="B28" s="17">
        <v>5</v>
      </c>
      <c r="C28" s="15">
        <v>5</v>
      </c>
      <c r="D28" s="31">
        <f t="shared" si="0"/>
        <v>0</v>
      </c>
      <c r="E28" s="17">
        <v>3</v>
      </c>
      <c r="F28" s="15">
        <v>1</v>
      </c>
      <c r="G28" s="31">
        <f>F28*100/E28-100</f>
        <v>-66.66666666666666</v>
      </c>
      <c r="H28" s="17">
        <v>0</v>
      </c>
      <c r="I28" s="15">
        <v>0</v>
      </c>
      <c r="J28" s="31"/>
      <c r="K28" s="15">
        <v>3</v>
      </c>
      <c r="L28" s="15">
        <v>1</v>
      </c>
      <c r="M28" s="31">
        <f>L28*100/K28-100</f>
        <v>-66.66666666666666</v>
      </c>
    </row>
    <row r="29" spans="1:13" ht="14.25">
      <c r="A29" s="20" t="s">
        <v>73</v>
      </c>
      <c r="B29" s="17">
        <v>0</v>
      </c>
      <c r="C29" s="15">
        <v>3</v>
      </c>
      <c r="D29" s="85" t="s">
        <v>311</v>
      </c>
      <c r="E29" s="17">
        <v>0</v>
      </c>
      <c r="F29" s="15">
        <v>1</v>
      </c>
      <c r="G29" s="85" t="s">
        <v>311</v>
      </c>
      <c r="H29" s="17">
        <v>0</v>
      </c>
      <c r="I29" s="15">
        <v>0</v>
      </c>
      <c r="J29" s="31"/>
      <c r="K29" s="15">
        <v>0</v>
      </c>
      <c r="L29" s="15">
        <v>4</v>
      </c>
      <c r="M29" s="85" t="s">
        <v>311</v>
      </c>
    </row>
    <row r="30" spans="1:13" ht="14.25">
      <c r="A30" s="20" t="s">
        <v>74</v>
      </c>
      <c r="B30" s="17">
        <v>7</v>
      </c>
      <c r="C30" s="15">
        <v>5</v>
      </c>
      <c r="D30" s="31">
        <f t="shared" si="0"/>
        <v>-28.57142857142857</v>
      </c>
      <c r="E30" s="17">
        <v>0</v>
      </c>
      <c r="F30" s="15">
        <v>2</v>
      </c>
      <c r="G30" s="85" t="s">
        <v>311</v>
      </c>
      <c r="H30" s="17">
        <v>0</v>
      </c>
      <c r="I30" s="15">
        <v>0</v>
      </c>
      <c r="J30" s="31"/>
      <c r="K30" s="15">
        <v>0</v>
      </c>
      <c r="L30" s="15">
        <v>2</v>
      </c>
      <c r="M30" s="85" t="s">
        <v>311</v>
      </c>
    </row>
    <row r="31" spans="1:13" ht="14.25">
      <c r="A31" s="20" t="s">
        <v>75</v>
      </c>
      <c r="B31" s="17">
        <v>2</v>
      </c>
      <c r="C31" s="15">
        <v>11</v>
      </c>
      <c r="D31" s="31">
        <f t="shared" si="0"/>
        <v>450</v>
      </c>
      <c r="E31" s="17">
        <v>0</v>
      </c>
      <c r="F31" s="15">
        <v>4</v>
      </c>
      <c r="G31" s="85" t="s">
        <v>311</v>
      </c>
      <c r="H31" s="17">
        <v>0</v>
      </c>
      <c r="I31" s="15">
        <v>2</v>
      </c>
      <c r="J31" s="85" t="s">
        <v>311</v>
      </c>
      <c r="K31" s="15">
        <v>0</v>
      </c>
      <c r="L31" s="15">
        <v>6</v>
      </c>
      <c r="M31" s="85" t="s">
        <v>311</v>
      </c>
    </row>
    <row r="32" spans="1:13" ht="14.25">
      <c r="A32" s="20" t="s">
        <v>76</v>
      </c>
      <c r="B32" s="17">
        <v>0</v>
      </c>
      <c r="C32" s="15">
        <v>3</v>
      </c>
      <c r="D32" s="85" t="s">
        <v>311</v>
      </c>
      <c r="E32" s="17">
        <v>0</v>
      </c>
      <c r="F32" s="15">
        <v>0</v>
      </c>
      <c r="G32" s="31"/>
      <c r="H32" s="17">
        <v>0</v>
      </c>
      <c r="I32" s="15">
        <v>0</v>
      </c>
      <c r="J32" s="31"/>
      <c r="K32" s="15">
        <v>0</v>
      </c>
      <c r="L32" s="15">
        <v>0</v>
      </c>
      <c r="M32" s="31"/>
    </row>
    <row r="33" spans="1:13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  <c r="K33" s="15">
        <v>0</v>
      </c>
      <c r="L33" s="15">
        <v>0</v>
      </c>
      <c r="M33" s="31"/>
    </row>
    <row r="34" spans="1:13" ht="15">
      <c r="A34" s="23" t="s">
        <v>78</v>
      </c>
      <c r="B34" s="24">
        <v>122</v>
      </c>
      <c r="C34" s="32">
        <v>115</v>
      </c>
      <c r="D34" s="33">
        <f t="shared" si="0"/>
        <v>-5.73770491803279</v>
      </c>
      <c r="E34" s="24">
        <v>16</v>
      </c>
      <c r="F34" s="32">
        <v>19</v>
      </c>
      <c r="G34" s="33">
        <f>F34*100/E34-100</f>
        <v>18.75</v>
      </c>
      <c r="H34" s="24">
        <v>2</v>
      </c>
      <c r="I34" s="32">
        <v>3</v>
      </c>
      <c r="J34" s="33">
        <f>I34*100/H34-100</f>
        <v>50</v>
      </c>
      <c r="K34" s="32">
        <v>19</v>
      </c>
      <c r="L34" s="32">
        <v>27</v>
      </c>
      <c r="M34" s="33">
        <f>L34*100/K34-100</f>
        <v>42.10526315789474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16:D21 D11 M26:M28 D23:D26 D9 J12:J20 G18:G20 G8:G10 D33:D34 D30:D31 D28 G32:G34 J8:J10 J32:J34 M8:M10 M16 M18:M20 G16 G26:G28 J22:J23 J25:J30 M32:M34">
    <cfRule type="cellIs" priority="4" dxfId="146" operator="greaterThan" stopIfTrue="1">
      <formula>0</formula>
    </cfRule>
  </conditionalFormatting>
  <conditionalFormatting sqref="D16:D21 D11 M26:M28 D23:D26 D9 J12:J20 G18:G20 G8:G10 D33:D34 D30:D31 D28 G32:G34 J8:J10 J32:J34 M8:M10 M16 M18:M20 G16 G26:G28 J22:J23 J25:J30 M32:M34">
    <cfRule type="cellIs" priority="3" dxfId="148" operator="lessThanOrEqual" stopIfTrue="1">
      <formula>0</formula>
    </cfRule>
  </conditionalFormatting>
  <conditionalFormatting sqref="D15:D21 D8:D11 D23:D28 D30:D31 D33:D34">
    <cfRule type="cellIs" priority="2" dxfId="146" operator="greaterThan" stopIfTrue="1">
      <formula>0</formula>
    </cfRule>
  </conditionalFormatting>
  <conditionalFormatting sqref="D15:D21 D8:D11 D23:D28 D30:D31 D33:D34">
    <cfRule type="cellIs" priority="1" dxfId="148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00390625" style="1" customWidth="1"/>
    <col min="14" max="16384" width="9.140625" style="1" customWidth="1"/>
  </cols>
  <sheetData>
    <row r="1" spans="1:13" ht="18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3" s="14" customFormat="1" ht="14.25">
      <c r="A4" s="114" t="s">
        <v>42</v>
      </c>
      <c r="B4" s="114" t="s">
        <v>43</v>
      </c>
      <c r="C4" s="114"/>
      <c r="D4" s="114"/>
      <c r="E4" s="114" t="s">
        <v>44</v>
      </c>
      <c r="F4" s="114"/>
      <c r="G4" s="114"/>
      <c r="H4" s="114"/>
      <c r="I4" s="114"/>
      <c r="J4" s="114"/>
      <c r="K4" s="114"/>
      <c r="L4" s="114"/>
      <c r="M4" s="114"/>
    </row>
    <row r="5" spans="1:13" s="14" customFormat="1" ht="14.25">
      <c r="A5" s="114"/>
      <c r="B5" s="114"/>
      <c r="C5" s="114"/>
      <c r="D5" s="114"/>
      <c r="E5" s="114" t="s">
        <v>45</v>
      </c>
      <c r="F5" s="114"/>
      <c r="G5" s="114"/>
      <c r="H5" s="114" t="s">
        <v>46</v>
      </c>
      <c r="I5" s="114"/>
      <c r="J5" s="114"/>
      <c r="K5" s="114" t="s">
        <v>47</v>
      </c>
      <c r="L5" s="114"/>
      <c r="M5" s="114"/>
    </row>
    <row r="6" spans="1:13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  <c r="K7" s="15">
        <v>0</v>
      </c>
      <c r="L7" s="15">
        <v>0</v>
      </c>
      <c r="M7" s="31"/>
    </row>
    <row r="8" spans="1:13" ht="14.25">
      <c r="A8" s="20" t="s">
        <v>52</v>
      </c>
      <c r="B8" s="17">
        <v>5</v>
      </c>
      <c r="C8" s="15">
        <v>0</v>
      </c>
      <c r="D8" s="109" t="s">
        <v>312</v>
      </c>
      <c r="E8" s="17">
        <v>1</v>
      </c>
      <c r="F8" s="15">
        <v>0</v>
      </c>
      <c r="G8" s="109" t="s">
        <v>312</v>
      </c>
      <c r="H8" s="17">
        <v>0</v>
      </c>
      <c r="I8" s="15">
        <v>0</v>
      </c>
      <c r="J8" s="31"/>
      <c r="K8" s="15">
        <v>2</v>
      </c>
      <c r="L8" s="15">
        <v>0</v>
      </c>
      <c r="M8" s="109" t="s">
        <v>312</v>
      </c>
    </row>
    <row r="9" spans="1:13" ht="14.25">
      <c r="A9" s="20" t="s">
        <v>53</v>
      </c>
      <c r="B9" s="17">
        <v>3</v>
      </c>
      <c r="C9" s="15">
        <v>1</v>
      </c>
      <c r="D9" s="31">
        <f aca="true" t="shared" si="0" ref="D9:D34">C9*100/B9-100</f>
        <v>-66.66666666666666</v>
      </c>
      <c r="E9" s="17">
        <v>0</v>
      </c>
      <c r="F9" s="15">
        <v>1</v>
      </c>
      <c r="G9" s="85" t="s">
        <v>311</v>
      </c>
      <c r="H9" s="17">
        <v>0</v>
      </c>
      <c r="I9" s="15">
        <v>0</v>
      </c>
      <c r="J9" s="31"/>
      <c r="K9" s="15">
        <v>0</v>
      </c>
      <c r="L9" s="15">
        <v>2</v>
      </c>
      <c r="M9" s="85" t="s">
        <v>311</v>
      </c>
    </row>
    <row r="10" spans="1:13" ht="14.25">
      <c r="A10" s="20" t="s">
        <v>54</v>
      </c>
      <c r="B10" s="17">
        <v>2</v>
      </c>
      <c r="C10" s="15">
        <v>5</v>
      </c>
      <c r="D10" s="31">
        <f t="shared" si="0"/>
        <v>150</v>
      </c>
      <c r="E10" s="17">
        <v>0</v>
      </c>
      <c r="F10" s="15">
        <v>0</v>
      </c>
      <c r="G10" s="31"/>
      <c r="H10" s="17">
        <v>0</v>
      </c>
      <c r="I10" s="15">
        <v>0</v>
      </c>
      <c r="J10" s="31"/>
      <c r="K10" s="15">
        <v>0</v>
      </c>
      <c r="L10" s="15">
        <v>0</v>
      </c>
      <c r="M10" s="31"/>
    </row>
    <row r="11" spans="1:13" ht="14.25">
      <c r="A11" s="20" t="s">
        <v>55</v>
      </c>
      <c r="B11" s="17">
        <v>4</v>
      </c>
      <c r="C11" s="15">
        <v>1</v>
      </c>
      <c r="D11" s="31">
        <f t="shared" si="0"/>
        <v>-75</v>
      </c>
      <c r="E11" s="17">
        <v>1</v>
      </c>
      <c r="F11" s="15">
        <v>0</v>
      </c>
      <c r="G11" s="109" t="s">
        <v>312</v>
      </c>
      <c r="H11" s="17">
        <v>0</v>
      </c>
      <c r="I11" s="15">
        <v>0</v>
      </c>
      <c r="J11" s="31"/>
      <c r="K11" s="15">
        <v>1</v>
      </c>
      <c r="L11" s="15">
        <v>0</v>
      </c>
      <c r="M11" s="109" t="s">
        <v>312</v>
      </c>
    </row>
    <row r="12" spans="1:13" ht="14.25">
      <c r="A12" s="20" t="s">
        <v>56</v>
      </c>
      <c r="B12" s="17">
        <v>0</v>
      </c>
      <c r="C12" s="15">
        <v>3</v>
      </c>
      <c r="D12" s="85" t="s">
        <v>311</v>
      </c>
      <c r="E12" s="17">
        <v>0</v>
      </c>
      <c r="F12" s="15">
        <v>1</v>
      </c>
      <c r="G12" s="85" t="s">
        <v>311</v>
      </c>
      <c r="H12" s="17">
        <v>0</v>
      </c>
      <c r="I12" s="15">
        <v>0</v>
      </c>
      <c r="J12" s="31"/>
      <c r="K12" s="15">
        <v>0</v>
      </c>
      <c r="L12" s="15">
        <v>1</v>
      </c>
      <c r="M12" s="85" t="s">
        <v>311</v>
      </c>
    </row>
    <row r="13" spans="1:13" ht="14.25">
      <c r="A13" s="20" t="s">
        <v>57</v>
      </c>
      <c r="B13" s="17">
        <v>1</v>
      </c>
      <c r="C13" s="15">
        <v>0</v>
      </c>
      <c r="D13" s="109" t="s">
        <v>312</v>
      </c>
      <c r="E13" s="17">
        <v>0</v>
      </c>
      <c r="F13" s="15">
        <v>0</v>
      </c>
      <c r="G13" s="31"/>
      <c r="H13" s="17">
        <v>0</v>
      </c>
      <c r="I13" s="15">
        <v>0</v>
      </c>
      <c r="J13" s="31"/>
      <c r="K13" s="15">
        <v>0</v>
      </c>
      <c r="L13" s="15">
        <v>0</v>
      </c>
      <c r="M13" s="31"/>
    </row>
    <row r="14" spans="1:13" ht="14.25">
      <c r="A14" s="20" t="s">
        <v>58</v>
      </c>
      <c r="B14" s="17">
        <v>0</v>
      </c>
      <c r="C14" s="15">
        <v>1</v>
      </c>
      <c r="D14" s="85" t="s">
        <v>311</v>
      </c>
      <c r="E14" s="17">
        <v>0</v>
      </c>
      <c r="F14" s="15">
        <v>1</v>
      </c>
      <c r="G14" s="85" t="s">
        <v>311</v>
      </c>
      <c r="H14" s="17">
        <v>0</v>
      </c>
      <c r="I14" s="15">
        <v>0</v>
      </c>
      <c r="J14" s="31"/>
      <c r="K14" s="15">
        <v>0</v>
      </c>
      <c r="L14" s="15">
        <v>2</v>
      </c>
      <c r="M14" s="85" t="s">
        <v>311</v>
      </c>
    </row>
    <row r="15" spans="1:13" ht="14.25">
      <c r="A15" s="20" t="s">
        <v>59</v>
      </c>
      <c r="B15" s="17">
        <v>2</v>
      </c>
      <c r="C15" s="15">
        <v>2</v>
      </c>
      <c r="D15" s="31">
        <f t="shared" si="0"/>
        <v>0</v>
      </c>
      <c r="E15" s="17">
        <v>2</v>
      </c>
      <c r="F15" s="15">
        <v>0</v>
      </c>
      <c r="G15" s="109" t="s">
        <v>312</v>
      </c>
      <c r="H15" s="17">
        <v>0</v>
      </c>
      <c r="I15" s="15">
        <v>0</v>
      </c>
      <c r="J15" s="31"/>
      <c r="K15" s="15">
        <v>2</v>
      </c>
      <c r="L15" s="15">
        <v>0</v>
      </c>
      <c r="M15" s="109" t="s">
        <v>312</v>
      </c>
    </row>
    <row r="16" spans="1:13" ht="14.25">
      <c r="A16" s="20" t="s">
        <v>60</v>
      </c>
      <c r="B16" s="17">
        <v>4</v>
      </c>
      <c r="C16" s="15">
        <v>3</v>
      </c>
      <c r="D16" s="31">
        <f t="shared" si="0"/>
        <v>-25</v>
      </c>
      <c r="E16" s="17">
        <v>0</v>
      </c>
      <c r="F16" s="15">
        <v>0</v>
      </c>
      <c r="G16" s="31"/>
      <c r="H16" s="17">
        <v>0</v>
      </c>
      <c r="I16" s="15">
        <v>0</v>
      </c>
      <c r="J16" s="31"/>
      <c r="K16" s="15">
        <v>0</v>
      </c>
      <c r="L16" s="15">
        <v>0</v>
      </c>
      <c r="M16" s="31"/>
    </row>
    <row r="17" spans="1:13" ht="14.25">
      <c r="A17" s="20" t="s">
        <v>61</v>
      </c>
      <c r="B17" s="17">
        <v>34</v>
      </c>
      <c r="C17" s="15">
        <v>25</v>
      </c>
      <c r="D17" s="31">
        <f t="shared" si="0"/>
        <v>-26.470588235294116</v>
      </c>
      <c r="E17" s="17">
        <v>1</v>
      </c>
      <c r="F17" s="15">
        <v>6</v>
      </c>
      <c r="G17" s="31">
        <f>F17*100/E17-100</f>
        <v>500</v>
      </c>
      <c r="H17" s="17">
        <v>0</v>
      </c>
      <c r="I17" s="15">
        <v>0</v>
      </c>
      <c r="J17" s="31"/>
      <c r="K17" s="15">
        <v>1</v>
      </c>
      <c r="L17" s="15">
        <v>7</v>
      </c>
      <c r="M17" s="31">
        <f>L17*100/K17-100</f>
        <v>600</v>
      </c>
    </row>
    <row r="18" spans="1:13" ht="14.25">
      <c r="A18" s="20" t="s">
        <v>62</v>
      </c>
      <c r="B18" s="17">
        <v>2</v>
      </c>
      <c r="C18" s="15">
        <v>2</v>
      </c>
      <c r="D18" s="31">
        <f t="shared" si="0"/>
        <v>0</v>
      </c>
      <c r="E18" s="17">
        <v>0</v>
      </c>
      <c r="F18" s="15">
        <v>0</v>
      </c>
      <c r="G18" s="31"/>
      <c r="H18" s="17">
        <v>0</v>
      </c>
      <c r="I18" s="15">
        <v>0</v>
      </c>
      <c r="J18" s="31"/>
      <c r="K18" s="15">
        <v>0</v>
      </c>
      <c r="L18" s="15">
        <v>0</v>
      </c>
      <c r="M18" s="31"/>
    </row>
    <row r="19" spans="1:13" ht="14.25">
      <c r="A19" s="20" t="s">
        <v>63</v>
      </c>
      <c r="B19" s="17">
        <v>0</v>
      </c>
      <c r="C19" s="15">
        <v>0</v>
      </c>
      <c r="D19" s="31"/>
      <c r="E19" s="17">
        <v>0</v>
      </c>
      <c r="F19" s="15">
        <v>0</v>
      </c>
      <c r="G19" s="31"/>
      <c r="H19" s="17">
        <v>0</v>
      </c>
      <c r="I19" s="15">
        <v>0</v>
      </c>
      <c r="J19" s="31"/>
      <c r="K19" s="15">
        <v>0</v>
      </c>
      <c r="L19" s="15">
        <v>0</v>
      </c>
      <c r="M19" s="31"/>
    </row>
    <row r="20" spans="1:13" ht="14.25">
      <c r="A20" s="20" t="s">
        <v>64</v>
      </c>
      <c r="B20" s="17">
        <v>2</v>
      </c>
      <c r="C20" s="15">
        <v>6</v>
      </c>
      <c r="D20" s="31">
        <f t="shared" si="0"/>
        <v>200</v>
      </c>
      <c r="E20" s="17">
        <v>0</v>
      </c>
      <c r="F20" s="15">
        <v>0</v>
      </c>
      <c r="G20" s="31"/>
      <c r="H20" s="17">
        <v>0</v>
      </c>
      <c r="I20" s="15">
        <v>0</v>
      </c>
      <c r="J20" s="31"/>
      <c r="K20" s="15">
        <v>0</v>
      </c>
      <c r="L20" s="15">
        <v>0</v>
      </c>
      <c r="M20" s="31"/>
    </row>
    <row r="21" spans="1:13" ht="14.25">
      <c r="A21" s="20" t="s">
        <v>65</v>
      </c>
      <c r="B21" s="17">
        <v>5</v>
      </c>
      <c r="C21" s="15">
        <v>2</v>
      </c>
      <c r="D21" s="31">
        <f t="shared" si="0"/>
        <v>-60</v>
      </c>
      <c r="E21" s="17">
        <v>1</v>
      </c>
      <c r="F21" s="15">
        <v>0</v>
      </c>
      <c r="G21" s="109" t="s">
        <v>312</v>
      </c>
      <c r="H21" s="17">
        <v>0</v>
      </c>
      <c r="I21" s="15">
        <v>0</v>
      </c>
      <c r="J21" s="31"/>
      <c r="K21" s="15">
        <v>2</v>
      </c>
      <c r="L21" s="15">
        <v>0</v>
      </c>
      <c r="M21" s="109" t="s">
        <v>312</v>
      </c>
    </row>
    <row r="22" spans="1:13" ht="14.25">
      <c r="A22" s="20" t="s">
        <v>66</v>
      </c>
      <c r="B22" s="17">
        <v>7</v>
      </c>
      <c r="C22" s="15">
        <v>3</v>
      </c>
      <c r="D22" s="31">
        <f t="shared" si="0"/>
        <v>-57.142857142857146</v>
      </c>
      <c r="E22" s="17">
        <v>0</v>
      </c>
      <c r="F22" s="15">
        <v>1</v>
      </c>
      <c r="G22" s="85" t="s">
        <v>311</v>
      </c>
      <c r="H22" s="17">
        <v>0</v>
      </c>
      <c r="I22" s="15">
        <v>0</v>
      </c>
      <c r="J22" s="31"/>
      <c r="K22" s="15">
        <v>0</v>
      </c>
      <c r="L22" s="15">
        <v>3</v>
      </c>
      <c r="M22" s="85" t="s">
        <v>311</v>
      </c>
    </row>
    <row r="23" spans="1:13" ht="14.25">
      <c r="A23" s="20" t="s">
        <v>67</v>
      </c>
      <c r="B23" s="17">
        <v>12</v>
      </c>
      <c r="C23" s="15">
        <v>5</v>
      </c>
      <c r="D23" s="31">
        <f t="shared" si="0"/>
        <v>-58.333333333333336</v>
      </c>
      <c r="E23" s="17">
        <v>3</v>
      </c>
      <c r="F23" s="15">
        <v>1</v>
      </c>
      <c r="G23" s="31">
        <f>F23*100/E23-100</f>
        <v>-66.66666666666666</v>
      </c>
      <c r="H23" s="17">
        <v>0</v>
      </c>
      <c r="I23" s="15">
        <v>0</v>
      </c>
      <c r="J23" s="31"/>
      <c r="K23" s="15">
        <v>4</v>
      </c>
      <c r="L23" s="15">
        <v>1</v>
      </c>
      <c r="M23" s="31">
        <f>L23*100/K23-100</f>
        <v>-75</v>
      </c>
    </row>
    <row r="24" spans="1:13" ht="14.25">
      <c r="A24" s="20" t="s">
        <v>68</v>
      </c>
      <c r="B24" s="17">
        <v>3</v>
      </c>
      <c r="C24" s="15">
        <v>2</v>
      </c>
      <c r="D24" s="31">
        <f t="shared" si="0"/>
        <v>-33.33333333333333</v>
      </c>
      <c r="E24" s="17">
        <v>1</v>
      </c>
      <c r="F24" s="15">
        <v>0</v>
      </c>
      <c r="G24" s="109" t="s">
        <v>312</v>
      </c>
      <c r="H24" s="17">
        <v>1</v>
      </c>
      <c r="I24" s="15">
        <v>0</v>
      </c>
      <c r="J24" s="109" t="s">
        <v>312</v>
      </c>
      <c r="K24" s="15">
        <v>0</v>
      </c>
      <c r="L24" s="15">
        <v>0</v>
      </c>
      <c r="M24" s="31"/>
    </row>
    <row r="25" spans="1:13" ht="14.25">
      <c r="A25" s="20" t="s">
        <v>69</v>
      </c>
      <c r="B25" s="17">
        <v>3</v>
      </c>
      <c r="C25" s="15">
        <v>2</v>
      </c>
      <c r="D25" s="31">
        <f t="shared" si="0"/>
        <v>-33.33333333333333</v>
      </c>
      <c r="E25" s="17">
        <v>0</v>
      </c>
      <c r="F25" s="15">
        <v>1</v>
      </c>
      <c r="G25" s="85" t="s">
        <v>311</v>
      </c>
      <c r="H25" s="17">
        <v>0</v>
      </c>
      <c r="I25" s="15">
        <v>0</v>
      </c>
      <c r="J25" s="31"/>
      <c r="K25" s="15">
        <v>0</v>
      </c>
      <c r="L25" s="15">
        <v>1</v>
      </c>
      <c r="M25" s="85" t="s">
        <v>311</v>
      </c>
    </row>
    <row r="26" spans="1:13" ht="14.25">
      <c r="A26" s="20" t="s">
        <v>70</v>
      </c>
      <c r="B26" s="17">
        <v>1</v>
      </c>
      <c r="C26" s="15">
        <v>4</v>
      </c>
      <c r="D26" s="31">
        <f t="shared" si="0"/>
        <v>300</v>
      </c>
      <c r="E26" s="17">
        <v>0</v>
      </c>
      <c r="F26" s="15">
        <v>1</v>
      </c>
      <c r="G26" s="85" t="s">
        <v>311</v>
      </c>
      <c r="H26" s="17">
        <v>0</v>
      </c>
      <c r="I26" s="15">
        <v>0</v>
      </c>
      <c r="J26" s="31"/>
      <c r="K26" s="15">
        <v>0</v>
      </c>
      <c r="L26" s="15">
        <v>2</v>
      </c>
      <c r="M26" s="85" t="s">
        <v>311</v>
      </c>
    </row>
    <row r="27" spans="1:13" ht="14.25">
      <c r="A27" s="20" t="s">
        <v>71</v>
      </c>
      <c r="B27" s="17">
        <v>1</v>
      </c>
      <c r="C27" s="15">
        <v>2</v>
      </c>
      <c r="D27" s="31">
        <f t="shared" si="0"/>
        <v>100</v>
      </c>
      <c r="E27" s="17">
        <v>0</v>
      </c>
      <c r="F27" s="15">
        <v>1</v>
      </c>
      <c r="G27" s="85" t="s">
        <v>311</v>
      </c>
      <c r="H27" s="17">
        <v>0</v>
      </c>
      <c r="I27" s="15">
        <v>1</v>
      </c>
      <c r="J27" s="85" t="s">
        <v>311</v>
      </c>
      <c r="K27" s="15">
        <v>0</v>
      </c>
      <c r="L27" s="15">
        <v>0</v>
      </c>
      <c r="M27" s="31"/>
    </row>
    <row r="28" spans="1:13" ht="14.25">
      <c r="A28" s="20" t="s">
        <v>72</v>
      </c>
      <c r="B28" s="17">
        <v>3</v>
      </c>
      <c r="C28" s="15">
        <v>7</v>
      </c>
      <c r="D28" s="31">
        <f t="shared" si="0"/>
        <v>133.33333333333334</v>
      </c>
      <c r="E28" s="17">
        <v>2</v>
      </c>
      <c r="F28" s="15">
        <v>2</v>
      </c>
      <c r="G28" s="31">
        <f>F28*100/E28-100</f>
        <v>0</v>
      </c>
      <c r="H28" s="17">
        <v>0</v>
      </c>
      <c r="I28" s="15">
        <v>0</v>
      </c>
      <c r="J28" s="31"/>
      <c r="K28" s="15">
        <v>2</v>
      </c>
      <c r="L28" s="15">
        <v>2</v>
      </c>
      <c r="M28" s="31">
        <f>L28*100/K28-100</f>
        <v>0</v>
      </c>
    </row>
    <row r="29" spans="1:13" ht="14.25">
      <c r="A29" s="20" t="s">
        <v>73</v>
      </c>
      <c r="B29" s="17">
        <v>1</v>
      </c>
      <c r="C29" s="15">
        <v>2</v>
      </c>
      <c r="D29" s="31">
        <f t="shared" si="0"/>
        <v>100</v>
      </c>
      <c r="E29" s="17">
        <v>1</v>
      </c>
      <c r="F29" s="15">
        <v>0</v>
      </c>
      <c r="G29" s="109" t="s">
        <v>312</v>
      </c>
      <c r="H29" s="17">
        <v>0</v>
      </c>
      <c r="I29" s="15">
        <v>0</v>
      </c>
      <c r="J29" s="31"/>
      <c r="K29" s="15">
        <v>1</v>
      </c>
      <c r="L29" s="15">
        <v>0</v>
      </c>
      <c r="M29" s="109" t="s">
        <v>312</v>
      </c>
    </row>
    <row r="30" spans="1:13" ht="14.25">
      <c r="A30" s="20" t="s">
        <v>74</v>
      </c>
      <c r="B30" s="17">
        <v>5</v>
      </c>
      <c r="C30" s="15">
        <v>4</v>
      </c>
      <c r="D30" s="31">
        <f t="shared" si="0"/>
        <v>-20</v>
      </c>
      <c r="E30" s="17">
        <v>0</v>
      </c>
      <c r="F30" s="15">
        <v>2</v>
      </c>
      <c r="G30" s="85" t="s">
        <v>311</v>
      </c>
      <c r="H30" s="17">
        <v>0</v>
      </c>
      <c r="I30" s="15">
        <v>0</v>
      </c>
      <c r="J30" s="31"/>
      <c r="K30" s="15">
        <v>0</v>
      </c>
      <c r="L30" s="15">
        <v>2</v>
      </c>
      <c r="M30" s="85" t="s">
        <v>311</v>
      </c>
    </row>
    <row r="31" spans="1:13" ht="14.25">
      <c r="A31" s="20" t="s">
        <v>75</v>
      </c>
      <c r="B31" s="17">
        <v>0</v>
      </c>
      <c r="C31" s="15">
        <v>9</v>
      </c>
      <c r="D31" s="85" t="s">
        <v>311</v>
      </c>
      <c r="E31" s="17">
        <v>0</v>
      </c>
      <c r="F31" s="15">
        <v>2</v>
      </c>
      <c r="G31" s="85" t="s">
        <v>311</v>
      </c>
      <c r="H31" s="17">
        <v>0</v>
      </c>
      <c r="I31" s="15">
        <v>2</v>
      </c>
      <c r="J31" s="85" t="s">
        <v>311</v>
      </c>
      <c r="K31" s="15">
        <v>0</v>
      </c>
      <c r="L31" s="15">
        <v>2</v>
      </c>
      <c r="M31" s="85" t="s">
        <v>311</v>
      </c>
    </row>
    <row r="32" spans="1:13" ht="14.25">
      <c r="A32" s="20" t="s">
        <v>76</v>
      </c>
      <c r="B32" s="17">
        <v>0</v>
      </c>
      <c r="C32" s="15">
        <v>2</v>
      </c>
      <c r="D32" s="85" t="s">
        <v>311</v>
      </c>
      <c r="E32" s="17">
        <v>0</v>
      </c>
      <c r="F32" s="15">
        <v>0</v>
      </c>
      <c r="G32" s="31"/>
      <c r="H32" s="17">
        <v>0</v>
      </c>
      <c r="I32" s="15">
        <v>0</v>
      </c>
      <c r="J32" s="31"/>
      <c r="K32" s="15">
        <v>0</v>
      </c>
      <c r="L32" s="15">
        <v>0</v>
      </c>
      <c r="M32" s="31"/>
    </row>
    <row r="33" spans="1:13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  <c r="K33" s="15">
        <v>0</v>
      </c>
      <c r="L33" s="15">
        <v>0</v>
      </c>
      <c r="M33" s="31"/>
    </row>
    <row r="34" spans="1:13" ht="15">
      <c r="A34" s="23" t="s">
        <v>78</v>
      </c>
      <c r="B34" s="24">
        <v>100</v>
      </c>
      <c r="C34" s="32">
        <v>93</v>
      </c>
      <c r="D34" s="33">
        <f t="shared" si="0"/>
        <v>-7</v>
      </c>
      <c r="E34" s="24">
        <v>13</v>
      </c>
      <c r="F34" s="32">
        <v>20</v>
      </c>
      <c r="G34" s="33">
        <f>F34*100/E34-100</f>
        <v>53.84615384615384</v>
      </c>
      <c r="H34" s="24">
        <v>1</v>
      </c>
      <c r="I34" s="32">
        <v>3</v>
      </c>
      <c r="J34" s="33">
        <f>I34*100/H34-100</f>
        <v>200</v>
      </c>
      <c r="K34" s="32">
        <v>15</v>
      </c>
      <c r="L34" s="32">
        <v>25</v>
      </c>
      <c r="M34" s="33">
        <f>L34*100/K34-100</f>
        <v>66.66666666666666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16:D23 D7 D11 M16:M20 D9 D25:D26 G32:G34 J7:J23 G7 D30 G10 G16:G20 M32:M34 J32:J34 M10 M7 D28 G13 D33:D34 M13 M24 M27 J25:J26 J28:J30">
    <cfRule type="cellIs" priority="10" dxfId="147" operator="lessThanOrEqual" stopIfTrue="1">
      <formula>0</formula>
    </cfRule>
  </conditionalFormatting>
  <conditionalFormatting sqref="D16:D23 D7 D11 M16:M20 D9 D25:D26 G32:G34 J7:J23 G7 D30 G10 G16:G20 M32:M34 J32:J34 M10 M7 D28 G13 D33:D34 M13 M24 M27 J25:J26 J28:J30">
    <cfRule type="cellIs" priority="9" dxfId="146" operator="greaterThan" stopIfTrue="1">
      <formula>0</formula>
    </cfRule>
  </conditionalFormatting>
  <conditionalFormatting sqref="D9:D11 D15:D30 D33:D34">
    <cfRule type="cellIs" priority="6" dxfId="147" operator="lessThanOrEqual" stopIfTrue="1">
      <formula>0</formula>
    </cfRule>
  </conditionalFormatting>
  <conditionalFormatting sqref="D9:D11 D15:D30 D33:D34">
    <cfRule type="cellIs" priority="5" dxfId="146" operator="greaterThan" stopIfTrue="1">
      <formula>0</formula>
    </cfRule>
  </conditionalFormatting>
  <conditionalFormatting sqref="G28 G10 G16:G20 G13 G23 G32:G34">
    <cfRule type="cellIs" priority="4" dxfId="147" operator="lessThanOrEqual" stopIfTrue="1">
      <formula>0</formula>
    </cfRule>
  </conditionalFormatting>
  <conditionalFormatting sqref="G28 G10 G16:G20 G13 G23 G32:G34">
    <cfRule type="cellIs" priority="3" dxfId="146" operator="greaterThan" stopIfTrue="1">
      <formula>0</formula>
    </cfRule>
  </conditionalFormatting>
  <conditionalFormatting sqref="M13 M23:M24 M16:M20 M32:M34 M27:M28 M10">
    <cfRule type="cellIs" priority="2" dxfId="147" operator="lessThanOrEqual" stopIfTrue="1">
      <formula>0</formula>
    </cfRule>
  </conditionalFormatting>
  <conditionalFormatting sqref="M13 M23:M24 M16:M20 M32:M34 M27:M28 M10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8515625" style="1" customWidth="1"/>
    <col min="14" max="16384" width="9.140625" style="1" customWidth="1"/>
  </cols>
  <sheetData>
    <row r="1" spans="1:13" ht="18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3" s="14" customFormat="1" ht="14.25">
      <c r="A4" s="114" t="s">
        <v>42</v>
      </c>
      <c r="B4" s="114" t="s">
        <v>294</v>
      </c>
      <c r="C4" s="114"/>
      <c r="D4" s="114"/>
      <c r="E4" s="114" t="s">
        <v>295</v>
      </c>
      <c r="F4" s="114"/>
      <c r="G4" s="114"/>
      <c r="H4" s="114"/>
      <c r="I4" s="114"/>
      <c r="J4" s="114"/>
      <c r="K4" s="114"/>
      <c r="L4" s="114"/>
      <c r="M4" s="114"/>
    </row>
    <row r="5" spans="1:13" s="14" customFormat="1" ht="30" customHeight="1">
      <c r="A5" s="114"/>
      <c r="B5" s="114"/>
      <c r="C5" s="114"/>
      <c r="D5" s="114"/>
      <c r="E5" s="114" t="s">
        <v>296</v>
      </c>
      <c r="F5" s="114"/>
      <c r="G5" s="114"/>
      <c r="H5" s="114" t="s">
        <v>96</v>
      </c>
      <c r="I5" s="114"/>
      <c r="J5" s="114"/>
      <c r="K5" s="114" t="s">
        <v>97</v>
      </c>
      <c r="L5" s="114"/>
      <c r="M5" s="114"/>
    </row>
    <row r="6" spans="1:13" s="14" customFormat="1" ht="28.5">
      <c r="A6" s="114"/>
      <c r="B6" s="65" t="s">
        <v>297</v>
      </c>
      <c r="C6" s="65" t="s">
        <v>298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0" t="s">
        <v>51</v>
      </c>
      <c r="B7" s="17">
        <v>0</v>
      </c>
      <c r="C7" s="15">
        <v>0</v>
      </c>
      <c r="D7" s="21"/>
      <c r="E7" s="17">
        <v>0</v>
      </c>
      <c r="F7" s="15">
        <v>0</v>
      </c>
      <c r="G7" s="21"/>
      <c r="H7" s="17">
        <v>0</v>
      </c>
      <c r="I7" s="15">
        <v>0</v>
      </c>
      <c r="J7" s="21"/>
      <c r="K7" s="15">
        <v>0</v>
      </c>
      <c r="L7" s="15">
        <v>0</v>
      </c>
      <c r="M7" s="21"/>
    </row>
    <row r="8" spans="1:13" ht="14.25">
      <c r="A8" s="20" t="s">
        <v>52</v>
      </c>
      <c r="B8" s="17">
        <v>91</v>
      </c>
      <c r="C8" s="15">
        <v>61</v>
      </c>
      <c r="D8" s="26">
        <f aca="true" t="shared" si="0" ref="D8:D34">C8*100/B8-100</f>
        <v>-32.967032967032964</v>
      </c>
      <c r="E8" s="17">
        <v>88</v>
      </c>
      <c r="F8" s="15">
        <v>53</v>
      </c>
      <c r="G8" s="26">
        <f aca="true" t="shared" si="1" ref="G8:G34">F8*100/E8-100</f>
        <v>-39.77272727272727</v>
      </c>
      <c r="H8" s="17">
        <v>3</v>
      </c>
      <c r="I8" s="15">
        <v>2</v>
      </c>
      <c r="J8" s="26">
        <f aca="true" t="shared" si="2" ref="J8:J34">I8*100/H8-100</f>
        <v>-33.33333333333333</v>
      </c>
      <c r="K8" s="15">
        <v>94</v>
      </c>
      <c r="L8" s="15">
        <v>55</v>
      </c>
      <c r="M8" s="26">
        <f aca="true" t="shared" si="3" ref="M8:M34">L8*100/K8-100</f>
        <v>-41.48936170212766</v>
      </c>
    </row>
    <row r="9" spans="1:13" ht="14.25">
      <c r="A9" s="20" t="s">
        <v>53</v>
      </c>
      <c r="B9" s="17">
        <v>84</v>
      </c>
      <c r="C9" s="15">
        <v>73</v>
      </c>
      <c r="D9" s="26">
        <f t="shared" si="0"/>
        <v>-13.095238095238102</v>
      </c>
      <c r="E9" s="17">
        <v>73</v>
      </c>
      <c r="F9" s="15">
        <v>62</v>
      </c>
      <c r="G9" s="26">
        <f t="shared" si="1"/>
        <v>-15.06849315068493</v>
      </c>
      <c r="H9" s="17">
        <v>1</v>
      </c>
      <c r="I9" s="15">
        <v>2</v>
      </c>
      <c r="J9" s="26">
        <f t="shared" si="2"/>
        <v>100</v>
      </c>
      <c r="K9" s="15">
        <v>71</v>
      </c>
      <c r="L9" s="15">
        <v>68</v>
      </c>
      <c r="M9" s="26">
        <f t="shared" si="3"/>
        <v>-4.225352112676063</v>
      </c>
    </row>
    <row r="10" spans="1:13" ht="14.25">
      <c r="A10" s="20" t="s">
        <v>54</v>
      </c>
      <c r="B10" s="17">
        <v>200</v>
      </c>
      <c r="C10" s="15">
        <v>191</v>
      </c>
      <c r="D10" s="26">
        <f t="shared" si="0"/>
        <v>-4.5</v>
      </c>
      <c r="E10" s="17">
        <v>177</v>
      </c>
      <c r="F10" s="15">
        <v>173</v>
      </c>
      <c r="G10" s="26">
        <f t="shared" si="1"/>
        <v>-2.2598870056497162</v>
      </c>
      <c r="H10" s="17">
        <v>9</v>
      </c>
      <c r="I10" s="15">
        <v>3</v>
      </c>
      <c r="J10" s="26">
        <f t="shared" si="2"/>
        <v>-66.66666666666666</v>
      </c>
      <c r="K10" s="15">
        <v>192</v>
      </c>
      <c r="L10" s="15">
        <v>192</v>
      </c>
      <c r="M10" s="26">
        <f t="shared" si="3"/>
        <v>0</v>
      </c>
    </row>
    <row r="11" spans="1:13" ht="14.25">
      <c r="A11" s="20" t="s">
        <v>55</v>
      </c>
      <c r="B11" s="17">
        <v>87</v>
      </c>
      <c r="C11" s="15">
        <v>66</v>
      </c>
      <c r="D11" s="26">
        <f t="shared" si="0"/>
        <v>-24.13793103448276</v>
      </c>
      <c r="E11" s="17">
        <v>80</v>
      </c>
      <c r="F11" s="15">
        <v>58</v>
      </c>
      <c r="G11" s="26">
        <f t="shared" si="1"/>
        <v>-27.5</v>
      </c>
      <c r="H11" s="17">
        <v>1</v>
      </c>
      <c r="I11" s="15">
        <v>2</v>
      </c>
      <c r="J11" s="26">
        <f t="shared" si="2"/>
        <v>100</v>
      </c>
      <c r="K11" s="15">
        <v>96</v>
      </c>
      <c r="L11" s="15">
        <v>63</v>
      </c>
      <c r="M11" s="26">
        <f t="shared" si="3"/>
        <v>-34.375</v>
      </c>
    </row>
    <row r="12" spans="1:13" ht="14.25">
      <c r="A12" s="20" t="s">
        <v>56</v>
      </c>
      <c r="B12" s="17">
        <v>100</v>
      </c>
      <c r="C12" s="15">
        <v>80</v>
      </c>
      <c r="D12" s="26">
        <f t="shared" si="0"/>
        <v>-20</v>
      </c>
      <c r="E12" s="17">
        <v>89</v>
      </c>
      <c r="F12" s="15">
        <v>71</v>
      </c>
      <c r="G12" s="26">
        <f t="shared" si="1"/>
        <v>-20.224719101123597</v>
      </c>
      <c r="H12" s="17">
        <v>6</v>
      </c>
      <c r="I12" s="15">
        <v>6</v>
      </c>
      <c r="J12" s="26">
        <f t="shared" si="2"/>
        <v>0</v>
      </c>
      <c r="K12" s="15">
        <v>104</v>
      </c>
      <c r="L12" s="15">
        <v>77</v>
      </c>
      <c r="M12" s="26">
        <f t="shared" si="3"/>
        <v>-25.961538461538467</v>
      </c>
    </row>
    <row r="13" spans="1:13" ht="14.25">
      <c r="A13" s="20" t="s">
        <v>57</v>
      </c>
      <c r="B13" s="17">
        <v>101</v>
      </c>
      <c r="C13" s="15">
        <v>61</v>
      </c>
      <c r="D13" s="26">
        <f t="shared" si="0"/>
        <v>-39.603960396039604</v>
      </c>
      <c r="E13" s="17">
        <v>78</v>
      </c>
      <c r="F13" s="15">
        <v>51</v>
      </c>
      <c r="G13" s="26">
        <f t="shared" si="1"/>
        <v>-34.61538461538461</v>
      </c>
      <c r="H13" s="17">
        <v>5</v>
      </c>
      <c r="I13" s="15">
        <v>2</v>
      </c>
      <c r="J13" s="26">
        <f t="shared" si="2"/>
        <v>-60</v>
      </c>
      <c r="K13" s="15">
        <v>82</v>
      </c>
      <c r="L13" s="15">
        <v>53</v>
      </c>
      <c r="M13" s="26">
        <f t="shared" si="3"/>
        <v>-35.36585365853658</v>
      </c>
    </row>
    <row r="14" spans="1:13" ht="14.25">
      <c r="A14" s="20" t="s">
        <v>58</v>
      </c>
      <c r="B14" s="17">
        <v>113</v>
      </c>
      <c r="C14" s="15">
        <v>122</v>
      </c>
      <c r="D14" s="26">
        <f t="shared" si="0"/>
        <v>7.964601769911511</v>
      </c>
      <c r="E14" s="17">
        <v>104</v>
      </c>
      <c r="F14" s="15">
        <v>108</v>
      </c>
      <c r="G14" s="26">
        <f t="shared" si="1"/>
        <v>3.8461538461538396</v>
      </c>
      <c r="H14" s="17">
        <v>4</v>
      </c>
      <c r="I14" s="15">
        <v>3</v>
      </c>
      <c r="J14" s="26">
        <f t="shared" si="2"/>
        <v>-25</v>
      </c>
      <c r="K14" s="15">
        <v>112</v>
      </c>
      <c r="L14" s="15">
        <v>111</v>
      </c>
      <c r="M14" s="26">
        <f t="shared" si="3"/>
        <v>-0.8928571428571388</v>
      </c>
    </row>
    <row r="15" spans="1:13" ht="14.25">
      <c r="A15" s="20" t="s">
        <v>59</v>
      </c>
      <c r="B15" s="17">
        <v>83</v>
      </c>
      <c r="C15" s="15">
        <v>80</v>
      </c>
      <c r="D15" s="26">
        <f t="shared" si="0"/>
        <v>-3.6144578313252964</v>
      </c>
      <c r="E15" s="17">
        <v>80</v>
      </c>
      <c r="F15" s="15">
        <v>76</v>
      </c>
      <c r="G15" s="26">
        <f t="shared" si="1"/>
        <v>-5</v>
      </c>
      <c r="H15" s="17">
        <v>3</v>
      </c>
      <c r="I15" s="15">
        <v>3</v>
      </c>
      <c r="J15" s="26">
        <f t="shared" si="2"/>
        <v>0</v>
      </c>
      <c r="K15" s="15">
        <v>86</v>
      </c>
      <c r="L15" s="15">
        <v>86</v>
      </c>
      <c r="M15" s="26">
        <f t="shared" si="3"/>
        <v>0</v>
      </c>
    </row>
    <row r="16" spans="1:13" ht="14.25">
      <c r="A16" s="20" t="s">
        <v>60</v>
      </c>
      <c r="B16" s="17">
        <v>142</v>
      </c>
      <c r="C16" s="15">
        <v>146</v>
      </c>
      <c r="D16" s="26">
        <f t="shared" si="0"/>
        <v>2.816901408450704</v>
      </c>
      <c r="E16" s="17">
        <v>115</v>
      </c>
      <c r="F16" s="15">
        <v>119</v>
      </c>
      <c r="G16" s="26">
        <f t="shared" si="1"/>
        <v>3.4782608695652186</v>
      </c>
      <c r="H16" s="17">
        <v>11</v>
      </c>
      <c r="I16" s="15">
        <v>4</v>
      </c>
      <c r="J16" s="26">
        <f t="shared" si="2"/>
        <v>-63.63636363636363</v>
      </c>
      <c r="K16" s="15">
        <v>118</v>
      </c>
      <c r="L16" s="15">
        <v>141</v>
      </c>
      <c r="M16" s="26">
        <f t="shared" si="3"/>
        <v>19.491525423728817</v>
      </c>
    </row>
    <row r="17" spans="1:13" ht="14.25">
      <c r="A17" s="20" t="s">
        <v>61</v>
      </c>
      <c r="B17" s="17">
        <v>194</v>
      </c>
      <c r="C17" s="15">
        <v>168</v>
      </c>
      <c r="D17" s="26">
        <f t="shared" si="0"/>
        <v>-13.402061855670098</v>
      </c>
      <c r="E17" s="17">
        <v>148</v>
      </c>
      <c r="F17" s="15">
        <v>138</v>
      </c>
      <c r="G17" s="26">
        <f t="shared" si="1"/>
        <v>-6.756756756756758</v>
      </c>
      <c r="H17" s="17">
        <v>2</v>
      </c>
      <c r="I17" s="15">
        <v>2</v>
      </c>
      <c r="J17" s="26">
        <f t="shared" si="2"/>
        <v>0</v>
      </c>
      <c r="K17" s="15">
        <v>163</v>
      </c>
      <c r="L17" s="15">
        <v>149</v>
      </c>
      <c r="M17" s="26">
        <f t="shared" si="3"/>
        <v>-8.58895705521472</v>
      </c>
    </row>
    <row r="18" spans="1:13" ht="14.25">
      <c r="A18" s="20" t="s">
        <v>62</v>
      </c>
      <c r="B18" s="17">
        <v>40</v>
      </c>
      <c r="C18" s="15">
        <v>34</v>
      </c>
      <c r="D18" s="26">
        <f t="shared" si="0"/>
        <v>-15</v>
      </c>
      <c r="E18" s="17">
        <v>37</v>
      </c>
      <c r="F18" s="15">
        <v>30</v>
      </c>
      <c r="G18" s="26">
        <f t="shared" si="1"/>
        <v>-18.91891891891892</v>
      </c>
      <c r="H18" s="17">
        <v>0</v>
      </c>
      <c r="I18" s="15">
        <v>2</v>
      </c>
      <c r="J18" s="85" t="s">
        <v>311</v>
      </c>
      <c r="K18" s="15">
        <v>40</v>
      </c>
      <c r="L18" s="15">
        <v>30</v>
      </c>
      <c r="M18" s="26">
        <f t="shared" si="3"/>
        <v>-25</v>
      </c>
    </row>
    <row r="19" spans="1:13" ht="14.25">
      <c r="A19" s="20" t="s">
        <v>63</v>
      </c>
      <c r="B19" s="17">
        <v>21</v>
      </c>
      <c r="C19" s="15">
        <v>23</v>
      </c>
      <c r="D19" s="26">
        <f t="shared" si="0"/>
        <v>9.523809523809518</v>
      </c>
      <c r="E19" s="17">
        <v>20</v>
      </c>
      <c r="F19" s="15">
        <v>20</v>
      </c>
      <c r="G19" s="26">
        <f t="shared" si="1"/>
        <v>0</v>
      </c>
      <c r="H19" s="17">
        <v>1</v>
      </c>
      <c r="I19" s="15">
        <v>0</v>
      </c>
      <c r="J19" s="109" t="s">
        <v>312</v>
      </c>
      <c r="K19" s="15">
        <v>21</v>
      </c>
      <c r="L19" s="15">
        <v>22</v>
      </c>
      <c r="M19" s="26">
        <f t="shared" si="3"/>
        <v>4.761904761904759</v>
      </c>
    </row>
    <row r="20" spans="1:13" ht="14.25">
      <c r="A20" s="20" t="s">
        <v>64</v>
      </c>
      <c r="B20" s="17">
        <v>226</v>
      </c>
      <c r="C20" s="15">
        <v>202</v>
      </c>
      <c r="D20" s="26">
        <f t="shared" si="0"/>
        <v>-10.619469026548671</v>
      </c>
      <c r="E20" s="17">
        <v>214</v>
      </c>
      <c r="F20" s="15">
        <v>173</v>
      </c>
      <c r="G20" s="26">
        <f t="shared" si="1"/>
        <v>-19.1588785046729</v>
      </c>
      <c r="H20" s="17">
        <v>3</v>
      </c>
      <c r="I20" s="15">
        <v>7</v>
      </c>
      <c r="J20" s="26">
        <f t="shared" si="2"/>
        <v>133.33333333333334</v>
      </c>
      <c r="K20" s="15">
        <v>258</v>
      </c>
      <c r="L20" s="15">
        <v>192</v>
      </c>
      <c r="M20" s="26">
        <f t="shared" si="3"/>
        <v>-25.581395348837205</v>
      </c>
    </row>
    <row r="21" spans="1:13" ht="14.25">
      <c r="A21" s="20" t="s">
        <v>65</v>
      </c>
      <c r="B21" s="17">
        <v>89</v>
      </c>
      <c r="C21" s="15">
        <v>103</v>
      </c>
      <c r="D21" s="26">
        <f t="shared" si="0"/>
        <v>15.730337078651687</v>
      </c>
      <c r="E21" s="17">
        <v>83</v>
      </c>
      <c r="F21" s="15">
        <v>94</v>
      </c>
      <c r="G21" s="26">
        <f t="shared" si="1"/>
        <v>13.253012048192772</v>
      </c>
      <c r="H21" s="17">
        <v>1</v>
      </c>
      <c r="I21" s="15">
        <v>1</v>
      </c>
      <c r="J21" s="26">
        <f t="shared" si="2"/>
        <v>0</v>
      </c>
      <c r="K21" s="15">
        <v>91</v>
      </c>
      <c r="L21" s="15">
        <v>111</v>
      </c>
      <c r="M21" s="26">
        <f t="shared" si="3"/>
        <v>21.97802197802197</v>
      </c>
    </row>
    <row r="22" spans="1:13" ht="14.25">
      <c r="A22" s="20" t="s">
        <v>66</v>
      </c>
      <c r="B22" s="17">
        <v>216</v>
      </c>
      <c r="C22" s="15">
        <v>174</v>
      </c>
      <c r="D22" s="26">
        <f t="shared" si="0"/>
        <v>-19.444444444444443</v>
      </c>
      <c r="E22" s="17">
        <v>182</v>
      </c>
      <c r="F22" s="15">
        <v>147</v>
      </c>
      <c r="G22" s="26">
        <f t="shared" si="1"/>
        <v>-19.230769230769226</v>
      </c>
      <c r="H22" s="17">
        <v>11</v>
      </c>
      <c r="I22" s="15">
        <v>8</v>
      </c>
      <c r="J22" s="26">
        <f t="shared" si="2"/>
        <v>-27.272727272727266</v>
      </c>
      <c r="K22" s="15">
        <v>179</v>
      </c>
      <c r="L22" s="15">
        <v>156</v>
      </c>
      <c r="M22" s="26">
        <f t="shared" si="3"/>
        <v>-12.849162011173178</v>
      </c>
    </row>
    <row r="23" spans="1:13" ht="14.25">
      <c r="A23" s="20" t="s">
        <v>67</v>
      </c>
      <c r="B23" s="17">
        <v>90</v>
      </c>
      <c r="C23" s="15">
        <v>71</v>
      </c>
      <c r="D23" s="26">
        <f t="shared" si="0"/>
        <v>-21.111111111111114</v>
      </c>
      <c r="E23" s="17">
        <v>79</v>
      </c>
      <c r="F23" s="15">
        <v>66</v>
      </c>
      <c r="G23" s="26">
        <f t="shared" si="1"/>
        <v>-16.45569620253164</v>
      </c>
      <c r="H23" s="17">
        <v>4</v>
      </c>
      <c r="I23" s="15">
        <v>1</v>
      </c>
      <c r="J23" s="26">
        <f t="shared" si="2"/>
        <v>-75</v>
      </c>
      <c r="K23" s="15">
        <v>76</v>
      </c>
      <c r="L23" s="15">
        <v>69</v>
      </c>
      <c r="M23" s="26">
        <f t="shared" si="3"/>
        <v>-9.21052631578948</v>
      </c>
    </row>
    <row r="24" spans="1:13" ht="14.25">
      <c r="A24" s="20" t="s">
        <v>68</v>
      </c>
      <c r="B24" s="17">
        <v>86</v>
      </c>
      <c r="C24" s="15">
        <v>78</v>
      </c>
      <c r="D24" s="26">
        <f t="shared" si="0"/>
        <v>-9.302325581395351</v>
      </c>
      <c r="E24" s="17">
        <v>76</v>
      </c>
      <c r="F24" s="15">
        <v>52</v>
      </c>
      <c r="G24" s="26">
        <f t="shared" si="1"/>
        <v>-31.578947368421055</v>
      </c>
      <c r="H24" s="17">
        <v>3</v>
      </c>
      <c r="I24" s="15">
        <v>4</v>
      </c>
      <c r="J24" s="26">
        <f t="shared" si="2"/>
        <v>33.33333333333334</v>
      </c>
      <c r="K24" s="15">
        <v>88</v>
      </c>
      <c r="L24" s="15">
        <v>60</v>
      </c>
      <c r="M24" s="26">
        <f t="shared" si="3"/>
        <v>-31.818181818181813</v>
      </c>
    </row>
    <row r="25" spans="1:13" ht="14.25">
      <c r="A25" s="20" t="s">
        <v>69</v>
      </c>
      <c r="B25" s="17">
        <v>54</v>
      </c>
      <c r="C25" s="15">
        <v>46</v>
      </c>
      <c r="D25" s="26">
        <f t="shared" si="0"/>
        <v>-14.81481481481481</v>
      </c>
      <c r="E25" s="17">
        <v>53</v>
      </c>
      <c r="F25" s="15">
        <v>42</v>
      </c>
      <c r="G25" s="26">
        <f t="shared" si="1"/>
        <v>-20.754716981132077</v>
      </c>
      <c r="H25" s="17">
        <v>3</v>
      </c>
      <c r="I25" s="15">
        <v>3</v>
      </c>
      <c r="J25" s="26">
        <f t="shared" si="2"/>
        <v>0</v>
      </c>
      <c r="K25" s="15">
        <v>51</v>
      </c>
      <c r="L25" s="15">
        <v>41</v>
      </c>
      <c r="M25" s="26">
        <f t="shared" si="3"/>
        <v>-19.607843137254903</v>
      </c>
    </row>
    <row r="26" spans="1:13" ht="14.25">
      <c r="A26" s="20" t="s">
        <v>70</v>
      </c>
      <c r="B26" s="17">
        <v>64</v>
      </c>
      <c r="C26" s="15">
        <v>40</v>
      </c>
      <c r="D26" s="26">
        <f t="shared" si="0"/>
        <v>-37.5</v>
      </c>
      <c r="E26" s="17">
        <v>54</v>
      </c>
      <c r="F26" s="15">
        <v>31</v>
      </c>
      <c r="G26" s="26">
        <f t="shared" si="1"/>
        <v>-42.592592592592595</v>
      </c>
      <c r="H26" s="17">
        <v>2</v>
      </c>
      <c r="I26" s="15">
        <v>3</v>
      </c>
      <c r="J26" s="26">
        <f t="shared" si="2"/>
        <v>50</v>
      </c>
      <c r="K26" s="15">
        <v>67</v>
      </c>
      <c r="L26" s="15">
        <v>34</v>
      </c>
      <c r="M26" s="26">
        <f t="shared" si="3"/>
        <v>-49.25373134328358</v>
      </c>
    </row>
    <row r="27" spans="1:13" ht="14.25">
      <c r="A27" s="20" t="s">
        <v>71</v>
      </c>
      <c r="B27" s="17">
        <v>135</v>
      </c>
      <c r="C27" s="15">
        <v>115</v>
      </c>
      <c r="D27" s="26">
        <f t="shared" si="0"/>
        <v>-14.81481481481481</v>
      </c>
      <c r="E27" s="17">
        <v>127</v>
      </c>
      <c r="F27" s="15">
        <v>94</v>
      </c>
      <c r="G27" s="26">
        <f t="shared" si="1"/>
        <v>-25.98425196850394</v>
      </c>
      <c r="H27" s="17">
        <v>5</v>
      </c>
      <c r="I27" s="15">
        <v>8</v>
      </c>
      <c r="J27" s="26">
        <f t="shared" si="2"/>
        <v>60</v>
      </c>
      <c r="K27" s="15">
        <v>135</v>
      </c>
      <c r="L27" s="15">
        <v>92</v>
      </c>
      <c r="M27" s="26">
        <f t="shared" si="3"/>
        <v>-31.851851851851848</v>
      </c>
    </row>
    <row r="28" spans="1:13" ht="14.25">
      <c r="A28" s="20" t="s">
        <v>72</v>
      </c>
      <c r="B28" s="17">
        <v>58</v>
      </c>
      <c r="C28" s="15">
        <v>72</v>
      </c>
      <c r="D28" s="26">
        <f t="shared" si="0"/>
        <v>24.13793103448276</v>
      </c>
      <c r="E28" s="17">
        <v>53</v>
      </c>
      <c r="F28" s="15">
        <v>60</v>
      </c>
      <c r="G28" s="26">
        <f t="shared" si="1"/>
        <v>13.20754716981132</v>
      </c>
      <c r="H28" s="17">
        <v>3</v>
      </c>
      <c r="I28" s="15">
        <v>2</v>
      </c>
      <c r="J28" s="26">
        <f t="shared" si="2"/>
        <v>-33.33333333333333</v>
      </c>
      <c r="K28" s="15">
        <v>62</v>
      </c>
      <c r="L28" s="15">
        <v>62</v>
      </c>
      <c r="M28" s="26">
        <f t="shared" si="3"/>
        <v>0</v>
      </c>
    </row>
    <row r="29" spans="1:13" ht="14.25">
      <c r="A29" s="20" t="s">
        <v>73</v>
      </c>
      <c r="B29" s="17">
        <v>91</v>
      </c>
      <c r="C29" s="15">
        <v>76</v>
      </c>
      <c r="D29" s="26">
        <f t="shared" si="0"/>
        <v>-16.483516483516482</v>
      </c>
      <c r="E29" s="17">
        <v>81</v>
      </c>
      <c r="F29" s="15">
        <v>63</v>
      </c>
      <c r="G29" s="26">
        <f t="shared" si="1"/>
        <v>-22.22222222222223</v>
      </c>
      <c r="H29" s="17">
        <v>1</v>
      </c>
      <c r="I29" s="15">
        <v>5</v>
      </c>
      <c r="J29" s="26">
        <f t="shared" si="2"/>
        <v>400</v>
      </c>
      <c r="K29" s="15">
        <v>86</v>
      </c>
      <c r="L29" s="15">
        <v>64</v>
      </c>
      <c r="M29" s="26">
        <f t="shared" si="3"/>
        <v>-25.581395348837205</v>
      </c>
    </row>
    <row r="30" spans="1:13" ht="14.25">
      <c r="A30" s="20" t="s">
        <v>74</v>
      </c>
      <c r="B30" s="17">
        <v>114</v>
      </c>
      <c r="C30" s="15">
        <v>62</v>
      </c>
      <c r="D30" s="26">
        <f t="shared" si="0"/>
        <v>-45.6140350877193</v>
      </c>
      <c r="E30" s="17">
        <v>97</v>
      </c>
      <c r="F30" s="15">
        <v>58</v>
      </c>
      <c r="G30" s="26">
        <f t="shared" si="1"/>
        <v>-40.20618556701031</v>
      </c>
      <c r="H30" s="17">
        <v>2</v>
      </c>
      <c r="I30" s="15">
        <v>6</v>
      </c>
      <c r="J30" s="26">
        <f t="shared" si="2"/>
        <v>200</v>
      </c>
      <c r="K30" s="15">
        <v>108</v>
      </c>
      <c r="L30" s="15">
        <v>59</v>
      </c>
      <c r="M30" s="26">
        <f t="shared" si="3"/>
        <v>-45.370370370370374</v>
      </c>
    </row>
    <row r="31" spans="1:13" ht="14.25">
      <c r="A31" s="20" t="s">
        <v>75</v>
      </c>
      <c r="B31" s="17">
        <v>62</v>
      </c>
      <c r="C31" s="15">
        <v>55</v>
      </c>
      <c r="D31" s="26">
        <f t="shared" si="0"/>
        <v>-11.290322580645167</v>
      </c>
      <c r="E31" s="17">
        <v>50</v>
      </c>
      <c r="F31" s="15">
        <v>47</v>
      </c>
      <c r="G31" s="26">
        <f t="shared" si="1"/>
        <v>-6</v>
      </c>
      <c r="H31" s="17">
        <v>3</v>
      </c>
      <c r="I31" s="15">
        <v>2</v>
      </c>
      <c r="J31" s="26">
        <f t="shared" si="2"/>
        <v>-33.33333333333333</v>
      </c>
      <c r="K31" s="15">
        <v>52</v>
      </c>
      <c r="L31" s="15">
        <v>49</v>
      </c>
      <c r="M31" s="26">
        <f t="shared" si="3"/>
        <v>-5.769230769230774</v>
      </c>
    </row>
    <row r="32" spans="1:13" ht="14.25">
      <c r="A32" s="20" t="s">
        <v>76</v>
      </c>
      <c r="B32" s="17">
        <v>66</v>
      </c>
      <c r="C32" s="15">
        <v>47</v>
      </c>
      <c r="D32" s="26">
        <f t="shared" si="0"/>
        <v>-28.787878787878782</v>
      </c>
      <c r="E32" s="17">
        <v>43</v>
      </c>
      <c r="F32" s="15">
        <v>34</v>
      </c>
      <c r="G32" s="26">
        <f t="shared" si="1"/>
        <v>-20.930232558139537</v>
      </c>
      <c r="H32" s="17">
        <v>3</v>
      </c>
      <c r="I32" s="15">
        <v>5</v>
      </c>
      <c r="J32" s="26">
        <f t="shared" si="2"/>
        <v>66.66666666666666</v>
      </c>
      <c r="K32" s="15">
        <v>41</v>
      </c>
      <c r="L32" s="15">
        <v>25</v>
      </c>
      <c r="M32" s="26">
        <f t="shared" si="3"/>
        <v>-39.02439024390244</v>
      </c>
    </row>
    <row r="33" spans="1:13" ht="14.25">
      <c r="A33" s="20" t="s">
        <v>77</v>
      </c>
      <c r="B33" s="17">
        <v>0</v>
      </c>
      <c r="C33" s="15">
        <v>0</v>
      </c>
      <c r="D33" s="26"/>
      <c r="E33" s="17">
        <v>0</v>
      </c>
      <c r="F33" s="15">
        <v>0</v>
      </c>
      <c r="G33" s="26"/>
      <c r="H33" s="17">
        <v>0</v>
      </c>
      <c r="I33" s="15">
        <v>0</v>
      </c>
      <c r="J33" s="26"/>
      <c r="K33" s="15">
        <v>0</v>
      </c>
      <c r="L33" s="15">
        <v>0</v>
      </c>
      <c r="M33" s="26"/>
    </row>
    <row r="34" spans="1:13" ht="15">
      <c r="A34" s="23" t="s">
        <v>78</v>
      </c>
      <c r="B34" s="24">
        <v>2607</v>
      </c>
      <c r="C34" s="32">
        <v>2246</v>
      </c>
      <c r="D34" s="37">
        <f t="shared" si="0"/>
        <v>-13.847334100498657</v>
      </c>
      <c r="E34" s="24">
        <v>2281</v>
      </c>
      <c r="F34" s="32">
        <v>1920</v>
      </c>
      <c r="G34" s="37">
        <f t="shared" si="1"/>
        <v>-15.826391933362558</v>
      </c>
      <c r="H34" s="24">
        <v>90</v>
      </c>
      <c r="I34" s="32">
        <v>86</v>
      </c>
      <c r="J34" s="37">
        <f t="shared" si="2"/>
        <v>-4.444444444444443</v>
      </c>
      <c r="K34" s="32">
        <v>2473</v>
      </c>
      <c r="L34" s="32">
        <v>2061</v>
      </c>
      <c r="M34" s="37">
        <f t="shared" si="3"/>
        <v>-16.659927213910237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7 J9:J11 J27 J13:J17 J20:J25 J30:J34 D7:D34 G7:G34 M7:M34">
    <cfRule type="cellIs" priority="4" dxfId="147" operator="lessThanOrEqual" stopIfTrue="1">
      <formula>0</formula>
    </cfRule>
  </conditionalFormatting>
  <conditionalFormatting sqref="J7 J9:J11 J27 J13:J17 J20:J25 J30:J34 D7:D34 G7:G34 M7:M34">
    <cfRule type="cellIs" priority="3" dxfId="146" operator="greaterThan" stopIfTrue="1">
      <formula>0</formula>
    </cfRule>
  </conditionalFormatting>
  <conditionalFormatting sqref="J20:J34 J8:J17">
    <cfRule type="cellIs" priority="2" dxfId="147" operator="lessThanOrEqual" stopIfTrue="1">
      <formula>0</formula>
    </cfRule>
  </conditionalFormatting>
  <conditionalFormatting sqref="J20:J34 J8:J17">
    <cfRule type="cellIs" priority="1" dxfId="146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1.28125" style="1" customWidth="1"/>
    <col min="14" max="16384" width="9.140625" style="1" customWidth="1"/>
  </cols>
  <sheetData>
    <row r="1" spans="1:13" ht="18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3" s="14" customFormat="1" ht="14.25">
      <c r="A4" s="114" t="s">
        <v>42</v>
      </c>
      <c r="B4" s="114" t="s">
        <v>299</v>
      </c>
      <c r="C4" s="114"/>
      <c r="D4" s="114"/>
      <c r="E4" s="114" t="s">
        <v>300</v>
      </c>
      <c r="F4" s="114"/>
      <c r="G4" s="114"/>
      <c r="H4" s="114"/>
      <c r="I4" s="114"/>
      <c r="J4" s="114"/>
      <c r="K4" s="114"/>
      <c r="L4" s="114"/>
      <c r="M4" s="114"/>
    </row>
    <row r="5" spans="1:13" s="14" customFormat="1" ht="16.5" customHeight="1">
      <c r="A5" s="114"/>
      <c r="B5" s="114"/>
      <c r="C5" s="114"/>
      <c r="D5" s="114"/>
      <c r="E5" s="114" t="s">
        <v>95</v>
      </c>
      <c r="F5" s="114"/>
      <c r="G5" s="114"/>
      <c r="H5" s="114" t="s">
        <v>96</v>
      </c>
      <c r="I5" s="114"/>
      <c r="J5" s="114"/>
      <c r="K5" s="114" t="s">
        <v>97</v>
      </c>
      <c r="L5" s="114"/>
      <c r="M5" s="114"/>
    </row>
    <row r="6" spans="1:13" s="14" customFormat="1" ht="28.5">
      <c r="A6" s="114"/>
      <c r="B6" s="65" t="s">
        <v>297</v>
      </c>
      <c r="C6" s="65" t="s">
        <v>298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0" t="s">
        <v>51</v>
      </c>
      <c r="B7" s="17">
        <v>0</v>
      </c>
      <c r="C7" s="15">
        <v>0</v>
      </c>
      <c r="D7" s="17"/>
      <c r="E7" s="17">
        <v>0</v>
      </c>
      <c r="F7" s="15">
        <v>0</v>
      </c>
      <c r="G7" s="17"/>
      <c r="H7" s="17">
        <v>0</v>
      </c>
      <c r="I7" s="15">
        <v>0</v>
      </c>
      <c r="J7" s="17"/>
      <c r="K7" s="15">
        <v>0</v>
      </c>
      <c r="L7" s="15">
        <v>0</v>
      </c>
      <c r="M7" s="17"/>
    </row>
    <row r="8" spans="1:13" ht="14.25">
      <c r="A8" s="20" t="s">
        <v>52</v>
      </c>
      <c r="B8" s="17">
        <v>11</v>
      </c>
      <c r="C8" s="15">
        <v>6</v>
      </c>
      <c r="D8" s="31">
        <f>C8*100/B8-100</f>
        <v>-45.45454545454545</v>
      </c>
      <c r="E8" s="17">
        <v>8</v>
      </c>
      <c r="F8" s="15">
        <v>3</v>
      </c>
      <c r="G8" s="31">
        <f>F8*100/E8-100</f>
        <v>-62.5</v>
      </c>
      <c r="H8" s="17">
        <v>1</v>
      </c>
      <c r="I8" s="15">
        <v>0</v>
      </c>
      <c r="J8" s="109" t="s">
        <v>312</v>
      </c>
      <c r="K8" s="15">
        <v>7</v>
      </c>
      <c r="L8" s="15">
        <v>3</v>
      </c>
      <c r="M8" s="31">
        <f>L8*100/K8-100</f>
        <v>-57.142857142857146</v>
      </c>
    </row>
    <row r="9" spans="1:13" ht="14.25">
      <c r="A9" s="20" t="s">
        <v>53</v>
      </c>
      <c r="B9" s="17">
        <v>9</v>
      </c>
      <c r="C9" s="15">
        <v>12</v>
      </c>
      <c r="D9" s="31">
        <f aca="true" t="shared" si="0" ref="D9:D34">C9*100/B9-100</f>
        <v>33.33333333333334</v>
      </c>
      <c r="E9" s="17">
        <v>5</v>
      </c>
      <c r="F9" s="15">
        <v>10</v>
      </c>
      <c r="G9" s="31">
        <f aca="true" t="shared" si="1" ref="G9:G34">F9*100/E9-100</f>
        <v>100</v>
      </c>
      <c r="H9" s="17">
        <v>0</v>
      </c>
      <c r="I9" s="15">
        <v>1</v>
      </c>
      <c r="J9" s="85" t="s">
        <v>311</v>
      </c>
      <c r="K9" s="15">
        <v>5</v>
      </c>
      <c r="L9" s="15">
        <v>6</v>
      </c>
      <c r="M9" s="31">
        <f aca="true" t="shared" si="2" ref="M9:M34">L9*100/K9-100</f>
        <v>20</v>
      </c>
    </row>
    <row r="10" spans="1:13" ht="14.25">
      <c r="A10" s="20" t="s">
        <v>54</v>
      </c>
      <c r="B10" s="17">
        <v>45</v>
      </c>
      <c r="C10" s="15">
        <v>27</v>
      </c>
      <c r="D10" s="31">
        <f t="shared" si="0"/>
        <v>-40</v>
      </c>
      <c r="E10" s="17">
        <v>34</v>
      </c>
      <c r="F10" s="15">
        <v>21</v>
      </c>
      <c r="G10" s="31">
        <f t="shared" si="1"/>
        <v>-38.23529411764706</v>
      </c>
      <c r="H10" s="17">
        <v>3</v>
      </c>
      <c r="I10" s="15">
        <v>0</v>
      </c>
      <c r="J10" s="109" t="s">
        <v>312</v>
      </c>
      <c r="K10" s="15">
        <v>31</v>
      </c>
      <c r="L10" s="15">
        <v>19</v>
      </c>
      <c r="M10" s="31">
        <f t="shared" si="2"/>
        <v>-38.70967741935484</v>
      </c>
    </row>
    <row r="11" spans="1:13" ht="14.25">
      <c r="A11" s="20" t="s">
        <v>55</v>
      </c>
      <c r="B11" s="17">
        <v>14</v>
      </c>
      <c r="C11" s="15">
        <v>16</v>
      </c>
      <c r="D11" s="31">
        <f t="shared" si="0"/>
        <v>14.285714285714292</v>
      </c>
      <c r="E11" s="17">
        <v>10</v>
      </c>
      <c r="F11" s="15">
        <v>9</v>
      </c>
      <c r="G11" s="31">
        <f t="shared" si="1"/>
        <v>-10</v>
      </c>
      <c r="H11" s="17">
        <v>1</v>
      </c>
      <c r="I11" s="15">
        <v>1</v>
      </c>
      <c r="J11" s="31">
        <f>I11*100/H11-100</f>
        <v>0</v>
      </c>
      <c r="K11" s="15">
        <v>9</v>
      </c>
      <c r="L11" s="15">
        <v>7</v>
      </c>
      <c r="M11" s="31">
        <f t="shared" si="2"/>
        <v>-22.22222222222223</v>
      </c>
    </row>
    <row r="12" spans="1:13" ht="14.25">
      <c r="A12" s="20" t="s">
        <v>56</v>
      </c>
      <c r="B12" s="17">
        <v>11</v>
      </c>
      <c r="C12" s="15">
        <v>6</v>
      </c>
      <c r="D12" s="31">
        <f t="shared" si="0"/>
        <v>-45.45454545454545</v>
      </c>
      <c r="E12" s="17">
        <v>6</v>
      </c>
      <c r="F12" s="15">
        <v>2</v>
      </c>
      <c r="G12" s="31">
        <f t="shared" si="1"/>
        <v>-66.66666666666666</v>
      </c>
      <c r="H12" s="17">
        <v>0</v>
      </c>
      <c r="I12" s="15">
        <v>0</v>
      </c>
      <c r="J12" s="31"/>
      <c r="K12" s="15">
        <v>5</v>
      </c>
      <c r="L12" s="15">
        <v>1</v>
      </c>
      <c r="M12" s="31">
        <f t="shared" si="2"/>
        <v>-80</v>
      </c>
    </row>
    <row r="13" spans="1:13" ht="14.25">
      <c r="A13" s="20" t="s">
        <v>57</v>
      </c>
      <c r="B13" s="17">
        <v>11</v>
      </c>
      <c r="C13" s="15">
        <v>11</v>
      </c>
      <c r="D13" s="31">
        <f t="shared" si="0"/>
        <v>0</v>
      </c>
      <c r="E13" s="17">
        <v>3</v>
      </c>
      <c r="F13" s="15">
        <v>4</v>
      </c>
      <c r="G13" s="31">
        <f t="shared" si="1"/>
        <v>33.33333333333334</v>
      </c>
      <c r="H13" s="17">
        <v>1</v>
      </c>
      <c r="I13" s="15">
        <v>0</v>
      </c>
      <c r="J13" s="109" t="s">
        <v>312</v>
      </c>
      <c r="K13" s="15">
        <v>2</v>
      </c>
      <c r="L13" s="15">
        <v>1</v>
      </c>
      <c r="M13" s="31">
        <f t="shared" si="2"/>
        <v>-50</v>
      </c>
    </row>
    <row r="14" spans="1:13" ht="14.25">
      <c r="A14" s="20" t="s">
        <v>58</v>
      </c>
      <c r="B14" s="17">
        <v>12</v>
      </c>
      <c r="C14" s="15">
        <v>12</v>
      </c>
      <c r="D14" s="31">
        <f t="shared" si="0"/>
        <v>0</v>
      </c>
      <c r="E14" s="17">
        <v>9</v>
      </c>
      <c r="F14" s="15">
        <v>6</v>
      </c>
      <c r="G14" s="31">
        <f t="shared" si="1"/>
        <v>-33.33333333333333</v>
      </c>
      <c r="H14" s="17">
        <v>0</v>
      </c>
      <c r="I14" s="15">
        <v>0</v>
      </c>
      <c r="J14" s="31"/>
      <c r="K14" s="15">
        <v>8</v>
      </c>
      <c r="L14" s="15">
        <v>5</v>
      </c>
      <c r="M14" s="31">
        <f t="shared" si="2"/>
        <v>-37.5</v>
      </c>
    </row>
    <row r="15" spans="1:13" ht="14.25">
      <c r="A15" s="20" t="s">
        <v>59</v>
      </c>
      <c r="B15" s="17">
        <v>12</v>
      </c>
      <c r="C15" s="15">
        <v>16</v>
      </c>
      <c r="D15" s="31">
        <f t="shared" si="0"/>
        <v>33.33333333333334</v>
      </c>
      <c r="E15" s="17">
        <v>10</v>
      </c>
      <c r="F15" s="15">
        <v>13</v>
      </c>
      <c r="G15" s="31">
        <f t="shared" si="1"/>
        <v>30</v>
      </c>
      <c r="H15" s="17">
        <v>0</v>
      </c>
      <c r="I15" s="15">
        <v>1</v>
      </c>
      <c r="J15" s="85" t="s">
        <v>311</v>
      </c>
      <c r="K15" s="15">
        <v>9</v>
      </c>
      <c r="L15" s="15">
        <v>10</v>
      </c>
      <c r="M15" s="31">
        <f t="shared" si="2"/>
        <v>11.111111111111114</v>
      </c>
    </row>
    <row r="16" spans="1:13" ht="14.25">
      <c r="A16" s="20" t="s">
        <v>60</v>
      </c>
      <c r="B16" s="17">
        <v>12</v>
      </c>
      <c r="C16" s="15">
        <v>12</v>
      </c>
      <c r="D16" s="31">
        <f t="shared" si="0"/>
        <v>0</v>
      </c>
      <c r="E16" s="17">
        <v>2</v>
      </c>
      <c r="F16" s="15">
        <v>5</v>
      </c>
      <c r="G16" s="31">
        <f t="shared" si="1"/>
        <v>150</v>
      </c>
      <c r="H16" s="17">
        <v>0</v>
      </c>
      <c r="I16" s="15">
        <v>0</v>
      </c>
      <c r="J16" s="31"/>
      <c r="K16" s="15">
        <v>2</v>
      </c>
      <c r="L16" s="15">
        <v>5</v>
      </c>
      <c r="M16" s="31">
        <f t="shared" si="2"/>
        <v>150</v>
      </c>
    </row>
    <row r="17" spans="1:13" ht="14.25">
      <c r="A17" s="20" t="s">
        <v>61</v>
      </c>
      <c r="B17" s="17">
        <v>13</v>
      </c>
      <c r="C17" s="15">
        <v>8</v>
      </c>
      <c r="D17" s="31">
        <f t="shared" si="0"/>
        <v>-38.46153846153846</v>
      </c>
      <c r="E17" s="17">
        <v>0</v>
      </c>
      <c r="F17" s="15">
        <v>1</v>
      </c>
      <c r="G17" s="85" t="s">
        <v>311</v>
      </c>
      <c r="H17" s="17">
        <v>0</v>
      </c>
      <c r="I17" s="15">
        <v>0</v>
      </c>
      <c r="J17" s="31"/>
      <c r="K17" s="15">
        <v>0</v>
      </c>
      <c r="L17" s="15">
        <v>1</v>
      </c>
      <c r="M17" s="85" t="s">
        <v>311</v>
      </c>
    </row>
    <row r="18" spans="1:13" ht="14.25">
      <c r="A18" s="20" t="s">
        <v>62</v>
      </c>
      <c r="B18" s="17">
        <v>5</v>
      </c>
      <c r="C18" s="15">
        <v>5</v>
      </c>
      <c r="D18" s="31">
        <f t="shared" si="0"/>
        <v>0</v>
      </c>
      <c r="E18" s="17">
        <v>3</v>
      </c>
      <c r="F18" s="15">
        <v>4</v>
      </c>
      <c r="G18" s="31">
        <f t="shared" si="1"/>
        <v>33.33333333333334</v>
      </c>
      <c r="H18" s="17">
        <v>0</v>
      </c>
      <c r="I18" s="15">
        <v>0</v>
      </c>
      <c r="J18" s="31"/>
      <c r="K18" s="15">
        <v>3</v>
      </c>
      <c r="L18" s="15">
        <v>4</v>
      </c>
      <c r="M18" s="31">
        <f t="shared" si="2"/>
        <v>33.33333333333334</v>
      </c>
    </row>
    <row r="19" spans="1:13" ht="14.25">
      <c r="A19" s="20" t="s">
        <v>63</v>
      </c>
      <c r="B19" s="17">
        <v>4</v>
      </c>
      <c r="C19" s="15">
        <v>5</v>
      </c>
      <c r="D19" s="31">
        <f t="shared" si="0"/>
        <v>25</v>
      </c>
      <c r="E19" s="17">
        <v>4</v>
      </c>
      <c r="F19" s="15">
        <v>3</v>
      </c>
      <c r="G19" s="31">
        <f t="shared" si="1"/>
        <v>-25</v>
      </c>
      <c r="H19" s="17">
        <v>1</v>
      </c>
      <c r="I19" s="15">
        <v>0</v>
      </c>
      <c r="J19" s="109" t="s">
        <v>312</v>
      </c>
      <c r="K19" s="15">
        <v>3</v>
      </c>
      <c r="L19" s="15">
        <v>3</v>
      </c>
      <c r="M19" s="31">
        <f t="shared" si="2"/>
        <v>0</v>
      </c>
    </row>
    <row r="20" spans="1:13" ht="14.25">
      <c r="A20" s="20" t="s">
        <v>64</v>
      </c>
      <c r="B20" s="17">
        <v>33</v>
      </c>
      <c r="C20" s="15">
        <v>22</v>
      </c>
      <c r="D20" s="31">
        <f t="shared" si="0"/>
        <v>-33.33333333333333</v>
      </c>
      <c r="E20" s="17">
        <v>28</v>
      </c>
      <c r="F20" s="15">
        <v>9</v>
      </c>
      <c r="G20" s="31">
        <f t="shared" si="1"/>
        <v>-67.85714285714286</v>
      </c>
      <c r="H20" s="17">
        <v>1</v>
      </c>
      <c r="I20" s="15">
        <v>0</v>
      </c>
      <c r="J20" s="109" t="s">
        <v>312</v>
      </c>
      <c r="K20" s="15">
        <v>18</v>
      </c>
      <c r="L20" s="15">
        <v>8</v>
      </c>
      <c r="M20" s="31">
        <f t="shared" si="2"/>
        <v>-55.55555555555556</v>
      </c>
    </row>
    <row r="21" spans="1:13" ht="14.25">
      <c r="A21" s="20" t="s">
        <v>65</v>
      </c>
      <c r="B21" s="17">
        <v>9</v>
      </c>
      <c r="C21" s="15">
        <v>11</v>
      </c>
      <c r="D21" s="31">
        <f t="shared" si="0"/>
        <v>22.22222222222223</v>
      </c>
      <c r="E21" s="17">
        <v>8</v>
      </c>
      <c r="F21" s="15">
        <v>7</v>
      </c>
      <c r="G21" s="31">
        <f t="shared" si="1"/>
        <v>-12.5</v>
      </c>
      <c r="H21" s="17">
        <v>0</v>
      </c>
      <c r="I21" s="15">
        <v>1</v>
      </c>
      <c r="J21" s="85" t="s">
        <v>311</v>
      </c>
      <c r="K21" s="15">
        <v>7</v>
      </c>
      <c r="L21" s="15">
        <v>6</v>
      </c>
      <c r="M21" s="31">
        <f t="shared" si="2"/>
        <v>-14.285714285714292</v>
      </c>
    </row>
    <row r="22" spans="1:13" ht="14.25">
      <c r="A22" s="20" t="s">
        <v>66</v>
      </c>
      <c r="B22" s="17">
        <v>22</v>
      </c>
      <c r="C22" s="15">
        <v>15</v>
      </c>
      <c r="D22" s="31">
        <f t="shared" si="0"/>
        <v>-31.818181818181813</v>
      </c>
      <c r="E22" s="17">
        <v>13</v>
      </c>
      <c r="F22" s="15">
        <v>10</v>
      </c>
      <c r="G22" s="31">
        <f t="shared" si="1"/>
        <v>-23.07692307692308</v>
      </c>
      <c r="H22" s="17">
        <v>2</v>
      </c>
      <c r="I22" s="15">
        <v>0</v>
      </c>
      <c r="J22" s="109" t="s">
        <v>312</v>
      </c>
      <c r="K22" s="15">
        <v>10</v>
      </c>
      <c r="L22" s="15">
        <v>8</v>
      </c>
      <c r="M22" s="31">
        <f t="shared" si="2"/>
        <v>-20</v>
      </c>
    </row>
    <row r="23" spans="1:13" ht="14.25">
      <c r="A23" s="20" t="s">
        <v>67</v>
      </c>
      <c r="B23" s="17">
        <v>22</v>
      </c>
      <c r="C23" s="15">
        <v>15</v>
      </c>
      <c r="D23" s="31">
        <f t="shared" si="0"/>
        <v>-31.818181818181813</v>
      </c>
      <c r="E23" s="17">
        <v>15</v>
      </c>
      <c r="F23" s="15">
        <v>11</v>
      </c>
      <c r="G23" s="31">
        <f t="shared" si="1"/>
        <v>-26.66666666666667</v>
      </c>
      <c r="H23" s="17">
        <v>1</v>
      </c>
      <c r="I23" s="15">
        <v>0</v>
      </c>
      <c r="J23" s="109" t="s">
        <v>312</v>
      </c>
      <c r="K23" s="15">
        <v>12</v>
      </c>
      <c r="L23" s="15">
        <v>11</v>
      </c>
      <c r="M23" s="31">
        <f t="shared" si="2"/>
        <v>-8.333333333333329</v>
      </c>
    </row>
    <row r="24" spans="1:13" ht="14.25">
      <c r="A24" s="20" t="s">
        <v>68</v>
      </c>
      <c r="B24" s="17">
        <v>14</v>
      </c>
      <c r="C24" s="15">
        <v>9</v>
      </c>
      <c r="D24" s="31">
        <f t="shared" si="0"/>
        <v>-35.71428571428571</v>
      </c>
      <c r="E24" s="17">
        <v>8</v>
      </c>
      <c r="F24" s="15">
        <v>4</v>
      </c>
      <c r="G24" s="31">
        <f t="shared" si="1"/>
        <v>-50</v>
      </c>
      <c r="H24" s="17">
        <v>0</v>
      </c>
      <c r="I24" s="15">
        <v>0</v>
      </c>
      <c r="J24" s="31"/>
      <c r="K24" s="15">
        <v>7</v>
      </c>
      <c r="L24" s="15">
        <v>4</v>
      </c>
      <c r="M24" s="31">
        <f t="shared" si="2"/>
        <v>-42.857142857142854</v>
      </c>
    </row>
    <row r="25" spans="1:13" ht="14.25">
      <c r="A25" s="20" t="s">
        <v>69</v>
      </c>
      <c r="B25" s="17">
        <v>8</v>
      </c>
      <c r="C25" s="15">
        <v>8</v>
      </c>
      <c r="D25" s="31">
        <f t="shared" si="0"/>
        <v>0</v>
      </c>
      <c r="E25" s="17">
        <v>7</v>
      </c>
      <c r="F25" s="15">
        <v>6</v>
      </c>
      <c r="G25" s="31">
        <f t="shared" si="1"/>
        <v>-14.285714285714292</v>
      </c>
      <c r="H25" s="17">
        <v>0</v>
      </c>
      <c r="I25" s="15">
        <v>0</v>
      </c>
      <c r="J25" s="31"/>
      <c r="K25" s="15">
        <v>6</v>
      </c>
      <c r="L25" s="15">
        <v>4</v>
      </c>
      <c r="M25" s="31">
        <f t="shared" si="2"/>
        <v>-33.33333333333333</v>
      </c>
    </row>
    <row r="26" spans="1:13" ht="14.25">
      <c r="A26" s="20" t="s">
        <v>70</v>
      </c>
      <c r="B26" s="17">
        <v>9</v>
      </c>
      <c r="C26" s="15">
        <v>7</v>
      </c>
      <c r="D26" s="31">
        <f t="shared" si="0"/>
        <v>-22.22222222222223</v>
      </c>
      <c r="E26" s="17">
        <v>6</v>
      </c>
      <c r="F26" s="15">
        <v>1</v>
      </c>
      <c r="G26" s="31">
        <f t="shared" si="1"/>
        <v>-83.33333333333333</v>
      </c>
      <c r="H26" s="17">
        <v>1</v>
      </c>
      <c r="I26" s="15">
        <v>0</v>
      </c>
      <c r="J26" s="109" t="s">
        <v>312</v>
      </c>
      <c r="K26" s="15">
        <v>4</v>
      </c>
      <c r="L26" s="15">
        <v>1</v>
      </c>
      <c r="M26" s="31">
        <f t="shared" si="2"/>
        <v>-75</v>
      </c>
    </row>
    <row r="27" spans="1:13" ht="14.25">
      <c r="A27" s="20" t="s">
        <v>71</v>
      </c>
      <c r="B27" s="17">
        <v>4</v>
      </c>
      <c r="C27" s="15">
        <v>12</v>
      </c>
      <c r="D27" s="31">
        <f t="shared" si="0"/>
        <v>200</v>
      </c>
      <c r="E27" s="17">
        <v>1</v>
      </c>
      <c r="F27" s="15">
        <v>3</v>
      </c>
      <c r="G27" s="31">
        <f t="shared" si="1"/>
        <v>200</v>
      </c>
      <c r="H27" s="17">
        <v>0</v>
      </c>
      <c r="I27" s="15">
        <v>0</v>
      </c>
      <c r="J27" s="31"/>
      <c r="K27" s="15">
        <v>0</v>
      </c>
      <c r="L27" s="15">
        <v>2</v>
      </c>
      <c r="M27" s="85" t="s">
        <v>311</v>
      </c>
    </row>
    <row r="28" spans="1:13" ht="14.25">
      <c r="A28" s="20" t="s">
        <v>72</v>
      </c>
      <c r="B28" s="17">
        <v>11</v>
      </c>
      <c r="C28" s="15">
        <v>15</v>
      </c>
      <c r="D28" s="31">
        <f t="shared" si="0"/>
        <v>36.363636363636374</v>
      </c>
      <c r="E28" s="17">
        <v>8</v>
      </c>
      <c r="F28" s="15">
        <v>11</v>
      </c>
      <c r="G28" s="31">
        <f t="shared" si="1"/>
        <v>37.5</v>
      </c>
      <c r="H28" s="17">
        <v>1</v>
      </c>
      <c r="I28" s="15">
        <v>0</v>
      </c>
      <c r="J28" s="109" t="s">
        <v>312</v>
      </c>
      <c r="K28" s="15">
        <v>6</v>
      </c>
      <c r="L28" s="15">
        <v>10</v>
      </c>
      <c r="M28" s="31">
        <f t="shared" si="2"/>
        <v>66.66666666666666</v>
      </c>
    </row>
    <row r="29" spans="1:13" ht="14.25">
      <c r="A29" s="20" t="s">
        <v>73</v>
      </c>
      <c r="B29" s="17">
        <v>7</v>
      </c>
      <c r="C29" s="15">
        <v>9</v>
      </c>
      <c r="D29" s="31">
        <f t="shared" si="0"/>
        <v>28.571428571428584</v>
      </c>
      <c r="E29" s="17">
        <v>3</v>
      </c>
      <c r="F29" s="15">
        <v>2</v>
      </c>
      <c r="G29" s="31">
        <f t="shared" si="1"/>
        <v>-33.33333333333333</v>
      </c>
      <c r="H29" s="17">
        <v>0</v>
      </c>
      <c r="I29" s="15">
        <v>0</v>
      </c>
      <c r="J29" s="31"/>
      <c r="K29" s="15">
        <v>3</v>
      </c>
      <c r="L29" s="15">
        <v>2</v>
      </c>
      <c r="M29" s="31">
        <f t="shared" si="2"/>
        <v>-33.33333333333333</v>
      </c>
    </row>
    <row r="30" spans="1:13" ht="14.25">
      <c r="A30" s="20" t="s">
        <v>74</v>
      </c>
      <c r="B30" s="17">
        <v>22</v>
      </c>
      <c r="C30" s="15">
        <v>13</v>
      </c>
      <c r="D30" s="31">
        <f t="shared" si="0"/>
        <v>-40.90909090909091</v>
      </c>
      <c r="E30" s="17">
        <v>11</v>
      </c>
      <c r="F30" s="15">
        <v>11</v>
      </c>
      <c r="G30" s="31">
        <f t="shared" si="1"/>
        <v>0</v>
      </c>
      <c r="H30" s="17">
        <v>0</v>
      </c>
      <c r="I30" s="15">
        <v>0</v>
      </c>
      <c r="J30" s="31"/>
      <c r="K30" s="15">
        <v>9</v>
      </c>
      <c r="L30" s="15">
        <v>10</v>
      </c>
      <c r="M30" s="31">
        <f t="shared" si="2"/>
        <v>11.111111111111114</v>
      </c>
    </row>
    <row r="31" spans="1:13" ht="14.25">
      <c r="A31" s="20" t="s">
        <v>75</v>
      </c>
      <c r="B31" s="17">
        <v>17</v>
      </c>
      <c r="C31" s="15">
        <v>15</v>
      </c>
      <c r="D31" s="31">
        <f t="shared" si="0"/>
        <v>-11.764705882352942</v>
      </c>
      <c r="E31" s="17">
        <v>13</v>
      </c>
      <c r="F31" s="15">
        <v>10</v>
      </c>
      <c r="G31" s="31">
        <f t="shared" si="1"/>
        <v>-23.07692307692308</v>
      </c>
      <c r="H31" s="17">
        <v>0</v>
      </c>
      <c r="I31" s="15">
        <v>1</v>
      </c>
      <c r="J31" s="85" t="s">
        <v>311</v>
      </c>
      <c r="K31" s="15">
        <v>12</v>
      </c>
      <c r="L31" s="15">
        <v>8</v>
      </c>
      <c r="M31" s="31">
        <f t="shared" si="2"/>
        <v>-33.33333333333333</v>
      </c>
    </row>
    <row r="32" spans="1:13" ht="14.25">
      <c r="A32" s="20" t="s">
        <v>76</v>
      </c>
      <c r="B32" s="17">
        <v>12</v>
      </c>
      <c r="C32" s="15">
        <v>11</v>
      </c>
      <c r="D32" s="31">
        <f t="shared" si="0"/>
        <v>-8.333333333333329</v>
      </c>
      <c r="E32" s="17">
        <v>5</v>
      </c>
      <c r="F32" s="15">
        <v>5</v>
      </c>
      <c r="G32" s="31">
        <f t="shared" si="1"/>
        <v>0</v>
      </c>
      <c r="H32" s="17">
        <v>0</v>
      </c>
      <c r="I32" s="15">
        <v>1</v>
      </c>
      <c r="J32" s="85" t="s">
        <v>311</v>
      </c>
      <c r="K32" s="15">
        <v>4</v>
      </c>
      <c r="L32" s="15">
        <v>2</v>
      </c>
      <c r="M32" s="31">
        <f t="shared" si="2"/>
        <v>-50</v>
      </c>
    </row>
    <row r="33" spans="1:13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  <c r="K33" s="15">
        <v>0</v>
      </c>
      <c r="L33" s="15">
        <v>0</v>
      </c>
      <c r="M33" s="31"/>
    </row>
    <row r="34" spans="1:13" ht="15">
      <c r="A34" s="23" t="s">
        <v>78</v>
      </c>
      <c r="B34" s="24">
        <v>349</v>
      </c>
      <c r="C34" s="32">
        <v>298</v>
      </c>
      <c r="D34" s="33">
        <f t="shared" si="0"/>
        <v>-14.61318051575931</v>
      </c>
      <c r="E34" s="24">
        <v>220</v>
      </c>
      <c r="F34" s="32">
        <v>171</v>
      </c>
      <c r="G34" s="33">
        <f t="shared" si="1"/>
        <v>-22.272727272727266</v>
      </c>
      <c r="H34" s="24">
        <v>13</v>
      </c>
      <c r="I34" s="32">
        <v>6</v>
      </c>
      <c r="J34" s="33">
        <f>I34*100/H34-100</f>
        <v>-53.84615384615385</v>
      </c>
      <c r="K34" s="32">
        <v>182</v>
      </c>
      <c r="L34" s="32">
        <v>141</v>
      </c>
      <c r="M34" s="33">
        <f t="shared" si="2"/>
        <v>-22.527472527472526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4 J14 J33:J34 J7 G18:G34 J11:J12 G7:G16 J16:J18 J24:J25 J27 J29:J30 M28:M34 M7:M16 M18:M26">
    <cfRule type="cellIs" priority="2" dxfId="146" operator="greaterThan" stopIfTrue="1">
      <formula>0</formula>
    </cfRule>
  </conditionalFormatting>
  <conditionalFormatting sqref="D7:D34 J14 J33:J34 J7 G18:G34 J11:J12 G7:G16 J16:J18 J24:J25 J27 J29:J30 M28:M34 M7:M16 M18:M26">
    <cfRule type="cellIs" priority="1" dxfId="148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7109375" style="1" customWidth="1"/>
    <col min="14" max="16384" width="9.140625" style="1" customWidth="1"/>
  </cols>
  <sheetData>
    <row r="1" spans="1:13" ht="18">
      <c r="A1" s="113" t="s">
        <v>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3" s="14" customFormat="1" ht="14.25">
      <c r="A4" s="114" t="s">
        <v>42</v>
      </c>
      <c r="B4" s="114" t="s">
        <v>301</v>
      </c>
      <c r="C4" s="114"/>
      <c r="D4" s="114"/>
      <c r="E4" s="114"/>
      <c r="F4" s="114"/>
      <c r="G4" s="114"/>
      <c r="H4" s="114" t="s">
        <v>302</v>
      </c>
      <c r="I4" s="114"/>
      <c r="J4" s="114"/>
      <c r="K4" s="114"/>
      <c r="L4" s="114"/>
      <c r="M4" s="114"/>
    </row>
    <row r="5" spans="1:13" s="14" customFormat="1" ht="16.5" customHeight="1">
      <c r="A5" s="114"/>
      <c r="B5" s="114" t="s">
        <v>303</v>
      </c>
      <c r="C5" s="114"/>
      <c r="D5" s="114"/>
      <c r="E5" s="114" t="s">
        <v>304</v>
      </c>
      <c r="F5" s="114"/>
      <c r="G5" s="114"/>
      <c r="H5" s="114" t="s">
        <v>305</v>
      </c>
      <c r="I5" s="114"/>
      <c r="J5" s="114"/>
      <c r="K5" s="114" t="s">
        <v>306</v>
      </c>
      <c r="L5" s="114"/>
      <c r="M5" s="114"/>
    </row>
    <row r="6" spans="1:13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0" t="s">
        <v>51</v>
      </c>
      <c r="B7" s="17">
        <v>0</v>
      </c>
      <c r="C7" s="15">
        <v>0</v>
      </c>
      <c r="D7" s="17"/>
      <c r="E7" s="17">
        <v>0</v>
      </c>
      <c r="F7" s="15">
        <v>0</v>
      </c>
      <c r="G7" s="17"/>
      <c r="H7" s="17">
        <v>0</v>
      </c>
      <c r="I7" s="15">
        <v>0</v>
      </c>
      <c r="J7" s="17"/>
      <c r="K7" s="15">
        <v>0</v>
      </c>
      <c r="L7" s="15">
        <v>0</v>
      </c>
      <c r="M7" s="17"/>
    </row>
    <row r="8" spans="1:13" ht="14.25">
      <c r="A8" s="20" t="s">
        <v>52</v>
      </c>
      <c r="B8" s="17">
        <v>5</v>
      </c>
      <c r="C8" s="15">
        <v>0</v>
      </c>
      <c r="D8" s="109" t="s">
        <v>312</v>
      </c>
      <c r="E8" s="17">
        <v>5</v>
      </c>
      <c r="F8" s="15">
        <v>0</v>
      </c>
      <c r="G8" s="109" t="s">
        <v>312</v>
      </c>
      <c r="H8" s="17">
        <v>0</v>
      </c>
      <c r="I8" s="15">
        <v>0</v>
      </c>
      <c r="J8" s="31"/>
      <c r="K8" s="15">
        <v>5</v>
      </c>
      <c r="L8" s="15">
        <v>0</v>
      </c>
      <c r="M8" s="109" t="s">
        <v>312</v>
      </c>
    </row>
    <row r="9" spans="1:13" ht="14.25">
      <c r="A9" s="20" t="s">
        <v>53</v>
      </c>
      <c r="B9" s="17">
        <v>2</v>
      </c>
      <c r="C9" s="15">
        <v>4</v>
      </c>
      <c r="D9" s="31">
        <f aca="true" t="shared" si="0" ref="D9:D34">C9*100/B9-100</f>
        <v>100</v>
      </c>
      <c r="E9" s="17">
        <v>2</v>
      </c>
      <c r="F9" s="15">
        <v>4</v>
      </c>
      <c r="G9" s="31">
        <f aca="true" t="shared" si="1" ref="G9:G34">F9*100/E9-100</f>
        <v>100</v>
      </c>
      <c r="H9" s="17">
        <v>0</v>
      </c>
      <c r="I9" s="15">
        <v>0</v>
      </c>
      <c r="J9" s="31"/>
      <c r="K9" s="15">
        <v>2</v>
      </c>
      <c r="L9" s="15">
        <v>4</v>
      </c>
      <c r="M9" s="31">
        <f aca="true" t="shared" si="2" ref="M9:M34">L9*100/K9-100</f>
        <v>100</v>
      </c>
    </row>
    <row r="10" spans="1:13" ht="14.25">
      <c r="A10" s="20" t="s">
        <v>54</v>
      </c>
      <c r="B10" s="17">
        <v>23</v>
      </c>
      <c r="C10" s="15">
        <v>13</v>
      </c>
      <c r="D10" s="31">
        <f t="shared" si="0"/>
        <v>-43.47826086956522</v>
      </c>
      <c r="E10" s="17">
        <v>23</v>
      </c>
      <c r="F10" s="15">
        <v>11</v>
      </c>
      <c r="G10" s="31">
        <f t="shared" si="1"/>
        <v>-52.17391304347826</v>
      </c>
      <c r="H10" s="17">
        <v>3</v>
      </c>
      <c r="I10" s="15">
        <v>0</v>
      </c>
      <c r="J10" s="109" t="s">
        <v>312</v>
      </c>
      <c r="K10" s="15">
        <v>21</v>
      </c>
      <c r="L10" s="15">
        <v>11</v>
      </c>
      <c r="M10" s="31">
        <f t="shared" si="2"/>
        <v>-47.61904761904762</v>
      </c>
    </row>
    <row r="11" spans="1:13" ht="14.25">
      <c r="A11" s="20" t="s">
        <v>55</v>
      </c>
      <c r="B11" s="17">
        <v>6</v>
      </c>
      <c r="C11" s="15">
        <v>7</v>
      </c>
      <c r="D11" s="31">
        <f t="shared" si="0"/>
        <v>16.66666666666667</v>
      </c>
      <c r="E11" s="17">
        <v>6</v>
      </c>
      <c r="F11" s="15">
        <v>6</v>
      </c>
      <c r="G11" s="31">
        <f t="shared" si="1"/>
        <v>0</v>
      </c>
      <c r="H11" s="17">
        <v>1</v>
      </c>
      <c r="I11" s="15">
        <v>0</v>
      </c>
      <c r="J11" s="109" t="s">
        <v>312</v>
      </c>
      <c r="K11" s="15">
        <v>5</v>
      </c>
      <c r="L11" s="15">
        <v>6</v>
      </c>
      <c r="M11" s="31">
        <f t="shared" si="2"/>
        <v>20</v>
      </c>
    </row>
    <row r="12" spans="1:13" ht="14.25">
      <c r="A12" s="20" t="s">
        <v>56</v>
      </c>
      <c r="B12" s="17">
        <v>0</v>
      </c>
      <c r="C12" s="15">
        <v>2</v>
      </c>
      <c r="D12" s="85" t="s">
        <v>311</v>
      </c>
      <c r="E12" s="17">
        <v>0</v>
      </c>
      <c r="F12" s="15">
        <v>1</v>
      </c>
      <c r="G12" s="85" t="s">
        <v>311</v>
      </c>
      <c r="H12" s="17">
        <v>0</v>
      </c>
      <c r="I12" s="15">
        <v>0</v>
      </c>
      <c r="J12" s="31"/>
      <c r="K12" s="15">
        <v>0</v>
      </c>
      <c r="L12" s="15">
        <v>1</v>
      </c>
      <c r="M12" s="85" t="s">
        <v>311</v>
      </c>
    </row>
    <row r="13" spans="1:13" ht="14.25">
      <c r="A13" s="20" t="s">
        <v>57</v>
      </c>
      <c r="B13" s="17">
        <v>0</v>
      </c>
      <c r="C13" s="15">
        <v>1</v>
      </c>
      <c r="D13" s="85" t="s">
        <v>311</v>
      </c>
      <c r="E13" s="17">
        <v>0</v>
      </c>
      <c r="F13" s="15">
        <v>1</v>
      </c>
      <c r="G13" s="85" t="s">
        <v>311</v>
      </c>
      <c r="H13" s="17">
        <v>0</v>
      </c>
      <c r="I13" s="15">
        <v>0</v>
      </c>
      <c r="J13" s="31"/>
      <c r="K13" s="15">
        <v>0</v>
      </c>
      <c r="L13" s="15">
        <v>1</v>
      </c>
      <c r="M13" s="85" t="s">
        <v>311</v>
      </c>
    </row>
    <row r="14" spans="1:13" ht="14.25">
      <c r="A14" s="20" t="s">
        <v>58</v>
      </c>
      <c r="B14" s="17">
        <v>5</v>
      </c>
      <c r="C14" s="15">
        <v>2</v>
      </c>
      <c r="D14" s="31">
        <f t="shared" si="0"/>
        <v>-60</v>
      </c>
      <c r="E14" s="17">
        <v>5</v>
      </c>
      <c r="F14" s="15">
        <v>2</v>
      </c>
      <c r="G14" s="31">
        <f t="shared" si="1"/>
        <v>-60</v>
      </c>
      <c r="H14" s="17">
        <v>0</v>
      </c>
      <c r="I14" s="15">
        <v>0</v>
      </c>
      <c r="J14" s="31"/>
      <c r="K14" s="15">
        <v>5</v>
      </c>
      <c r="L14" s="15">
        <v>2</v>
      </c>
      <c r="M14" s="31">
        <f t="shared" si="2"/>
        <v>-60</v>
      </c>
    </row>
    <row r="15" spans="1:13" ht="14.25">
      <c r="A15" s="20" t="s">
        <v>59</v>
      </c>
      <c r="B15" s="17">
        <v>4</v>
      </c>
      <c r="C15" s="15">
        <v>11</v>
      </c>
      <c r="D15" s="31">
        <f t="shared" si="0"/>
        <v>175</v>
      </c>
      <c r="E15" s="17">
        <v>4</v>
      </c>
      <c r="F15" s="15">
        <v>10</v>
      </c>
      <c r="G15" s="31">
        <f t="shared" si="1"/>
        <v>150</v>
      </c>
      <c r="H15" s="17">
        <v>0</v>
      </c>
      <c r="I15" s="15">
        <v>1</v>
      </c>
      <c r="J15" s="85" t="s">
        <v>311</v>
      </c>
      <c r="K15" s="15">
        <v>4</v>
      </c>
      <c r="L15" s="15">
        <v>9</v>
      </c>
      <c r="M15" s="31">
        <f t="shared" si="2"/>
        <v>125</v>
      </c>
    </row>
    <row r="16" spans="1:13" ht="14.25">
      <c r="A16" s="20" t="s">
        <v>60</v>
      </c>
      <c r="B16" s="17">
        <v>2</v>
      </c>
      <c r="C16" s="15">
        <v>0</v>
      </c>
      <c r="D16" s="109" t="s">
        <v>312</v>
      </c>
      <c r="E16" s="17">
        <v>2</v>
      </c>
      <c r="F16" s="15">
        <v>0</v>
      </c>
      <c r="G16" s="109" t="s">
        <v>312</v>
      </c>
      <c r="H16" s="17">
        <v>0</v>
      </c>
      <c r="I16" s="15">
        <v>0</v>
      </c>
      <c r="J16" s="31"/>
      <c r="K16" s="15">
        <v>2</v>
      </c>
      <c r="L16" s="15">
        <v>0</v>
      </c>
      <c r="M16" s="109" t="s">
        <v>312</v>
      </c>
    </row>
    <row r="17" spans="1:13" ht="14.25">
      <c r="A17" s="20" t="s">
        <v>61</v>
      </c>
      <c r="B17" s="17">
        <v>0</v>
      </c>
      <c r="C17" s="15">
        <v>1</v>
      </c>
      <c r="D17" s="85" t="s">
        <v>311</v>
      </c>
      <c r="E17" s="17">
        <v>0</v>
      </c>
      <c r="F17" s="15">
        <v>1</v>
      </c>
      <c r="G17" s="85" t="s">
        <v>311</v>
      </c>
      <c r="H17" s="17">
        <v>0</v>
      </c>
      <c r="I17" s="15">
        <v>0</v>
      </c>
      <c r="J17" s="31"/>
      <c r="K17" s="15">
        <v>0</v>
      </c>
      <c r="L17" s="15">
        <v>1</v>
      </c>
      <c r="M17" s="85" t="s">
        <v>311</v>
      </c>
    </row>
    <row r="18" spans="1:13" ht="14.25">
      <c r="A18" s="20" t="s">
        <v>62</v>
      </c>
      <c r="B18" s="17">
        <v>1</v>
      </c>
      <c r="C18" s="15">
        <v>2</v>
      </c>
      <c r="D18" s="31">
        <f t="shared" si="0"/>
        <v>100</v>
      </c>
      <c r="E18" s="17">
        <v>1</v>
      </c>
      <c r="F18" s="15">
        <v>2</v>
      </c>
      <c r="G18" s="31">
        <f t="shared" si="1"/>
        <v>100</v>
      </c>
      <c r="H18" s="17">
        <v>0</v>
      </c>
      <c r="I18" s="15">
        <v>0</v>
      </c>
      <c r="J18" s="31"/>
      <c r="K18" s="15">
        <v>1</v>
      </c>
      <c r="L18" s="15">
        <v>2</v>
      </c>
      <c r="M18" s="31">
        <f t="shared" si="2"/>
        <v>100</v>
      </c>
    </row>
    <row r="19" spans="1:13" ht="14.25">
      <c r="A19" s="20" t="s">
        <v>63</v>
      </c>
      <c r="B19" s="17">
        <v>3</v>
      </c>
      <c r="C19" s="15">
        <v>0</v>
      </c>
      <c r="D19" s="109" t="s">
        <v>312</v>
      </c>
      <c r="E19" s="17">
        <v>3</v>
      </c>
      <c r="F19" s="15">
        <v>0</v>
      </c>
      <c r="G19" s="109" t="s">
        <v>312</v>
      </c>
      <c r="H19" s="17">
        <v>0</v>
      </c>
      <c r="I19" s="15">
        <v>0</v>
      </c>
      <c r="J19" s="31"/>
      <c r="K19" s="15">
        <v>3</v>
      </c>
      <c r="L19" s="15">
        <v>0</v>
      </c>
      <c r="M19" s="109" t="s">
        <v>312</v>
      </c>
    </row>
    <row r="20" spans="1:13" ht="14.25">
      <c r="A20" s="20" t="s">
        <v>64</v>
      </c>
      <c r="B20" s="17">
        <v>9</v>
      </c>
      <c r="C20" s="15">
        <v>4</v>
      </c>
      <c r="D20" s="31">
        <f t="shared" si="0"/>
        <v>-55.55555555555556</v>
      </c>
      <c r="E20" s="17">
        <v>9</v>
      </c>
      <c r="F20" s="15">
        <v>3</v>
      </c>
      <c r="G20" s="31">
        <f t="shared" si="1"/>
        <v>-66.66666666666666</v>
      </c>
      <c r="H20" s="17">
        <v>0</v>
      </c>
      <c r="I20" s="15">
        <v>0</v>
      </c>
      <c r="J20" s="31"/>
      <c r="K20" s="15">
        <v>9</v>
      </c>
      <c r="L20" s="15">
        <v>3</v>
      </c>
      <c r="M20" s="31">
        <f t="shared" si="2"/>
        <v>-66.66666666666666</v>
      </c>
    </row>
    <row r="21" spans="1:13" ht="14.25">
      <c r="A21" s="20" t="s">
        <v>65</v>
      </c>
      <c r="B21" s="17">
        <v>2</v>
      </c>
      <c r="C21" s="15">
        <v>2</v>
      </c>
      <c r="D21" s="31">
        <f t="shared" si="0"/>
        <v>0</v>
      </c>
      <c r="E21" s="17">
        <v>2</v>
      </c>
      <c r="F21" s="15">
        <v>2</v>
      </c>
      <c r="G21" s="31">
        <f t="shared" si="1"/>
        <v>0</v>
      </c>
      <c r="H21" s="17">
        <v>0</v>
      </c>
      <c r="I21" s="15">
        <v>0</v>
      </c>
      <c r="J21" s="31"/>
      <c r="K21" s="15">
        <v>2</v>
      </c>
      <c r="L21" s="15">
        <v>2</v>
      </c>
      <c r="M21" s="31">
        <f t="shared" si="2"/>
        <v>0</v>
      </c>
    </row>
    <row r="22" spans="1:13" ht="14.25">
      <c r="A22" s="20" t="s">
        <v>66</v>
      </c>
      <c r="B22" s="17">
        <v>8</v>
      </c>
      <c r="C22" s="15">
        <v>5</v>
      </c>
      <c r="D22" s="31">
        <f t="shared" si="0"/>
        <v>-37.5</v>
      </c>
      <c r="E22" s="17">
        <v>8</v>
      </c>
      <c r="F22" s="15">
        <v>5</v>
      </c>
      <c r="G22" s="31">
        <f t="shared" si="1"/>
        <v>-37.5</v>
      </c>
      <c r="H22" s="17">
        <v>0</v>
      </c>
      <c r="I22" s="15">
        <v>0</v>
      </c>
      <c r="J22" s="31"/>
      <c r="K22" s="15">
        <v>8</v>
      </c>
      <c r="L22" s="15">
        <v>5</v>
      </c>
      <c r="M22" s="31">
        <f t="shared" si="2"/>
        <v>-37.5</v>
      </c>
    </row>
    <row r="23" spans="1:13" ht="14.25">
      <c r="A23" s="20" t="s">
        <v>67</v>
      </c>
      <c r="B23" s="17">
        <v>10</v>
      </c>
      <c r="C23" s="15">
        <v>6</v>
      </c>
      <c r="D23" s="31">
        <f t="shared" si="0"/>
        <v>-40</v>
      </c>
      <c r="E23" s="17">
        <v>9</v>
      </c>
      <c r="F23" s="15">
        <v>5</v>
      </c>
      <c r="G23" s="31">
        <f t="shared" si="1"/>
        <v>-44.44444444444444</v>
      </c>
      <c r="H23" s="17">
        <v>1</v>
      </c>
      <c r="I23" s="15">
        <v>0</v>
      </c>
      <c r="J23" s="109" t="s">
        <v>312</v>
      </c>
      <c r="K23" s="15">
        <v>8</v>
      </c>
      <c r="L23" s="15">
        <v>5</v>
      </c>
      <c r="M23" s="31">
        <f t="shared" si="2"/>
        <v>-37.5</v>
      </c>
    </row>
    <row r="24" spans="1:13" ht="14.25">
      <c r="A24" s="20" t="s">
        <v>68</v>
      </c>
      <c r="B24" s="17">
        <v>2</v>
      </c>
      <c r="C24" s="15">
        <v>2</v>
      </c>
      <c r="D24" s="31">
        <f t="shared" si="0"/>
        <v>0</v>
      </c>
      <c r="E24" s="17">
        <v>2</v>
      </c>
      <c r="F24" s="15">
        <v>1</v>
      </c>
      <c r="G24" s="31">
        <f t="shared" si="1"/>
        <v>-50</v>
      </c>
      <c r="H24" s="17">
        <v>0</v>
      </c>
      <c r="I24" s="15">
        <v>0</v>
      </c>
      <c r="J24" s="31"/>
      <c r="K24" s="15">
        <v>2</v>
      </c>
      <c r="L24" s="15">
        <v>1</v>
      </c>
      <c r="M24" s="31">
        <f t="shared" si="2"/>
        <v>-50</v>
      </c>
    </row>
    <row r="25" spans="1:13" ht="14.25">
      <c r="A25" s="20" t="s">
        <v>69</v>
      </c>
      <c r="B25" s="17">
        <v>3</v>
      </c>
      <c r="C25" s="15">
        <v>1</v>
      </c>
      <c r="D25" s="31">
        <f t="shared" si="0"/>
        <v>-66.66666666666666</v>
      </c>
      <c r="E25" s="17">
        <v>3</v>
      </c>
      <c r="F25" s="15">
        <v>1</v>
      </c>
      <c r="G25" s="31">
        <f t="shared" si="1"/>
        <v>-66.66666666666666</v>
      </c>
      <c r="H25" s="17">
        <v>0</v>
      </c>
      <c r="I25" s="15">
        <v>0</v>
      </c>
      <c r="J25" s="31"/>
      <c r="K25" s="15">
        <v>3</v>
      </c>
      <c r="L25" s="15">
        <v>1</v>
      </c>
      <c r="M25" s="31">
        <f t="shared" si="2"/>
        <v>-66.66666666666666</v>
      </c>
    </row>
    <row r="26" spans="1:13" ht="14.25">
      <c r="A26" s="20" t="s">
        <v>70</v>
      </c>
      <c r="B26" s="17">
        <v>3</v>
      </c>
      <c r="C26" s="15">
        <v>0</v>
      </c>
      <c r="D26" s="109" t="s">
        <v>312</v>
      </c>
      <c r="E26" s="17">
        <v>3</v>
      </c>
      <c r="F26" s="15">
        <v>0</v>
      </c>
      <c r="G26" s="109" t="s">
        <v>312</v>
      </c>
      <c r="H26" s="17">
        <v>0</v>
      </c>
      <c r="I26" s="15">
        <v>0</v>
      </c>
      <c r="J26" s="31"/>
      <c r="K26" s="15">
        <v>3</v>
      </c>
      <c r="L26" s="15">
        <v>0</v>
      </c>
      <c r="M26" s="109" t="s">
        <v>312</v>
      </c>
    </row>
    <row r="27" spans="1:13" ht="14.25">
      <c r="A27" s="20" t="s">
        <v>71</v>
      </c>
      <c r="B27" s="17">
        <v>0</v>
      </c>
      <c r="C27" s="15">
        <v>0</v>
      </c>
      <c r="D27" s="31"/>
      <c r="E27" s="17">
        <v>0</v>
      </c>
      <c r="F27" s="15">
        <v>0</v>
      </c>
      <c r="G27" s="31"/>
      <c r="H27" s="17">
        <v>0</v>
      </c>
      <c r="I27" s="15">
        <v>0</v>
      </c>
      <c r="J27" s="31"/>
      <c r="K27" s="15">
        <v>0</v>
      </c>
      <c r="L27" s="15">
        <v>0</v>
      </c>
      <c r="M27" s="31"/>
    </row>
    <row r="28" spans="1:13" ht="14.25">
      <c r="A28" s="20" t="s">
        <v>72</v>
      </c>
      <c r="B28" s="17">
        <v>1</v>
      </c>
      <c r="C28" s="15">
        <v>6</v>
      </c>
      <c r="D28" s="31">
        <f t="shared" si="0"/>
        <v>500</v>
      </c>
      <c r="E28" s="17">
        <v>1</v>
      </c>
      <c r="F28" s="15">
        <v>6</v>
      </c>
      <c r="G28" s="31">
        <f t="shared" si="1"/>
        <v>500</v>
      </c>
      <c r="H28" s="17">
        <v>0</v>
      </c>
      <c r="I28" s="15">
        <v>0</v>
      </c>
      <c r="J28" s="31"/>
      <c r="K28" s="15">
        <v>1</v>
      </c>
      <c r="L28" s="15">
        <v>6</v>
      </c>
      <c r="M28" s="31">
        <f t="shared" si="2"/>
        <v>500</v>
      </c>
    </row>
    <row r="29" spans="1:13" ht="14.25">
      <c r="A29" s="20" t="s">
        <v>73</v>
      </c>
      <c r="B29" s="17">
        <v>2</v>
      </c>
      <c r="C29" s="15">
        <v>0</v>
      </c>
      <c r="D29" s="109" t="s">
        <v>312</v>
      </c>
      <c r="E29" s="17">
        <v>2</v>
      </c>
      <c r="F29" s="15">
        <v>0</v>
      </c>
      <c r="G29" s="109" t="s">
        <v>312</v>
      </c>
      <c r="H29" s="17">
        <v>0</v>
      </c>
      <c r="I29" s="15">
        <v>0</v>
      </c>
      <c r="J29" s="31"/>
      <c r="K29" s="15">
        <v>2</v>
      </c>
      <c r="L29" s="15">
        <v>0</v>
      </c>
      <c r="M29" s="109" t="s">
        <v>312</v>
      </c>
    </row>
    <row r="30" spans="1:13" ht="14.25">
      <c r="A30" s="20" t="s">
        <v>74</v>
      </c>
      <c r="B30" s="17">
        <v>4</v>
      </c>
      <c r="C30" s="15">
        <v>1</v>
      </c>
      <c r="D30" s="31">
        <f t="shared" si="0"/>
        <v>-75</v>
      </c>
      <c r="E30" s="17">
        <v>4</v>
      </c>
      <c r="F30" s="15">
        <v>1</v>
      </c>
      <c r="G30" s="31">
        <f t="shared" si="1"/>
        <v>-75</v>
      </c>
      <c r="H30" s="17">
        <v>0</v>
      </c>
      <c r="I30" s="15">
        <v>0</v>
      </c>
      <c r="J30" s="31"/>
      <c r="K30" s="15">
        <v>4</v>
      </c>
      <c r="L30" s="15">
        <v>1</v>
      </c>
      <c r="M30" s="31">
        <f t="shared" si="2"/>
        <v>-75</v>
      </c>
    </row>
    <row r="31" spans="1:13" ht="14.25">
      <c r="A31" s="20" t="s">
        <v>75</v>
      </c>
      <c r="B31" s="17">
        <v>7</v>
      </c>
      <c r="C31" s="15">
        <v>3</v>
      </c>
      <c r="D31" s="31">
        <f t="shared" si="0"/>
        <v>-57.142857142857146</v>
      </c>
      <c r="E31" s="17">
        <v>7</v>
      </c>
      <c r="F31" s="15">
        <v>3</v>
      </c>
      <c r="G31" s="31">
        <f t="shared" si="1"/>
        <v>-57.142857142857146</v>
      </c>
      <c r="H31" s="17">
        <v>0</v>
      </c>
      <c r="I31" s="15">
        <v>0</v>
      </c>
      <c r="J31" s="31"/>
      <c r="K31" s="15">
        <v>7</v>
      </c>
      <c r="L31" s="15">
        <v>3</v>
      </c>
      <c r="M31" s="31">
        <f t="shared" si="2"/>
        <v>-57.142857142857146</v>
      </c>
    </row>
    <row r="32" spans="1:13" ht="14.25">
      <c r="A32" s="20" t="s">
        <v>76</v>
      </c>
      <c r="B32" s="17">
        <v>2</v>
      </c>
      <c r="C32" s="15">
        <v>2</v>
      </c>
      <c r="D32" s="31">
        <f t="shared" si="0"/>
        <v>0</v>
      </c>
      <c r="E32" s="17">
        <v>2</v>
      </c>
      <c r="F32" s="15">
        <v>2</v>
      </c>
      <c r="G32" s="31">
        <f t="shared" si="1"/>
        <v>0</v>
      </c>
      <c r="H32" s="17">
        <v>0</v>
      </c>
      <c r="I32" s="15">
        <v>1</v>
      </c>
      <c r="J32" s="85" t="s">
        <v>311</v>
      </c>
      <c r="K32" s="15">
        <v>2</v>
      </c>
      <c r="L32" s="15">
        <v>1</v>
      </c>
      <c r="M32" s="31">
        <f t="shared" si="2"/>
        <v>-50</v>
      </c>
    </row>
    <row r="33" spans="1:13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  <c r="K33" s="15">
        <v>0</v>
      </c>
      <c r="L33" s="15">
        <v>0</v>
      </c>
      <c r="M33" s="31"/>
    </row>
    <row r="34" spans="1:13" ht="15">
      <c r="A34" s="23" t="s">
        <v>78</v>
      </c>
      <c r="B34" s="24">
        <v>104</v>
      </c>
      <c r="C34" s="32">
        <v>75</v>
      </c>
      <c r="D34" s="33">
        <f t="shared" si="0"/>
        <v>-27.884615384615387</v>
      </c>
      <c r="E34" s="24">
        <v>103</v>
      </c>
      <c r="F34" s="32">
        <v>67</v>
      </c>
      <c r="G34" s="33">
        <f t="shared" si="1"/>
        <v>-34.95145631067962</v>
      </c>
      <c r="H34" s="24">
        <v>5</v>
      </c>
      <c r="I34" s="32">
        <v>2</v>
      </c>
      <c r="J34" s="33">
        <f>I34*100/H34-100</f>
        <v>-60</v>
      </c>
      <c r="K34" s="32">
        <v>99</v>
      </c>
      <c r="L34" s="32">
        <v>65</v>
      </c>
      <c r="M34" s="33">
        <f t="shared" si="2"/>
        <v>-34.34343434343434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6"/>
    <mergeCell ref="B4:G4"/>
    <mergeCell ref="H4:M4"/>
    <mergeCell ref="B5:D5"/>
    <mergeCell ref="E5:G5"/>
    <mergeCell ref="H5:J5"/>
    <mergeCell ref="K5:M5"/>
  </mergeCells>
  <conditionalFormatting sqref="G27 D31:D34 G14:G15 M31:M34 J16:J22 D14:D15 G31:G35 D27 D18 G20:G25 M20:M25 J33:J34 M14:M15 D9:D11 G18 M18 M27 D20:D25 J8:J9 G9:G11 J12:J14 J24:J31 M9:M11">
    <cfRule type="cellIs" priority="8" dxfId="146" operator="greaterThan" stopIfTrue="1">
      <formula>0</formula>
    </cfRule>
  </conditionalFormatting>
  <conditionalFormatting sqref="G27 D31:D34 G14:G15 M31:M34 J16:J22 D14:D15 G31:G35 D27 D18 G20:G25 M20:M25 J33:J34 M14:M15 D9:D11 G18 M18 M27 D20:D25 J8:J9 G9:G11 J12:J14 J24:J31 M9:M11">
    <cfRule type="cellIs" priority="7" dxfId="148" operator="lessThanOrEqual" stopIfTrue="1">
      <formula>0</formula>
    </cfRule>
  </conditionalFormatting>
  <conditionalFormatting sqref="D30:D34 D14:D15 D20:D25 D27:D28 D9:D11 D18">
    <cfRule type="cellIs" priority="6" dxfId="146" operator="greaterThan" stopIfTrue="1">
      <formula>0</formula>
    </cfRule>
  </conditionalFormatting>
  <conditionalFormatting sqref="D30:D34 D14:D15 D20:D25 D27:D28 D9:D11 D18">
    <cfRule type="cellIs" priority="5" dxfId="148" operator="lessThanOrEqual" stopIfTrue="1">
      <formula>0</formula>
    </cfRule>
  </conditionalFormatting>
  <conditionalFormatting sqref="G18 G30:G34 G20:G25 G27:G28 G9:G11 G14:G15">
    <cfRule type="cellIs" priority="4" dxfId="146" operator="greaterThan" stopIfTrue="1">
      <formula>0</formula>
    </cfRule>
  </conditionalFormatting>
  <conditionalFormatting sqref="G18 G30:G34 G20:G25 G27:G28 G9:G11 G14:G15">
    <cfRule type="cellIs" priority="3" dxfId="148" operator="lessThanOrEqual" stopIfTrue="1">
      <formula>0</formula>
    </cfRule>
  </conditionalFormatting>
  <conditionalFormatting sqref="M30:M34 M27:M28 M20:M25 M18 M9:M11 M14:M15">
    <cfRule type="cellIs" priority="2" dxfId="146" operator="greaterThan" stopIfTrue="1">
      <formula>0</formula>
    </cfRule>
  </conditionalFormatting>
  <conditionalFormatting sqref="M30:M34 M27:M28 M20:M25 M18 M9:M11 M14:M15">
    <cfRule type="cellIs" priority="1" dxfId="148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28" customWidth="1"/>
    <col min="2" max="3" width="10.8515625" style="28" customWidth="1"/>
    <col min="4" max="4" width="9.140625" style="28" customWidth="1"/>
    <col min="5" max="6" width="10.8515625" style="28" customWidth="1"/>
    <col min="7" max="7" width="9.140625" style="28" customWidth="1"/>
    <col min="8" max="9" width="10.8515625" style="28" customWidth="1"/>
    <col min="10" max="10" width="9.8515625" style="28" customWidth="1"/>
    <col min="11" max="13" width="10.8515625" style="28" customWidth="1"/>
    <col min="14" max="16384" width="9.140625" style="28" customWidth="1"/>
  </cols>
  <sheetData>
    <row r="1" spans="1:10" ht="18">
      <c r="A1" s="116" t="s">
        <v>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8">
      <c r="A2" s="116" t="s">
        <v>315</v>
      </c>
      <c r="B2" s="116"/>
      <c r="C2" s="116"/>
      <c r="D2" s="116"/>
      <c r="E2" s="116"/>
      <c r="F2" s="116"/>
      <c r="G2" s="116"/>
      <c r="H2" s="116"/>
      <c r="I2" s="116"/>
      <c r="J2" s="116"/>
    </row>
    <row r="4" spans="1:10" s="29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29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29" customFormat="1" ht="14.25">
      <c r="A6" s="114"/>
      <c r="B6" s="65" t="s">
        <v>81</v>
      </c>
      <c r="C6" s="65" t="s">
        <v>49</v>
      </c>
      <c r="D6" s="65" t="s">
        <v>50</v>
      </c>
      <c r="E6" s="65" t="s">
        <v>81</v>
      </c>
      <c r="F6" s="65" t="s">
        <v>49</v>
      </c>
      <c r="G6" s="65" t="s">
        <v>50</v>
      </c>
      <c r="H6" s="65" t="s">
        <v>81</v>
      </c>
      <c r="I6" s="65" t="s">
        <v>49</v>
      </c>
      <c r="J6" s="65" t="s">
        <v>50</v>
      </c>
    </row>
    <row r="7" spans="1:10" ht="21" customHeight="1">
      <c r="A7" s="20" t="s">
        <v>82</v>
      </c>
      <c r="B7" s="19">
        <v>5847</v>
      </c>
      <c r="C7" s="19">
        <v>4900</v>
      </c>
      <c r="D7" s="26">
        <f>C7*100/B7-100</f>
        <v>-16.19634000342056</v>
      </c>
      <c r="E7" s="19">
        <v>533</v>
      </c>
      <c r="F7" s="19">
        <v>510</v>
      </c>
      <c r="G7" s="26">
        <f>F7*100/E7-100</f>
        <v>-4.315196998123824</v>
      </c>
      <c r="H7" s="19">
        <v>9316</v>
      </c>
      <c r="I7" s="19">
        <v>7901</v>
      </c>
      <c r="J7" s="26">
        <f>I7*100/H7-100</f>
        <v>-15.188922284242167</v>
      </c>
    </row>
    <row r="8" spans="1:10" ht="21" customHeight="1">
      <c r="A8" s="20" t="s">
        <v>83</v>
      </c>
      <c r="B8" s="19">
        <v>989</v>
      </c>
      <c r="C8" s="19">
        <v>702</v>
      </c>
      <c r="D8" s="26">
        <f aca="true" t="shared" si="0" ref="D8:D14">C8*100/B8-100</f>
        <v>-29.01921132457028</v>
      </c>
      <c r="E8" s="19">
        <v>165</v>
      </c>
      <c r="F8" s="19">
        <v>144</v>
      </c>
      <c r="G8" s="26">
        <f aca="true" t="shared" si="1" ref="G8:G14">F8*100/E8-100</f>
        <v>-12.727272727272734</v>
      </c>
      <c r="H8" s="19">
        <v>1428</v>
      </c>
      <c r="I8" s="19">
        <v>938</v>
      </c>
      <c r="J8" s="26">
        <f aca="true" t="shared" si="2" ref="J8:J14">I8*100/H8-100</f>
        <v>-34.31372549019608</v>
      </c>
    </row>
    <row r="9" spans="1:10" ht="28.5">
      <c r="A9" s="20" t="s">
        <v>84</v>
      </c>
      <c r="B9" s="19">
        <v>309</v>
      </c>
      <c r="C9" s="19">
        <v>284</v>
      </c>
      <c r="D9" s="26">
        <f t="shared" si="0"/>
        <v>-8.090614886731387</v>
      </c>
      <c r="E9" s="19">
        <v>38</v>
      </c>
      <c r="F9" s="19">
        <v>39</v>
      </c>
      <c r="G9" s="26">
        <f t="shared" si="1"/>
        <v>2.631578947368425</v>
      </c>
      <c r="H9" s="19">
        <v>428</v>
      </c>
      <c r="I9" s="19">
        <v>421</v>
      </c>
      <c r="J9" s="26">
        <f t="shared" si="2"/>
        <v>-1.6355140186915946</v>
      </c>
    </row>
    <row r="10" spans="1:10" ht="20.25" customHeight="1">
      <c r="A10" s="20" t="s">
        <v>85</v>
      </c>
      <c r="B10" s="19">
        <v>1561</v>
      </c>
      <c r="C10" s="19">
        <v>1264</v>
      </c>
      <c r="D10" s="26">
        <f t="shared" si="0"/>
        <v>-19.026265214606028</v>
      </c>
      <c r="E10" s="19">
        <v>275</v>
      </c>
      <c r="F10" s="19">
        <v>226</v>
      </c>
      <c r="G10" s="26">
        <f t="shared" si="1"/>
        <v>-17.818181818181813</v>
      </c>
      <c r="H10" s="19">
        <v>2087</v>
      </c>
      <c r="I10" s="19">
        <v>1716</v>
      </c>
      <c r="J10" s="26">
        <f t="shared" si="2"/>
        <v>-17.776712985146148</v>
      </c>
    </row>
    <row r="11" spans="1:10" ht="20.25" customHeight="1">
      <c r="A11" s="20" t="s">
        <v>86</v>
      </c>
      <c r="B11" s="19">
        <v>4608</v>
      </c>
      <c r="C11" s="19">
        <v>3969</v>
      </c>
      <c r="D11" s="26">
        <f t="shared" si="0"/>
        <v>-13.8671875</v>
      </c>
      <c r="E11" s="19">
        <v>559</v>
      </c>
      <c r="F11" s="19">
        <v>518</v>
      </c>
      <c r="G11" s="26">
        <f t="shared" si="1"/>
        <v>-7.334525939177098</v>
      </c>
      <c r="H11" s="19">
        <v>4411</v>
      </c>
      <c r="I11" s="19">
        <v>3744</v>
      </c>
      <c r="J11" s="26">
        <f t="shared" si="2"/>
        <v>-15.12128768986625</v>
      </c>
    </row>
    <row r="12" spans="1:10" ht="20.25" customHeight="1">
      <c r="A12" s="20" t="s">
        <v>87</v>
      </c>
      <c r="B12" s="19">
        <v>875</v>
      </c>
      <c r="C12" s="19">
        <v>742</v>
      </c>
      <c r="D12" s="26">
        <f t="shared" si="0"/>
        <v>-15.200000000000003</v>
      </c>
      <c r="E12" s="19">
        <v>104</v>
      </c>
      <c r="F12" s="19">
        <v>93</v>
      </c>
      <c r="G12" s="26">
        <f t="shared" si="1"/>
        <v>-10.57692307692308</v>
      </c>
      <c r="H12" s="19">
        <v>809</v>
      </c>
      <c r="I12" s="19">
        <v>681</v>
      </c>
      <c r="J12" s="26">
        <f t="shared" si="2"/>
        <v>-15.82200247218789</v>
      </c>
    </row>
    <row r="13" spans="1:10" ht="20.25" customHeight="1">
      <c r="A13" s="20" t="s">
        <v>88</v>
      </c>
      <c r="B13" s="19">
        <v>264</v>
      </c>
      <c r="C13" s="19">
        <v>229</v>
      </c>
      <c r="D13" s="26">
        <f t="shared" si="0"/>
        <v>-13.25757575757575</v>
      </c>
      <c r="E13" s="19">
        <v>14</v>
      </c>
      <c r="F13" s="19">
        <v>15</v>
      </c>
      <c r="G13" s="26">
        <f t="shared" si="1"/>
        <v>7.142857142857139</v>
      </c>
      <c r="H13" s="19">
        <v>276</v>
      </c>
      <c r="I13" s="19">
        <v>246</v>
      </c>
      <c r="J13" s="26">
        <f t="shared" si="2"/>
        <v>-10.869565217391298</v>
      </c>
    </row>
    <row r="14" spans="1:10" ht="20.25" customHeight="1">
      <c r="A14" s="23" t="s">
        <v>78</v>
      </c>
      <c r="B14" s="36">
        <v>14453</v>
      </c>
      <c r="C14" s="36">
        <v>12090</v>
      </c>
      <c r="D14" s="37">
        <f t="shared" si="0"/>
        <v>-16.349546806891297</v>
      </c>
      <c r="E14" s="36">
        <v>1688</v>
      </c>
      <c r="F14" s="36">
        <v>1545</v>
      </c>
      <c r="G14" s="37">
        <f t="shared" si="1"/>
        <v>-8.47156398104265</v>
      </c>
      <c r="H14" s="36">
        <v>18755</v>
      </c>
      <c r="I14" s="36">
        <v>15647</v>
      </c>
      <c r="J14" s="37">
        <f t="shared" si="2"/>
        <v>-16.571580911756868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4 G7:G14 J7:J14">
    <cfRule type="cellIs" priority="1" dxfId="146" operator="greaterThan" stopIfTrue="1">
      <formula>0</formula>
    </cfRule>
    <cfRule type="cellIs" priority="2" dxfId="147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V64"/>
  <sheetViews>
    <sheetView zoomScale="85" zoomScaleNormal="85" workbookViewId="0" topLeftCell="A1">
      <selection activeCell="B7" sqref="B7"/>
    </sheetView>
  </sheetViews>
  <sheetFormatPr defaultColWidth="9.140625" defaultRowHeight="15"/>
  <cols>
    <col min="1" max="1" width="21.140625" style="1" customWidth="1"/>
    <col min="2" max="22" width="8.8515625" style="1" customWidth="1"/>
    <col min="23" max="16384" width="9.140625" style="1" customWidth="1"/>
  </cols>
  <sheetData>
    <row r="1" spans="1:22" ht="18">
      <c r="A1" s="113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4" spans="1:22" s="14" customFormat="1" ht="14.25">
      <c r="A4" s="114" t="s">
        <v>42</v>
      </c>
      <c r="B4" s="114" t="s">
        <v>82</v>
      </c>
      <c r="C4" s="114"/>
      <c r="D4" s="114"/>
      <c r="E4" s="114" t="s">
        <v>83</v>
      </c>
      <c r="F4" s="114"/>
      <c r="G4" s="114"/>
      <c r="H4" s="114" t="s">
        <v>89</v>
      </c>
      <c r="I4" s="114"/>
      <c r="J4" s="114"/>
      <c r="K4" s="114" t="s">
        <v>85</v>
      </c>
      <c r="L4" s="114"/>
      <c r="M4" s="114"/>
      <c r="N4" s="114" t="s">
        <v>86</v>
      </c>
      <c r="O4" s="114"/>
      <c r="P4" s="114"/>
      <c r="Q4" s="114" t="s">
        <v>87</v>
      </c>
      <c r="R4" s="114"/>
      <c r="S4" s="114"/>
      <c r="T4" s="114" t="s">
        <v>90</v>
      </c>
      <c r="U4" s="114"/>
      <c r="V4" s="114"/>
    </row>
    <row r="5" spans="1:22" s="14" customFormat="1" ht="28.5">
      <c r="A5" s="114"/>
      <c r="B5" s="65" t="s">
        <v>91</v>
      </c>
      <c r="C5" s="65" t="s">
        <v>92</v>
      </c>
      <c r="D5" s="65" t="s">
        <v>93</v>
      </c>
      <c r="E5" s="65" t="s">
        <v>91</v>
      </c>
      <c r="F5" s="65" t="s">
        <v>92</v>
      </c>
      <c r="G5" s="65" t="s">
        <v>93</v>
      </c>
      <c r="H5" s="65" t="s">
        <v>91</v>
      </c>
      <c r="I5" s="65" t="s">
        <v>92</v>
      </c>
      <c r="J5" s="65" t="s">
        <v>93</v>
      </c>
      <c r="K5" s="65" t="s">
        <v>91</v>
      </c>
      <c r="L5" s="65" t="s">
        <v>92</v>
      </c>
      <c r="M5" s="65" t="s">
        <v>93</v>
      </c>
      <c r="N5" s="65" t="s">
        <v>91</v>
      </c>
      <c r="O5" s="65" t="s">
        <v>92</v>
      </c>
      <c r="P5" s="65" t="s">
        <v>93</v>
      </c>
      <c r="Q5" s="65" t="s">
        <v>91</v>
      </c>
      <c r="R5" s="65" t="s">
        <v>92</v>
      </c>
      <c r="S5" s="65" t="s">
        <v>93</v>
      </c>
      <c r="T5" s="65" t="s">
        <v>91</v>
      </c>
      <c r="U5" s="65" t="s">
        <v>92</v>
      </c>
      <c r="V5" s="65" t="s">
        <v>93</v>
      </c>
    </row>
    <row r="6" spans="1:22" ht="18.75" customHeight="1">
      <c r="A6" s="20" t="s">
        <v>51</v>
      </c>
      <c r="B6" s="19">
        <v>0</v>
      </c>
      <c r="C6" s="21"/>
      <c r="D6" s="21"/>
      <c r="E6" s="19">
        <v>0</v>
      </c>
      <c r="F6" s="21"/>
      <c r="G6" s="21"/>
      <c r="H6" s="19">
        <v>0</v>
      </c>
      <c r="I6" s="21"/>
      <c r="J6" s="21"/>
      <c r="K6" s="19">
        <v>0</v>
      </c>
      <c r="L6" s="21"/>
      <c r="M6" s="21"/>
      <c r="N6" s="19">
        <v>0</v>
      </c>
      <c r="O6" s="21"/>
      <c r="P6" s="21"/>
      <c r="Q6" s="19">
        <v>0</v>
      </c>
      <c r="R6" s="21"/>
      <c r="S6" s="21"/>
      <c r="T6" s="19">
        <v>0</v>
      </c>
      <c r="U6" s="21"/>
      <c r="V6" s="21"/>
    </row>
    <row r="7" spans="1:22" ht="18.75" customHeight="1">
      <c r="A7" s="20" t="s">
        <v>52</v>
      </c>
      <c r="B7" s="19">
        <v>113</v>
      </c>
      <c r="C7" s="26">
        <v>-41.75257731958763</v>
      </c>
      <c r="D7" s="26">
        <f>B7*100/'1.'!F8</f>
        <v>38.6986301369863</v>
      </c>
      <c r="E7" s="19">
        <v>18</v>
      </c>
      <c r="F7" s="35">
        <v>-47.05882352941177</v>
      </c>
      <c r="G7" s="26">
        <f>E7*100/'1.'!F8</f>
        <v>6.164383561643835</v>
      </c>
      <c r="H7" s="19">
        <v>9</v>
      </c>
      <c r="I7" s="35">
        <v>0</v>
      </c>
      <c r="J7" s="26">
        <f>H7*100/'1.'!F8</f>
        <v>3.0821917808219177</v>
      </c>
      <c r="K7" s="19">
        <v>35</v>
      </c>
      <c r="L7" s="26">
        <v>-30</v>
      </c>
      <c r="M7" s="26">
        <f>K7*100/'1.'!F8</f>
        <v>11.986301369863014</v>
      </c>
      <c r="N7" s="19">
        <v>94</v>
      </c>
      <c r="O7" s="26">
        <v>-45.348837209302324</v>
      </c>
      <c r="P7" s="26">
        <f>N7*100/'1.'!F8</f>
        <v>32.19178082191781</v>
      </c>
      <c r="Q7" s="19">
        <v>18</v>
      </c>
      <c r="R7" s="26">
        <v>-30.769230769230774</v>
      </c>
      <c r="S7" s="26">
        <f>Q7*100/'1.'!F8</f>
        <v>6.164383561643835</v>
      </c>
      <c r="T7" s="19">
        <v>5</v>
      </c>
      <c r="U7" s="26">
        <v>-28.57142857142857</v>
      </c>
      <c r="V7" s="26">
        <f>T7*100/'1.'!F8</f>
        <v>1.7123287671232876</v>
      </c>
    </row>
    <row r="8" spans="1:22" ht="18.75" customHeight="1">
      <c r="A8" s="20" t="s">
        <v>53</v>
      </c>
      <c r="B8" s="19">
        <v>125</v>
      </c>
      <c r="C8" s="26">
        <v>-22.360248447204967</v>
      </c>
      <c r="D8" s="26">
        <f>B8*100/'1.'!F9</f>
        <v>33.244680851063826</v>
      </c>
      <c r="E8" s="19">
        <v>45</v>
      </c>
      <c r="F8" s="26">
        <v>-8.163265306122454</v>
      </c>
      <c r="G8" s="26">
        <f>E8*100/'1.'!F9</f>
        <v>11.96808510638298</v>
      </c>
      <c r="H8" s="19">
        <v>9</v>
      </c>
      <c r="I8" s="26">
        <v>28.571428571428584</v>
      </c>
      <c r="J8" s="26">
        <f>H8*100/'1.'!F9</f>
        <v>2.393617021276596</v>
      </c>
      <c r="K8" s="19">
        <v>39</v>
      </c>
      <c r="L8" s="26">
        <v>-15.217391304347828</v>
      </c>
      <c r="M8" s="26">
        <f>K8*100/'1.'!F9</f>
        <v>10.372340425531915</v>
      </c>
      <c r="N8" s="19">
        <v>115</v>
      </c>
      <c r="O8" s="26">
        <v>-15.441176470588232</v>
      </c>
      <c r="P8" s="26">
        <f>N8*100/'1.'!F9</f>
        <v>30.585106382978722</v>
      </c>
      <c r="Q8" s="19">
        <v>34</v>
      </c>
      <c r="R8" s="26">
        <v>-2.857142857142861</v>
      </c>
      <c r="S8" s="26">
        <f>Q8*100/'1.'!F9</f>
        <v>9.042553191489361</v>
      </c>
      <c r="T8" s="19">
        <v>9</v>
      </c>
      <c r="U8" s="26">
        <v>80</v>
      </c>
      <c r="V8" s="26">
        <f>T8*100/'1.'!F9</f>
        <v>2.393617021276596</v>
      </c>
    </row>
    <row r="9" spans="1:22" ht="18.75" customHeight="1">
      <c r="A9" s="20" t="s">
        <v>54</v>
      </c>
      <c r="B9" s="19">
        <v>402</v>
      </c>
      <c r="C9" s="26">
        <v>-19.76047904191617</v>
      </c>
      <c r="D9" s="26">
        <f>B9*100/'1.'!F10</f>
        <v>39.450441609421</v>
      </c>
      <c r="E9" s="19">
        <v>36</v>
      </c>
      <c r="F9" s="26">
        <v>-48.57142857142857</v>
      </c>
      <c r="G9" s="26">
        <f>E9*100/'1.'!F10</f>
        <v>3.5328753680078506</v>
      </c>
      <c r="H9" s="19">
        <v>21</v>
      </c>
      <c r="I9" s="26">
        <v>-34.375</v>
      </c>
      <c r="J9" s="26">
        <f>H9*100/'1.'!F10</f>
        <v>2.060843964671246</v>
      </c>
      <c r="K9" s="19">
        <v>104</v>
      </c>
      <c r="L9" s="26">
        <v>-15.44715447154472</v>
      </c>
      <c r="M9" s="26">
        <f>K9*100/'1.'!F10</f>
        <v>10.206084396467125</v>
      </c>
      <c r="N9" s="19">
        <v>379</v>
      </c>
      <c r="O9" s="26">
        <v>-7.107843137254903</v>
      </c>
      <c r="P9" s="26">
        <f>N9*100/'1.'!F10</f>
        <v>37.19332679097154</v>
      </c>
      <c r="Q9" s="19">
        <v>56</v>
      </c>
      <c r="R9" s="26">
        <v>-20</v>
      </c>
      <c r="S9" s="26">
        <f>Q9*100/'1.'!F10</f>
        <v>5.4955839057899905</v>
      </c>
      <c r="T9" s="19">
        <v>21</v>
      </c>
      <c r="U9" s="26">
        <v>-22.22222222222223</v>
      </c>
      <c r="V9" s="26">
        <f>T9*100/'1.'!F10</f>
        <v>2.060843964671246</v>
      </c>
    </row>
    <row r="10" spans="1:22" ht="18.75" customHeight="1">
      <c r="A10" s="20" t="s">
        <v>55</v>
      </c>
      <c r="B10" s="19">
        <v>143</v>
      </c>
      <c r="C10" s="26">
        <v>-20.555555555555557</v>
      </c>
      <c r="D10" s="26">
        <f>B10*100/'1.'!F11</f>
        <v>36.760925449871465</v>
      </c>
      <c r="E10" s="19">
        <v>22</v>
      </c>
      <c r="F10" s="26">
        <v>-42.10526315789474</v>
      </c>
      <c r="G10" s="26">
        <f>E10*100/'1.'!F11</f>
        <v>5.655526992287918</v>
      </c>
      <c r="H10" s="19">
        <v>6</v>
      </c>
      <c r="I10" s="35">
        <v>-57.142857142857146</v>
      </c>
      <c r="J10" s="26">
        <f>H10*100/'1.'!F11</f>
        <v>1.5424164524421593</v>
      </c>
      <c r="K10" s="19">
        <v>51</v>
      </c>
      <c r="L10" s="26">
        <v>-31.08108108108108</v>
      </c>
      <c r="M10" s="26">
        <f>K10*100/'1.'!F11</f>
        <v>13.110539845758355</v>
      </c>
      <c r="N10" s="19">
        <v>131</v>
      </c>
      <c r="O10" s="26">
        <v>-9.65517241379311</v>
      </c>
      <c r="P10" s="26">
        <f>N10*100/'1.'!F11</f>
        <v>33.67609254498715</v>
      </c>
      <c r="Q10" s="19">
        <v>28</v>
      </c>
      <c r="R10" s="35">
        <v>-6.666666666666671</v>
      </c>
      <c r="S10" s="26">
        <f>Q10*100/'1.'!F11</f>
        <v>7.197943444730077</v>
      </c>
      <c r="T10" s="19">
        <v>8</v>
      </c>
      <c r="U10" s="26">
        <v>-42.857142857142854</v>
      </c>
      <c r="V10" s="26">
        <f>T10*100/'1.'!F11</f>
        <v>2.056555269922879</v>
      </c>
    </row>
    <row r="11" spans="1:22" ht="18.75" customHeight="1">
      <c r="A11" s="20" t="s">
        <v>56</v>
      </c>
      <c r="B11" s="19">
        <v>174</v>
      </c>
      <c r="C11" s="26">
        <v>-20.54794520547945</v>
      </c>
      <c r="D11" s="26">
        <f>B11*100/'1.'!F12</f>
        <v>38.074398249452955</v>
      </c>
      <c r="E11" s="19">
        <v>30</v>
      </c>
      <c r="F11" s="26">
        <v>-42.30769230769231</v>
      </c>
      <c r="G11" s="26">
        <f>E11*100/'1.'!F12</f>
        <v>6.564551422319475</v>
      </c>
      <c r="H11" s="19">
        <v>12</v>
      </c>
      <c r="I11" s="26">
        <v>33.33333333333334</v>
      </c>
      <c r="J11" s="26">
        <f>H11*100/'1.'!F12</f>
        <v>2.62582056892779</v>
      </c>
      <c r="K11" s="19">
        <v>61</v>
      </c>
      <c r="L11" s="26">
        <v>-6.15384615384616</v>
      </c>
      <c r="M11" s="26">
        <f>K11*100/'1.'!F12</f>
        <v>13.347921225382931</v>
      </c>
      <c r="N11" s="19">
        <v>140</v>
      </c>
      <c r="O11" s="26">
        <v>-3.448275862068968</v>
      </c>
      <c r="P11" s="26">
        <f>N11*100/'1.'!F12</f>
        <v>30.63457330415755</v>
      </c>
      <c r="Q11" s="19">
        <v>30</v>
      </c>
      <c r="R11" s="26">
        <v>-30.232558139534888</v>
      </c>
      <c r="S11" s="26">
        <f>Q11*100/'1.'!F12</f>
        <v>6.564551422319475</v>
      </c>
      <c r="T11" s="19">
        <v>10</v>
      </c>
      <c r="U11" s="26">
        <v>-33.33333333333333</v>
      </c>
      <c r="V11" s="26">
        <f>T11*100/'1.'!F12</f>
        <v>2.1881838074398248</v>
      </c>
    </row>
    <row r="12" spans="1:22" ht="18.75" customHeight="1">
      <c r="A12" s="20" t="s">
        <v>57</v>
      </c>
      <c r="B12" s="19">
        <v>89</v>
      </c>
      <c r="C12" s="26">
        <v>-30.46875</v>
      </c>
      <c r="D12" s="26">
        <f>B12*100/'1.'!F13</f>
        <v>40.27149321266968</v>
      </c>
      <c r="E12" s="19">
        <v>7</v>
      </c>
      <c r="F12" s="35">
        <v>-75</v>
      </c>
      <c r="G12" s="26">
        <f>E12*100/'1.'!F13</f>
        <v>3.167420814479638</v>
      </c>
      <c r="H12" s="19">
        <v>2</v>
      </c>
      <c r="I12" s="35">
        <v>-71.42857142857143</v>
      </c>
      <c r="J12" s="26">
        <f>H12*100/'1.'!F13</f>
        <v>0.9049773755656109</v>
      </c>
      <c r="K12" s="19">
        <v>35</v>
      </c>
      <c r="L12" s="26">
        <v>-51.388888888888886</v>
      </c>
      <c r="M12" s="26">
        <f>K12*100/'1.'!F13</f>
        <v>15.83710407239819</v>
      </c>
      <c r="N12" s="19">
        <v>66</v>
      </c>
      <c r="O12" s="26">
        <v>-39.44954128440367</v>
      </c>
      <c r="P12" s="26">
        <f>N12*100/'1.'!F13</f>
        <v>29.86425339366516</v>
      </c>
      <c r="Q12" s="19">
        <v>18</v>
      </c>
      <c r="R12" s="26">
        <v>-47.05882352941177</v>
      </c>
      <c r="S12" s="26">
        <f>Q12*100/'1.'!F13</f>
        <v>8.144796380090497</v>
      </c>
      <c r="T12" s="19">
        <v>4</v>
      </c>
      <c r="U12" s="26">
        <v>-42.857142857142854</v>
      </c>
      <c r="V12" s="26">
        <f>T12*100/'1.'!F13</f>
        <v>1.8099547511312217</v>
      </c>
    </row>
    <row r="13" spans="1:22" ht="18.75" customHeight="1">
      <c r="A13" s="20" t="s">
        <v>58</v>
      </c>
      <c r="B13" s="19">
        <v>231</v>
      </c>
      <c r="C13" s="26">
        <v>-14.760147601476021</v>
      </c>
      <c r="D13" s="26">
        <f>B13*100/'1.'!F14</f>
        <v>40.24390243902439</v>
      </c>
      <c r="E13" s="19">
        <v>30</v>
      </c>
      <c r="F13" s="26">
        <v>-21.05263157894737</v>
      </c>
      <c r="G13" s="26">
        <f>E13*100/'1.'!F14</f>
        <v>5.2264808362369335</v>
      </c>
      <c r="H13" s="19">
        <v>15</v>
      </c>
      <c r="I13" s="26">
        <v>0</v>
      </c>
      <c r="J13" s="26">
        <f>H13*100/'1.'!F14</f>
        <v>2.6132404181184667</v>
      </c>
      <c r="K13" s="19">
        <v>64</v>
      </c>
      <c r="L13" s="26">
        <v>-21.951219512195124</v>
      </c>
      <c r="M13" s="26">
        <f>K13*100/'1.'!F14</f>
        <v>11.149825783972126</v>
      </c>
      <c r="N13" s="19">
        <v>207</v>
      </c>
      <c r="O13" s="26">
        <v>-6.756756756756758</v>
      </c>
      <c r="P13" s="26">
        <f>N13*100/'1.'!F14</f>
        <v>36.062717770034844</v>
      </c>
      <c r="Q13" s="19">
        <v>19</v>
      </c>
      <c r="R13" s="26">
        <v>-44.11764705882353</v>
      </c>
      <c r="S13" s="26">
        <f>Q13*100/'1.'!F14</f>
        <v>3.3101045296167246</v>
      </c>
      <c r="T13" s="19">
        <v>8</v>
      </c>
      <c r="U13" s="35">
        <v>-11.111111111111114</v>
      </c>
      <c r="V13" s="26">
        <f>T13*100/'1.'!F14</f>
        <v>1.3937282229965158</v>
      </c>
    </row>
    <row r="14" spans="1:22" ht="18.75" customHeight="1">
      <c r="A14" s="20" t="s">
        <v>59</v>
      </c>
      <c r="B14" s="19">
        <v>100</v>
      </c>
      <c r="C14" s="26">
        <v>-24.812030075187977</v>
      </c>
      <c r="D14" s="26">
        <f>B14*100/'1.'!F15</f>
        <v>29.41176470588235</v>
      </c>
      <c r="E14" s="19">
        <v>18</v>
      </c>
      <c r="F14" s="26">
        <v>-14.285714285714292</v>
      </c>
      <c r="G14" s="26">
        <f>E14*100/'1.'!F15</f>
        <v>5.294117647058823</v>
      </c>
      <c r="H14" s="19">
        <v>9</v>
      </c>
      <c r="I14" s="26">
        <v>0</v>
      </c>
      <c r="J14" s="26">
        <f>H14*100/'1.'!F15</f>
        <v>2.6470588235294117</v>
      </c>
      <c r="K14" s="19">
        <v>38</v>
      </c>
      <c r="L14" s="26">
        <v>-5</v>
      </c>
      <c r="M14" s="26">
        <f>K14*100/'1.'!F15</f>
        <v>11.176470588235293</v>
      </c>
      <c r="N14" s="19">
        <v>135</v>
      </c>
      <c r="O14" s="26">
        <v>19.46902654867256</v>
      </c>
      <c r="P14" s="26">
        <f>N14*100/'1.'!F15</f>
        <v>39.705882352941174</v>
      </c>
      <c r="Q14" s="19">
        <v>35</v>
      </c>
      <c r="R14" s="26">
        <v>-7.89473684210526</v>
      </c>
      <c r="S14" s="26">
        <f>Q14*100/'1.'!F15</f>
        <v>10.294117647058824</v>
      </c>
      <c r="T14" s="19">
        <v>5</v>
      </c>
      <c r="U14" s="35">
        <v>-28.57142857142857</v>
      </c>
      <c r="V14" s="26">
        <f>T14*100/'1.'!F15</f>
        <v>1.4705882352941178</v>
      </c>
    </row>
    <row r="15" spans="1:22" ht="18.75" customHeight="1">
      <c r="A15" s="20" t="s">
        <v>60</v>
      </c>
      <c r="B15" s="19">
        <v>380</v>
      </c>
      <c r="C15" s="26">
        <v>7.6487252124645835</v>
      </c>
      <c r="D15" s="26">
        <f>B15*100/'1.'!F16</f>
        <v>45.67307692307692</v>
      </c>
      <c r="E15" s="19">
        <v>52</v>
      </c>
      <c r="F15" s="26">
        <v>18.181818181818187</v>
      </c>
      <c r="G15" s="26">
        <f>E15*100/'1.'!F16</f>
        <v>6.25</v>
      </c>
      <c r="H15" s="19">
        <v>18</v>
      </c>
      <c r="I15" s="26">
        <v>-14.285714285714292</v>
      </c>
      <c r="J15" s="26">
        <f>H15*100/'1.'!F16</f>
        <v>2.1634615384615383</v>
      </c>
      <c r="K15" s="19">
        <v>112</v>
      </c>
      <c r="L15" s="26">
        <v>-10.400000000000006</v>
      </c>
      <c r="M15" s="26">
        <f>K15*100/'1.'!F16</f>
        <v>13.461538461538462</v>
      </c>
      <c r="N15" s="19">
        <v>202</v>
      </c>
      <c r="O15" s="26">
        <v>-5.607476635514018</v>
      </c>
      <c r="P15" s="26">
        <f>N15*100/'1.'!F16</f>
        <v>24.278846153846153</v>
      </c>
      <c r="Q15" s="19">
        <v>59</v>
      </c>
      <c r="R15" s="26">
        <v>18</v>
      </c>
      <c r="S15" s="26">
        <f>Q15*100/'1.'!F16</f>
        <v>7.091346153846154</v>
      </c>
      <c r="T15" s="19">
        <v>9</v>
      </c>
      <c r="U15" s="26">
        <v>125</v>
      </c>
      <c r="V15" s="26">
        <f>T15*100/'1.'!F16</f>
        <v>1.0817307692307692</v>
      </c>
    </row>
    <row r="16" spans="1:22" ht="18.75" customHeight="1">
      <c r="A16" s="20" t="s">
        <v>61</v>
      </c>
      <c r="B16" s="19">
        <v>473</v>
      </c>
      <c r="C16" s="26">
        <v>-9.038461538461533</v>
      </c>
      <c r="D16" s="26">
        <f>B16*100/'1.'!F17</f>
        <v>39.58158995815899</v>
      </c>
      <c r="E16" s="19">
        <v>12</v>
      </c>
      <c r="F16" s="35">
        <v>-29.411764705882348</v>
      </c>
      <c r="G16" s="26">
        <f>E16*100/'1.'!F17</f>
        <v>1.00418410041841</v>
      </c>
      <c r="H16" s="19">
        <v>50</v>
      </c>
      <c r="I16" s="26">
        <v>47.05882352941177</v>
      </c>
      <c r="J16" s="26">
        <f>H16*100/'1.'!F17</f>
        <v>4.184100418410042</v>
      </c>
      <c r="K16" s="19">
        <v>97</v>
      </c>
      <c r="L16" s="26">
        <v>3.191489361702125</v>
      </c>
      <c r="M16" s="26">
        <f>K16*100/'1.'!F17</f>
        <v>8.117154811715482</v>
      </c>
      <c r="N16" s="19">
        <v>487</v>
      </c>
      <c r="O16" s="26">
        <v>-7.5901328273244815</v>
      </c>
      <c r="P16" s="26">
        <f>N16*100/'1.'!F17</f>
        <v>40.75313807531381</v>
      </c>
      <c r="Q16" s="19">
        <v>37</v>
      </c>
      <c r="R16" s="26">
        <v>-13.95348837209302</v>
      </c>
      <c r="S16" s="26">
        <f>Q16*100/'1.'!F17</f>
        <v>3.096234309623431</v>
      </c>
      <c r="T16" s="19">
        <v>39</v>
      </c>
      <c r="U16" s="26">
        <v>77.27272727272728</v>
      </c>
      <c r="V16" s="26">
        <f>T16*100/'1.'!F17</f>
        <v>3.2635983263598325</v>
      </c>
    </row>
    <row r="17" spans="1:22" ht="18.75" customHeight="1">
      <c r="A17" s="20" t="s">
        <v>62</v>
      </c>
      <c r="B17" s="19">
        <v>66</v>
      </c>
      <c r="C17" s="26">
        <v>-40.54054054054054</v>
      </c>
      <c r="D17" s="26">
        <f>B17*100/'1.'!F18</f>
        <v>43.421052631578945</v>
      </c>
      <c r="E17" s="19">
        <v>17</v>
      </c>
      <c r="F17" s="26">
        <v>-59.523809523809526</v>
      </c>
      <c r="G17" s="26">
        <f>E17*100/'1.'!F18</f>
        <v>11.18421052631579</v>
      </c>
      <c r="H17" s="19">
        <v>4</v>
      </c>
      <c r="I17" s="35">
        <v>-42.857142857142854</v>
      </c>
      <c r="J17" s="26">
        <f>H17*100/'1.'!F18</f>
        <v>2.6315789473684212</v>
      </c>
      <c r="K17" s="19">
        <v>13</v>
      </c>
      <c r="L17" s="26">
        <v>-65.78947368421052</v>
      </c>
      <c r="M17" s="26">
        <f>K17*100/'1.'!F18</f>
        <v>8.552631578947368</v>
      </c>
      <c r="N17" s="19">
        <v>40</v>
      </c>
      <c r="O17" s="26">
        <v>-51.80722891566265</v>
      </c>
      <c r="P17" s="26">
        <f>N17*100/'1.'!F18</f>
        <v>26.31578947368421</v>
      </c>
      <c r="Q17" s="19">
        <v>9</v>
      </c>
      <c r="R17" s="26">
        <v>-25</v>
      </c>
      <c r="S17" s="26">
        <f>Q17*100/'1.'!F18</f>
        <v>5.921052631578948</v>
      </c>
      <c r="T17" s="19">
        <v>3</v>
      </c>
      <c r="U17" s="19">
        <v>-25</v>
      </c>
      <c r="V17" s="26">
        <f>T17*100/'1.'!F18</f>
        <v>1.9736842105263157</v>
      </c>
    </row>
    <row r="18" spans="1:22" ht="18.75" customHeight="1">
      <c r="A18" s="20" t="s">
        <v>63</v>
      </c>
      <c r="B18" s="19">
        <v>46</v>
      </c>
      <c r="C18" s="26">
        <v>-24.59016393442623</v>
      </c>
      <c r="D18" s="26">
        <f>B18*100/'1.'!F19</f>
        <v>34.32835820895522</v>
      </c>
      <c r="E18" s="19">
        <v>20</v>
      </c>
      <c r="F18" s="19">
        <v>0</v>
      </c>
      <c r="G18" s="26">
        <f>E18*100/'1.'!F19</f>
        <v>14.925373134328359</v>
      </c>
      <c r="H18" s="19">
        <v>0</v>
      </c>
      <c r="I18" s="26">
        <v>-100</v>
      </c>
      <c r="J18" s="26">
        <f>H18*100/'1.'!F19</f>
        <v>0</v>
      </c>
      <c r="K18" s="19">
        <v>10</v>
      </c>
      <c r="L18" s="26">
        <v>-41.1764705882353</v>
      </c>
      <c r="M18" s="26">
        <f>K18*100/'1.'!F19</f>
        <v>7.462686567164179</v>
      </c>
      <c r="N18" s="19">
        <v>37</v>
      </c>
      <c r="O18" s="26">
        <v>32.14285714285714</v>
      </c>
      <c r="P18" s="26">
        <f>N18*100/'1.'!F19</f>
        <v>27.611940298507463</v>
      </c>
      <c r="Q18" s="19">
        <v>14</v>
      </c>
      <c r="R18" s="26">
        <v>-12.5</v>
      </c>
      <c r="S18" s="26">
        <f>Q18*100/'1.'!F19</f>
        <v>10.447761194029852</v>
      </c>
      <c r="T18" s="19">
        <v>7</v>
      </c>
      <c r="U18" s="19"/>
      <c r="V18" s="26">
        <f>T18*100/'1.'!F19</f>
        <v>5.223880597014926</v>
      </c>
    </row>
    <row r="19" spans="1:22" ht="18.75" customHeight="1">
      <c r="A19" s="20" t="s">
        <v>64</v>
      </c>
      <c r="B19" s="19">
        <v>476</v>
      </c>
      <c r="C19" s="26">
        <v>-5.1792828685259025</v>
      </c>
      <c r="D19" s="26">
        <f>B19*100/'1.'!F20</f>
        <v>45.4632282712512</v>
      </c>
      <c r="E19" s="19">
        <v>41</v>
      </c>
      <c r="F19" s="26">
        <v>-54.94505494505494</v>
      </c>
      <c r="G19" s="26">
        <f>E19*100/'1.'!F20</f>
        <v>3.915950334288443</v>
      </c>
      <c r="H19" s="19">
        <v>10</v>
      </c>
      <c r="I19" s="26">
        <v>-41.1764705882353</v>
      </c>
      <c r="J19" s="26">
        <f>H19*100/'1.'!F20</f>
        <v>0.9551098376313276</v>
      </c>
      <c r="K19" s="19">
        <v>91</v>
      </c>
      <c r="L19" s="26">
        <v>-36.80555555555556</v>
      </c>
      <c r="M19" s="26">
        <f>K19*100/'1.'!F20</f>
        <v>8.691499522445081</v>
      </c>
      <c r="N19" s="19">
        <v>362</v>
      </c>
      <c r="O19" s="26">
        <v>-14.01425178147268</v>
      </c>
      <c r="P19" s="26">
        <f>N19*100/'1.'!F20</f>
        <v>34.57497612225406</v>
      </c>
      <c r="Q19" s="19">
        <v>51</v>
      </c>
      <c r="R19" s="35">
        <v>-32</v>
      </c>
      <c r="S19" s="26">
        <f>Q19*100/'1.'!F20</f>
        <v>4.871060171919771</v>
      </c>
      <c r="T19" s="19">
        <v>16</v>
      </c>
      <c r="U19" s="26">
        <v>-57.89473684210526</v>
      </c>
      <c r="V19" s="26">
        <f>T19*100/'1.'!F20</f>
        <v>1.5281757402101241</v>
      </c>
    </row>
    <row r="20" spans="1:22" ht="18.75" customHeight="1">
      <c r="A20" s="20" t="s">
        <v>65</v>
      </c>
      <c r="B20" s="19">
        <v>198</v>
      </c>
      <c r="C20" s="26">
        <v>-8.333333333333329</v>
      </c>
      <c r="D20" s="26">
        <f>B20*100/'1.'!F21</f>
        <v>40.49079754601227</v>
      </c>
      <c r="E20" s="19">
        <v>55</v>
      </c>
      <c r="F20" s="26">
        <v>61.76470588235293</v>
      </c>
      <c r="G20" s="26">
        <f>E20*100/'1.'!F21</f>
        <v>11.247443762781186</v>
      </c>
      <c r="H20" s="19">
        <v>9</v>
      </c>
      <c r="I20" s="26">
        <v>12.5</v>
      </c>
      <c r="J20" s="26">
        <f>H20*100/'1.'!F21</f>
        <v>1.8404907975460123</v>
      </c>
      <c r="K20" s="19">
        <v>43</v>
      </c>
      <c r="L20" s="26">
        <v>-25.86206896551724</v>
      </c>
      <c r="M20" s="26">
        <f>K20*100/'1.'!F21</f>
        <v>8.793456032719837</v>
      </c>
      <c r="N20" s="19">
        <v>145</v>
      </c>
      <c r="O20" s="26">
        <v>-10.493827160493822</v>
      </c>
      <c r="P20" s="26">
        <f>N20*100/'1.'!F21</f>
        <v>29.652351738241308</v>
      </c>
      <c r="Q20" s="19">
        <v>23</v>
      </c>
      <c r="R20" s="35">
        <v>0</v>
      </c>
      <c r="S20" s="26">
        <f>Q20*100/'1.'!F21</f>
        <v>4.703476482617587</v>
      </c>
      <c r="T20" s="19">
        <v>16</v>
      </c>
      <c r="U20" s="26">
        <v>45.45454545454547</v>
      </c>
      <c r="V20" s="26">
        <f>T20*100/'1.'!F21</f>
        <v>3.2719836400817996</v>
      </c>
    </row>
    <row r="21" spans="1:22" ht="18.75" customHeight="1">
      <c r="A21" s="20" t="s">
        <v>66</v>
      </c>
      <c r="B21" s="19">
        <v>421</v>
      </c>
      <c r="C21" s="26">
        <v>-24.14414414414415</v>
      </c>
      <c r="D21" s="26">
        <f>B21*100/'1.'!F22</f>
        <v>42.226680040120364</v>
      </c>
      <c r="E21" s="19">
        <v>43</v>
      </c>
      <c r="F21" s="26">
        <v>-34.848484848484844</v>
      </c>
      <c r="G21" s="26">
        <f>E21*100/'1.'!F22</f>
        <v>4.312938816449348</v>
      </c>
      <c r="H21" s="19">
        <v>27</v>
      </c>
      <c r="I21" s="26">
        <v>22.727272727272734</v>
      </c>
      <c r="J21" s="26">
        <f>H21*100/'1.'!F22</f>
        <v>2.7081243731193583</v>
      </c>
      <c r="K21" s="19">
        <v>102</v>
      </c>
      <c r="L21" s="26">
        <v>-0.9708737864077648</v>
      </c>
      <c r="M21" s="26">
        <f>K21*100/'1.'!F22</f>
        <v>10.230692076228687</v>
      </c>
      <c r="N21" s="19">
        <v>344</v>
      </c>
      <c r="O21" s="26">
        <v>-9.473684210526315</v>
      </c>
      <c r="P21" s="26">
        <f>N21*100/'1.'!F22</f>
        <v>34.503510531594785</v>
      </c>
      <c r="Q21" s="19">
        <v>44</v>
      </c>
      <c r="R21" s="26">
        <v>-10.204081632653057</v>
      </c>
      <c r="S21" s="26">
        <f>Q21*100/'1.'!F22</f>
        <v>4.413239719157472</v>
      </c>
      <c r="T21" s="19">
        <v>16</v>
      </c>
      <c r="U21" s="35">
        <v>-11.111111111111114</v>
      </c>
      <c r="V21" s="26">
        <f>T21*100/'1.'!F22</f>
        <v>1.60481444332999</v>
      </c>
    </row>
    <row r="22" spans="1:22" ht="18.75" customHeight="1">
      <c r="A22" s="20" t="s">
        <v>67</v>
      </c>
      <c r="B22" s="19">
        <v>192</v>
      </c>
      <c r="C22" s="26">
        <v>-12.727272727272734</v>
      </c>
      <c r="D22" s="26">
        <f>B22*100/'1.'!F23</f>
        <v>41.55844155844156</v>
      </c>
      <c r="E22" s="19">
        <v>29</v>
      </c>
      <c r="F22" s="26">
        <v>-29.268292682926827</v>
      </c>
      <c r="G22" s="26">
        <f>E22*100/'1.'!F23</f>
        <v>6.2770562770562774</v>
      </c>
      <c r="H22" s="19">
        <v>13</v>
      </c>
      <c r="I22" s="35">
        <v>18.181818181818187</v>
      </c>
      <c r="J22" s="26">
        <f>H22*100/'1.'!F23</f>
        <v>2.813852813852814</v>
      </c>
      <c r="K22" s="19">
        <v>43</v>
      </c>
      <c r="L22" s="26">
        <v>-27.11864406779661</v>
      </c>
      <c r="M22" s="26">
        <f>K22*100/'1.'!F23</f>
        <v>9.307359307359308</v>
      </c>
      <c r="N22" s="19">
        <v>128</v>
      </c>
      <c r="O22" s="26">
        <v>-18.47133757961784</v>
      </c>
      <c r="P22" s="26">
        <f>N22*100/'1.'!F23</f>
        <v>27.705627705627705</v>
      </c>
      <c r="Q22" s="19">
        <v>42</v>
      </c>
      <c r="R22" s="26">
        <v>10.526315789473685</v>
      </c>
      <c r="S22" s="26">
        <f>Q22*100/'1.'!F23</f>
        <v>9.090909090909092</v>
      </c>
      <c r="T22" s="19">
        <v>15</v>
      </c>
      <c r="U22" s="26">
        <v>66.66666666666666</v>
      </c>
      <c r="V22" s="26">
        <f>T22*100/'1.'!F23</f>
        <v>3.2467532467532467</v>
      </c>
    </row>
    <row r="23" spans="1:22" ht="18.75" customHeight="1">
      <c r="A23" s="20" t="s">
        <v>68</v>
      </c>
      <c r="B23" s="19">
        <v>125</v>
      </c>
      <c r="C23" s="26">
        <v>-11.347517730496449</v>
      </c>
      <c r="D23" s="26">
        <f>B23*100/'1.'!F24</f>
        <v>41.946308724832214</v>
      </c>
      <c r="E23" s="19">
        <v>23</v>
      </c>
      <c r="F23" s="26">
        <v>-37.83783783783784</v>
      </c>
      <c r="G23" s="26">
        <f>E23*100/'1.'!F24</f>
        <v>7.718120805369128</v>
      </c>
      <c r="H23" s="19">
        <v>3</v>
      </c>
      <c r="I23" s="26">
        <v>-66.66666666666666</v>
      </c>
      <c r="J23" s="26">
        <f>H23*100/'1.'!F24</f>
        <v>1.0067114093959733</v>
      </c>
      <c r="K23" s="19">
        <v>37</v>
      </c>
      <c r="L23" s="26">
        <v>8.82352941176471</v>
      </c>
      <c r="M23" s="26">
        <f>K23*100/'1.'!F24</f>
        <v>12.416107382550335</v>
      </c>
      <c r="N23" s="19">
        <v>80</v>
      </c>
      <c r="O23" s="26">
        <v>-32.773109243697476</v>
      </c>
      <c r="P23" s="26">
        <f>N23*100/'1.'!F24</f>
        <v>26.845637583892618</v>
      </c>
      <c r="Q23" s="19">
        <v>27</v>
      </c>
      <c r="R23" s="26">
        <v>0</v>
      </c>
      <c r="S23" s="26">
        <f>Q23*100/'1.'!F24</f>
        <v>9.060402684563758</v>
      </c>
      <c r="T23" s="19">
        <v>3</v>
      </c>
      <c r="U23" s="35">
        <v>-57.142857142857146</v>
      </c>
      <c r="V23" s="26">
        <f>T23*100/'1.'!F24</f>
        <v>1.0067114093959733</v>
      </c>
    </row>
    <row r="24" spans="1:22" ht="18.75" customHeight="1">
      <c r="A24" s="20" t="s">
        <v>69</v>
      </c>
      <c r="B24" s="19">
        <v>86</v>
      </c>
      <c r="C24" s="26">
        <v>-25.217391304347828</v>
      </c>
      <c r="D24" s="26">
        <f>B24*100/'1.'!F25</f>
        <v>31.85185185185185</v>
      </c>
      <c r="E24" s="19">
        <v>29</v>
      </c>
      <c r="F24" s="26">
        <v>-19.444444444444443</v>
      </c>
      <c r="G24" s="26">
        <f>E24*100/'1.'!F25</f>
        <v>10.74074074074074</v>
      </c>
      <c r="H24" s="19">
        <v>12</v>
      </c>
      <c r="I24" s="26">
        <v>100</v>
      </c>
      <c r="J24" s="26">
        <f>H24*100/'1.'!F25</f>
        <v>4.444444444444445</v>
      </c>
      <c r="K24" s="19">
        <v>27</v>
      </c>
      <c r="L24" s="26">
        <v>-15.625</v>
      </c>
      <c r="M24" s="26">
        <f>K24*100/'1.'!F25</f>
        <v>10</v>
      </c>
      <c r="N24" s="19">
        <v>90</v>
      </c>
      <c r="O24" s="26">
        <v>-8.163265306122454</v>
      </c>
      <c r="P24" s="26">
        <f>N24*100/'1.'!F25</f>
        <v>33.333333333333336</v>
      </c>
      <c r="Q24" s="19">
        <v>22</v>
      </c>
      <c r="R24" s="26">
        <v>-29.032258064516128</v>
      </c>
      <c r="S24" s="26">
        <f>Q24*100/'1.'!F25</f>
        <v>8.148148148148149</v>
      </c>
      <c r="T24" s="19">
        <v>4</v>
      </c>
      <c r="U24" s="35">
        <v>-42.857142857142854</v>
      </c>
      <c r="V24" s="26">
        <f>T24*100/'1.'!F25</f>
        <v>1.4814814814814814</v>
      </c>
    </row>
    <row r="25" spans="1:22" ht="18.75" customHeight="1">
      <c r="A25" s="20" t="s">
        <v>70</v>
      </c>
      <c r="B25" s="19">
        <v>80</v>
      </c>
      <c r="C25" s="26">
        <v>-35.483870967741936</v>
      </c>
      <c r="D25" s="26">
        <f>B25*100/'1.'!F26</f>
        <v>40.4040404040404</v>
      </c>
      <c r="E25" s="19">
        <v>19</v>
      </c>
      <c r="F25" s="26">
        <v>-32.14285714285714</v>
      </c>
      <c r="G25" s="26">
        <f>E25*100/'1.'!F26</f>
        <v>9.595959595959595</v>
      </c>
      <c r="H25" s="19">
        <v>3</v>
      </c>
      <c r="I25" s="26">
        <v>-25</v>
      </c>
      <c r="J25" s="26">
        <f>H25*100/'1.'!F26</f>
        <v>1.5151515151515151</v>
      </c>
      <c r="K25" s="19">
        <v>18</v>
      </c>
      <c r="L25" s="26">
        <v>-50</v>
      </c>
      <c r="M25" s="26">
        <f>K25*100/'1.'!F26</f>
        <v>9.090909090909092</v>
      </c>
      <c r="N25" s="19">
        <v>69</v>
      </c>
      <c r="O25" s="26">
        <v>-22.471910112359552</v>
      </c>
      <c r="P25" s="26">
        <f>N25*100/'1.'!F26</f>
        <v>34.84848484848485</v>
      </c>
      <c r="Q25" s="19">
        <v>6</v>
      </c>
      <c r="R25" s="35">
        <v>-53.84615384615385</v>
      </c>
      <c r="S25" s="26">
        <f>Q25*100/'1.'!F26</f>
        <v>3.0303030303030303</v>
      </c>
      <c r="T25" s="19">
        <v>3</v>
      </c>
      <c r="U25" s="26">
        <v>-57.142857142857146</v>
      </c>
      <c r="V25" s="26">
        <f>T25*100/'1.'!F26</f>
        <v>1.5151515151515151</v>
      </c>
    </row>
    <row r="26" spans="1:22" ht="18.75" customHeight="1">
      <c r="A26" s="20" t="s">
        <v>71</v>
      </c>
      <c r="B26" s="19">
        <v>323</v>
      </c>
      <c r="C26" s="26">
        <v>-20.83333333333333</v>
      </c>
      <c r="D26" s="26">
        <f>B26*100/'1.'!F27</f>
        <v>44.92350486787205</v>
      </c>
      <c r="E26" s="19">
        <v>36</v>
      </c>
      <c r="F26" s="35">
        <v>2.857142857142861</v>
      </c>
      <c r="G26" s="26">
        <f>E26*100/'1.'!F27</f>
        <v>5.006954102920723</v>
      </c>
      <c r="H26" s="19">
        <v>13</v>
      </c>
      <c r="I26" s="35">
        <v>-18.75</v>
      </c>
      <c r="J26" s="26">
        <f>H26*100/'1.'!F27</f>
        <v>1.8080667593880388</v>
      </c>
      <c r="K26" s="19">
        <v>46</v>
      </c>
      <c r="L26" s="26">
        <v>-29.230769230769226</v>
      </c>
      <c r="M26" s="26">
        <f>K26*100/'1.'!F27</f>
        <v>6.397774687065368</v>
      </c>
      <c r="N26" s="19">
        <v>259</v>
      </c>
      <c r="O26" s="26">
        <v>-15.909090909090907</v>
      </c>
      <c r="P26" s="26">
        <f>N26*100/'1.'!F27</f>
        <v>36.02225312934632</v>
      </c>
      <c r="Q26" s="19">
        <v>37</v>
      </c>
      <c r="R26" s="35">
        <v>-9.756097560975604</v>
      </c>
      <c r="S26" s="26">
        <f>Q26*100/'1.'!F27</f>
        <v>5.1460361613351875</v>
      </c>
      <c r="T26" s="19">
        <v>5</v>
      </c>
      <c r="U26" s="35">
        <v>-64.28571428571428</v>
      </c>
      <c r="V26" s="26">
        <f>T26*100/'1.'!F27</f>
        <v>0.6954102920723226</v>
      </c>
    </row>
    <row r="27" spans="1:22" ht="18.75" customHeight="1">
      <c r="A27" s="20" t="s">
        <v>72</v>
      </c>
      <c r="B27" s="19">
        <v>158</v>
      </c>
      <c r="C27" s="26">
        <v>-9.195402298850581</v>
      </c>
      <c r="D27" s="26">
        <f>B27*100/'1.'!F28</f>
        <v>42.13333333333333</v>
      </c>
      <c r="E27" s="19">
        <v>32</v>
      </c>
      <c r="F27" s="26">
        <v>-37.254901960784316</v>
      </c>
      <c r="G27" s="26">
        <f>E27*100/'1.'!F28</f>
        <v>8.533333333333333</v>
      </c>
      <c r="H27" s="19">
        <v>7</v>
      </c>
      <c r="I27" s="26">
        <v>-56.25</v>
      </c>
      <c r="J27" s="26">
        <f>H27*100/'1.'!F28</f>
        <v>1.8666666666666667</v>
      </c>
      <c r="K27" s="19">
        <v>34</v>
      </c>
      <c r="L27" s="26">
        <v>-32</v>
      </c>
      <c r="M27" s="26">
        <f>K27*100/'1.'!F28</f>
        <v>9.066666666666666</v>
      </c>
      <c r="N27" s="19">
        <v>119</v>
      </c>
      <c r="O27" s="26">
        <v>-0.8333333333333286</v>
      </c>
      <c r="P27" s="26">
        <f>N27*100/'1.'!F28</f>
        <v>31.733333333333334</v>
      </c>
      <c r="Q27" s="19">
        <v>22</v>
      </c>
      <c r="R27" s="26">
        <v>22.22222222222223</v>
      </c>
      <c r="S27" s="26">
        <f>Q27*100/'1.'!F28</f>
        <v>5.866666666666666</v>
      </c>
      <c r="T27" s="19">
        <v>3</v>
      </c>
      <c r="U27" s="26">
        <v>-66.66666666666666</v>
      </c>
      <c r="V27" s="26">
        <f>T27*100/'1.'!F28</f>
        <v>0.8</v>
      </c>
    </row>
    <row r="28" spans="1:22" ht="18.75" customHeight="1">
      <c r="A28" s="20" t="s">
        <v>73</v>
      </c>
      <c r="B28" s="19">
        <v>150</v>
      </c>
      <c r="C28" s="26">
        <v>-3.8461538461538396</v>
      </c>
      <c r="D28" s="26">
        <f>B28*100/'1.'!F29</f>
        <v>42.857142857142854</v>
      </c>
      <c r="E28" s="19">
        <v>30</v>
      </c>
      <c r="F28" s="26">
        <v>-11.764705882352942</v>
      </c>
      <c r="G28" s="26">
        <f>E28*100/'1.'!F29</f>
        <v>8.571428571428571</v>
      </c>
      <c r="H28" s="19">
        <v>3</v>
      </c>
      <c r="I28" s="26">
        <v>-57.142857142857146</v>
      </c>
      <c r="J28" s="26">
        <f>H28*100/'1.'!F29</f>
        <v>0.8571428571428571</v>
      </c>
      <c r="K28" s="19">
        <v>36</v>
      </c>
      <c r="L28" s="26">
        <v>16.129032258064512</v>
      </c>
      <c r="M28" s="26">
        <f>K28*100/'1.'!F29</f>
        <v>10.285714285714286</v>
      </c>
      <c r="N28" s="19">
        <v>105</v>
      </c>
      <c r="O28" s="26">
        <v>-16.66666666666667</v>
      </c>
      <c r="P28" s="26">
        <f>N28*100/'1.'!F29</f>
        <v>30</v>
      </c>
      <c r="Q28" s="19">
        <v>17</v>
      </c>
      <c r="R28" s="26">
        <v>-26.086956521739125</v>
      </c>
      <c r="S28" s="26">
        <f>Q28*100/'1.'!F29</f>
        <v>4.857142857142857</v>
      </c>
      <c r="T28" s="19">
        <v>9</v>
      </c>
      <c r="U28" s="26">
        <v>0</v>
      </c>
      <c r="V28" s="26">
        <f>T28*100/'1.'!F29</f>
        <v>2.5714285714285716</v>
      </c>
    </row>
    <row r="29" spans="1:22" ht="18.75" customHeight="1">
      <c r="A29" s="20" t="s">
        <v>74</v>
      </c>
      <c r="B29" s="19">
        <v>181</v>
      </c>
      <c r="C29" s="26">
        <v>-6.701030927835049</v>
      </c>
      <c r="D29" s="26">
        <f>B29*100/'1.'!F30</f>
        <v>43.82566585956417</v>
      </c>
      <c r="E29" s="19">
        <v>26</v>
      </c>
      <c r="F29" s="35">
        <v>-29.729729729729726</v>
      </c>
      <c r="G29" s="26">
        <f>E29*100/'1.'!F30</f>
        <v>6.295399515738499</v>
      </c>
      <c r="H29" s="19">
        <v>16</v>
      </c>
      <c r="I29" s="26">
        <v>0</v>
      </c>
      <c r="J29" s="26">
        <f>H29*100/'1.'!F30</f>
        <v>3.87409200968523</v>
      </c>
      <c r="K29" s="19">
        <v>56</v>
      </c>
      <c r="L29" s="26">
        <v>-18.840579710144922</v>
      </c>
      <c r="M29" s="26">
        <f>K29*100/'1.'!F30</f>
        <v>13.559322033898304</v>
      </c>
      <c r="N29" s="19">
        <v>95</v>
      </c>
      <c r="O29" s="26">
        <v>-39.87341772151899</v>
      </c>
      <c r="P29" s="26">
        <f>N29*100/'1.'!F30</f>
        <v>23.002421307506054</v>
      </c>
      <c r="Q29" s="19">
        <v>33</v>
      </c>
      <c r="R29" s="35">
        <v>-15.384615384615387</v>
      </c>
      <c r="S29" s="26">
        <f>Q29*100/'1.'!F30</f>
        <v>7.990314769975787</v>
      </c>
      <c r="T29" s="19">
        <v>6</v>
      </c>
      <c r="U29" s="35">
        <v>-14.285714285714292</v>
      </c>
      <c r="V29" s="26">
        <f>T29*100/'1.'!F30</f>
        <v>1.4527845036319613</v>
      </c>
    </row>
    <row r="30" spans="1:22" ht="18.75" customHeight="1">
      <c r="A30" s="20" t="s">
        <v>75</v>
      </c>
      <c r="B30" s="19">
        <v>83</v>
      </c>
      <c r="C30" s="26">
        <v>-31.967213114754102</v>
      </c>
      <c r="D30" s="26">
        <f>B30*100/'1.'!F31</f>
        <v>27.483443708609272</v>
      </c>
      <c r="E30" s="19">
        <v>21</v>
      </c>
      <c r="F30" s="26">
        <v>-19.230769230769226</v>
      </c>
      <c r="G30" s="26">
        <f>E30*100/'1.'!F31</f>
        <v>6.953642384105961</v>
      </c>
      <c r="H30" s="19">
        <v>12</v>
      </c>
      <c r="I30" s="26">
        <v>300</v>
      </c>
      <c r="J30" s="26">
        <f>H30*100/'1.'!F31</f>
        <v>3.9735099337748343</v>
      </c>
      <c r="K30" s="19">
        <v>51</v>
      </c>
      <c r="L30" s="26">
        <v>41.66666666666666</v>
      </c>
      <c r="M30" s="26">
        <f>K30*100/'1.'!F31</f>
        <v>16.887417218543046</v>
      </c>
      <c r="N30" s="19">
        <v>81</v>
      </c>
      <c r="O30" s="26">
        <v>-18.181818181818187</v>
      </c>
      <c r="P30" s="26">
        <f>N30*100/'1.'!F31</f>
        <v>26.821192052980134</v>
      </c>
      <c r="Q30" s="19">
        <v>52</v>
      </c>
      <c r="R30" s="26">
        <v>10.63829787234043</v>
      </c>
      <c r="S30" s="26">
        <f>Q30*100/'1.'!F31</f>
        <v>17.218543046357617</v>
      </c>
      <c r="T30" s="19">
        <v>2</v>
      </c>
      <c r="U30" s="26">
        <v>-50</v>
      </c>
      <c r="V30" s="26">
        <f>T30*100/'1.'!F31</f>
        <v>0.6622516556291391</v>
      </c>
    </row>
    <row r="31" spans="1:22" ht="18.75" customHeight="1">
      <c r="A31" s="20" t="s">
        <v>76</v>
      </c>
      <c r="B31" s="19">
        <v>85</v>
      </c>
      <c r="C31" s="26">
        <v>-3.4090909090909065</v>
      </c>
      <c r="D31" s="26">
        <f>B31*100/'1.'!F32</f>
        <v>44.973544973544975</v>
      </c>
      <c r="E31" s="19">
        <v>11</v>
      </c>
      <c r="F31" s="26">
        <v>-45</v>
      </c>
      <c r="G31" s="26">
        <f>E31*100/'1.'!F32</f>
        <v>5.8201058201058204</v>
      </c>
      <c r="H31" s="19">
        <v>1</v>
      </c>
      <c r="I31" s="26">
        <v>-66.66666666666666</v>
      </c>
      <c r="J31" s="26">
        <f>H31*100/'1.'!F32</f>
        <v>0.5291005291005291</v>
      </c>
      <c r="K31" s="19">
        <v>21</v>
      </c>
      <c r="L31" s="26">
        <v>16.66666666666667</v>
      </c>
      <c r="M31" s="26">
        <f>K31*100/'1.'!F32</f>
        <v>11.11111111111111</v>
      </c>
      <c r="N31" s="19">
        <v>59</v>
      </c>
      <c r="O31" s="26">
        <v>-14.492753623188406</v>
      </c>
      <c r="P31" s="26">
        <f>N31*100/'1.'!F32</f>
        <v>31.21693121693122</v>
      </c>
      <c r="Q31" s="19">
        <v>9</v>
      </c>
      <c r="R31" s="26">
        <v>-55</v>
      </c>
      <c r="S31" s="26">
        <f>Q31*100/'1.'!F32</f>
        <v>4.761904761904762</v>
      </c>
      <c r="T31" s="19">
        <v>3</v>
      </c>
      <c r="U31" s="19">
        <v>0</v>
      </c>
      <c r="V31" s="26">
        <f>T31*100/'1.'!F32</f>
        <v>1.5873015873015872</v>
      </c>
    </row>
    <row r="32" spans="1:22" ht="18.75" customHeight="1">
      <c r="A32" s="20" t="s">
        <v>77</v>
      </c>
      <c r="B32" s="19">
        <v>0</v>
      </c>
      <c r="C32" s="26"/>
      <c r="D32" s="26"/>
      <c r="E32" s="19">
        <v>0</v>
      </c>
      <c r="F32" s="26"/>
      <c r="G32" s="26"/>
      <c r="H32" s="19">
        <v>0</v>
      </c>
      <c r="I32" s="26"/>
      <c r="J32" s="26"/>
      <c r="K32" s="19">
        <v>0</v>
      </c>
      <c r="L32" s="26"/>
      <c r="M32" s="26"/>
      <c r="N32" s="19">
        <v>0</v>
      </c>
      <c r="O32" s="26"/>
      <c r="P32" s="26"/>
      <c r="Q32" s="19">
        <v>0</v>
      </c>
      <c r="R32" s="26"/>
      <c r="S32" s="26"/>
      <c r="T32" s="19">
        <v>0</v>
      </c>
      <c r="U32" s="26"/>
      <c r="V32" s="26"/>
    </row>
    <row r="33" spans="1:22" ht="21" customHeight="1">
      <c r="A33" s="23" t="s">
        <v>78</v>
      </c>
      <c r="B33" s="36">
        <v>4900</v>
      </c>
      <c r="C33" s="37">
        <v>-16.19634000342056</v>
      </c>
      <c r="D33" s="37">
        <f>B33*100/'1.'!F34</f>
        <v>40.52936311000827</v>
      </c>
      <c r="E33" s="36">
        <v>702</v>
      </c>
      <c r="F33" s="37">
        <v>-29.01921132457028</v>
      </c>
      <c r="G33" s="37">
        <f>E33*100/'1.'!F34</f>
        <v>5.806451612903226</v>
      </c>
      <c r="H33" s="36">
        <v>284</v>
      </c>
      <c r="I33" s="37">
        <v>-8.090614886731387</v>
      </c>
      <c r="J33" s="37">
        <f>H33*100/'1.'!F34</f>
        <v>2.349048800661704</v>
      </c>
      <c r="K33" s="36">
        <v>1264</v>
      </c>
      <c r="L33" s="37">
        <v>-19.026265214606028</v>
      </c>
      <c r="M33" s="37">
        <f>K33*100/'1.'!F34</f>
        <v>10.454921422663357</v>
      </c>
      <c r="N33" s="36">
        <v>3969</v>
      </c>
      <c r="O33" s="37">
        <v>-13.8671875</v>
      </c>
      <c r="P33" s="37">
        <f>N33*100/'1.'!F34</f>
        <v>32.8287841191067</v>
      </c>
      <c r="Q33" s="36">
        <v>742</v>
      </c>
      <c r="R33" s="37">
        <v>-15.200000000000003</v>
      </c>
      <c r="S33" s="37">
        <f>Q33*100/'1.'!F34</f>
        <v>6.137303556658395</v>
      </c>
      <c r="T33" s="36">
        <v>229</v>
      </c>
      <c r="U33" s="37">
        <v>-13.25757575757575</v>
      </c>
      <c r="V33" s="37">
        <f>T33*100/'1.'!F34</f>
        <v>1.8941273779983456</v>
      </c>
    </row>
    <row r="34" spans="10:22" ht="14.25" hidden="1">
      <c r="J34" s="5"/>
      <c r="P34" s="5"/>
      <c r="S34" s="6"/>
      <c r="V34" s="6"/>
    </row>
    <row r="35" spans="1:22" ht="14.25" hidden="1">
      <c r="A35" s="7" t="s">
        <v>52</v>
      </c>
      <c r="B35" s="8">
        <v>194</v>
      </c>
      <c r="C35" s="9">
        <f>B7*100/B35-100</f>
        <v>-41.75257731958763</v>
      </c>
      <c r="D35" s="9"/>
      <c r="E35" s="8">
        <v>34</v>
      </c>
      <c r="F35" s="9">
        <f>E7*100/E35-100</f>
        <v>-47.05882352941177</v>
      </c>
      <c r="H35" s="4">
        <v>9</v>
      </c>
      <c r="I35" s="9">
        <f>H7*100/H35-100</f>
        <v>0</v>
      </c>
      <c r="J35" s="5"/>
      <c r="K35" s="4">
        <v>50</v>
      </c>
      <c r="L35" s="9">
        <f>K7*100/K35-100</f>
        <v>-30</v>
      </c>
      <c r="N35" s="4">
        <v>172</v>
      </c>
      <c r="O35" s="9">
        <f>N7*100/N35-100</f>
        <v>-45.348837209302324</v>
      </c>
      <c r="P35" s="5"/>
      <c r="Q35" s="4">
        <v>26</v>
      </c>
      <c r="R35" s="9">
        <f>Q7*100/Q35-100</f>
        <v>-30.769230769230774</v>
      </c>
      <c r="S35" s="10"/>
      <c r="T35" s="4">
        <v>7</v>
      </c>
      <c r="U35" s="9">
        <f>T7*100/T35-100</f>
        <v>-28.57142857142857</v>
      </c>
      <c r="V35" s="10"/>
    </row>
    <row r="36" spans="1:22" ht="14.25" hidden="1">
      <c r="A36" s="7" t="s">
        <v>53</v>
      </c>
      <c r="B36" s="8">
        <v>161</v>
      </c>
      <c r="C36" s="9">
        <f aca="true" t="shared" si="0" ref="C36:C61">B8*100/B36-100</f>
        <v>-22.360248447204967</v>
      </c>
      <c r="D36" s="9"/>
      <c r="E36" s="8">
        <v>49</v>
      </c>
      <c r="F36" s="9">
        <f aca="true" t="shared" si="1" ref="F36:F61">E8*100/E36-100</f>
        <v>-8.163265306122454</v>
      </c>
      <c r="H36" s="4">
        <v>7</v>
      </c>
      <c r="I36" s="9">
        <f aca="true" t="shared" si="2" ref="I36:I61">H8*100/H36-100</f>
        <v>28.571428571428584</v>
      </c>
      <c r="J36" s="5"/>
      <c r="K36" s="4">
        <v>46</v>
      </c>
      <c r="L36" s="9">
        <f aca="true" t="shared" si="3" ref="L36:L61">K8*100/K36-100</f>
        <v>-15.217391304347828</v>
      </c>
      <c r="N36" s="4">
        <v>136</v>
      </c>
      <c r="O36" s="9">
        <f aca="true" t="shared" si="4" ref="O36:O61">N8*100/N36-100</f>
        <v>-15.441176470588232</v>
      </c>
      <c r="P36" s="5"/>
      <c r="Q36" s="4">
        <v>35</v>
      </c>
      <c r="R36" s="9">
        <f aca="true" t="shared" si="5" ref="R36:R61">Q8*100/Q36-100</f>
        <v>-2.857142857142861</v>
      </c>
      <c r="S36" s="10"/>
      <c r="T36" s="4">
        <v>5</v>
      </c>
      <c r="U36" s="9">
        <f aca="true" t="shared" si="6" ref="U36:U61">T8*100/T36-100</f>
        <v>80</v>
      </c>
      <c r="V36" s="10"/>
    </row>
    <row r="37" spans="1:22" ht="14.25" hidden="1">
      <c r="A37" s="7" t="s">
        <v>54</v>
      </c>
      <c r="B37" s="8">
        <v>501</v>
      </c>
      <c r="C37" s="9">
        <f t="shared" si="0"/>
        <v>-19.76047904191617</v>
      </c>
      <c r="D37" s="9"/>
      <c r="E37" s="8">
        <v>70</v>
      </c>
      <c r="F37" s="9">
        <f t="shared" si="1"/>
        <v>-48.57142857142857</v>
      </c>
      <c r="H37" s="4">
        <v>32</v>
      </c>
      <c r="I37" s="9">
        <f t="shared" si="2"/>
        <v>-34.375</v>
      </c>
      <c r="J37" s="5"/>
      <c r="K37" s="4">
        <v>123</v>
      </c>
      <c r="L37" s="9">
        <f t="shared" si="3"/>
        <v>-15.44715447154472</v>
      </c>
      <c r="N37" s="4">
        <v>408</v>
      </c>
      <c r="O37" s="9">
        <f t="shared" si="4"/>
        <v>-7.107843137254903</v>
      </c>
      <c r="P37" s="5"/>
      <c r="Q37" s="4">
        <v>70</v>
      </c>
      <c r="R37" s="9">
        <f t="shared" si="5"/>
        <v>-20</v>
      </c>
      <c r="S37" s="10"/>
      <c r="T37" s="4">
        <v>27</v>
      </c>
      <c r="U37" s="9">
        <f t="shared" si="6"/>
        <v>-22.22222222222223</v>
      </c>
      <c r="V37" s="10"/>
    </row>
    <row r="38" spans="1:22" ht="14.25" hidden="1">
      <c r="A38" s="7" t="s">
        <v>55</v>
      </c>
      <c r="B38" s="8">
        <v>180</v>
      </c>
      <c r="C38" s="9">
        <f t="shared" si="0"/>
        <v>-20.555555555555557</v>
      </c>
      <c r="D38" s="9"/>
      <c r="E38" s="8">
        <v>38</v>
      </c>
      <c r="F38" s="9">
        <f t="shared" si="1"/>
        <v>-42.10526315789474</v>
      </c>
      <c r="H38" s="4">
        <v>14</v>
      </c>
      <c r="I38" s="9">
        <f t="shared" si="2"/>
        <v>-57.142857142857146</v>
      </c>
      <c r="J38" s="5"/>
      <c r="K38" s="4">
        <v>74</v>
      </c>
      <c r="L38" s="9">
        <f t="shared" si="3"/>
        <v>-31.08108108108108</v>
      </c>
      <c r="N38" s="4">
        <v>145</v>
      </c>
      <c r="O38" s="9">
        <f t="shared" si="4"/>
        <v>-9.65517241379311</v>
      </c>
      <c r="P38" s="5"/>
      <c r="Q38" s="4">
        <v>30</v>
      </c>
      <c r="R38" s="9">
        <f t="shared" si="5"/>
        <v>-6.666666666666671</v>
      </c>
      <c r="S38" s="10"/>
      <c r="T38" s="4">
        <v>14</v>
      </c>
      <c r="U38" s="9">
        <f t="shared" si="6"/>
        <v>-42.857142857142854</v>
      </c>
      <c r="V38" s="10"/>
    </row>
    <row r="39" spans="1:22" ht="14.25" hidden="1">
      <c r="A39" s="7" t="s">
        <v>56</v>
      </c>
      <c r="B39" s="8">
        <v>219</v>
      </c>
      <c r="C39" s="9">
        <f t="shared" si="0"/>
        <v>-20.54794520547945</v>
      </c>
      <c r="D39" s="9"/>
      <c r="E39" s="8">
        <v>52</v>
      </c>
      <c r="F39" s="9">
        <f t="shared" si="1"/>
        <v>-42.30769230769231</v>
      </c>
      <c r="H39" s="4">
        <v>9</v>
      </c>
      <c r="I39" s="9">
        <f t="shared" si="2"/>
        <v>33.33333333333334</v>
      </c>
      <c r="J39" s="5"/>
      <c r="K39" s="4">
        <v>65</v>
      </c>
      <c r="L39" s="9">
        <f t="shared" si="3"/>
        <v>-6.15384615384616</v>
      </c>
      <c r="N39" s="4">
        <v>145</v>
      </c>
      <c r="O39" s="9">
        <f t="shared" si="4"/>
        <v>-3.448275862068968</v>
      </c>
      <c r="P39" s="5"/>
      <c r="Q39" s="4">
        <v>43</v>
      </c>
      <c r="R39" s="9">
        <f t="shared" si="5"/>
        <v>-30.232558139534888</v>
      </c>
      <c r="S39" s="10"/>
      <c r="T39" s="4">
        <v>15</v>
      </c>
      <c r="U39" s="9">
        <f t="shared" si="6"/>
        <v>-33.33333333333333</v>
      </c>
      <c r="V39" s="10"/>
    </row>
    <row r="40" spans="1:22" ht="14.25" hidden="1">
      <c r="A40" s="7" t="s">
        <v>57</v>
      </c>
      <c r="B40" s="8">
        <v>128</v>
      </c>
      <c r="C40" s="9">
        <f t="shared" si="0"/>
        <v>-30.46875</v>
      </c>
      <c r="D40" s="9"/>
      <c r="E40" s="8">
        <v>28</v>
      </c>
      <c r="F40" s="9">
        <f t="shared" si="1"/>
        <v>-75</v>
      </c>
      <c r="H40" s="4">
        <v>7</v>
      </c>
      <c r="I40" s="9">
        <f t="shared" si="2"/>
        <v>-71.42857142857143</v>
      </c>
      <c r="J40" s="5"/>
      <c r="K40" s="4">
        <v>72</v>
      </c>
      <c r="L40" s="9">
        <f t="shared" si="3"/>
        <v>-51.388888888888886</v>
      </c>
      <c r="N40" s="4">
        <v>109</v>
      </c>
      <c r="O40" s="9">
        <f t="shared" si="4"/>
        <v>-39.44954128440367</v>
      </c>
      <c r="P40" s="5"/>
      <c r="Q40" s="4">
        <v>34</v>
      </c>
      <c r="R40" s="9">
        <f t="shared" si="5"/>
        <v>-47.05882352941177</v>
      </c>
      <c r="S40" s="10"/>
      <c r="T40" s="4">
        <v>7</v>
      </c>
      <c r="U40" s="9">
        <f t="shared" si="6"/>
        <v>-42.857142857142854</v>
      </c>
      <c r="V40" s="10"/>
    </row>
    <row r="41" spans="1:22" ht="14.25" hidden="1">
      <c r="A41" s="7" t="s">
        <v>58</v>
      </c>
      <c r="B41" s="8">
        <v>271</v>
      </c>
      <c r="C41" s="9">
        <f t="shared" si="0"/>
        <v>-14.760147601476021</v>
      </c>
      <c r="D41" s="9"/>
      <c r="E41" s="8">
        <v>38</v>
      </c>
      <c r="F41" s="9">
        <f t="shared" si="1"/>
        <v>-21.05263157894737</v>
      </c>
      <c r="H41" s="4">
        <v>15</v>
      </c>
      <c r="I41" s="9">
        <f t="shared" si="2"/>
        <v>0</v>
      </c>
      <c r="J41" s="5"/>
      <c r="K41" s="4">
        <v>82</v>
      </c>
      <c r="L41" s="9">
        <f t="shared" si="3"/>
        <v>-21.951219512195124</v>
      </c>
      <c r="N41" s="4">
        <v>222</v>
      </c>
      <c r="O41" s="9">
        <f t="shared" si="4"/>
        <v>-6.756756756756758</v>
      </c>
      <c r="P41" s="5"/>
      <c r="Q41" s="4">
        <v>34</v>
      </c>
      <c r="R41" s="9">
        <f t="shared" si="5"/>
        <v>-44.11764705882353</v>
      </c>
      <c r="S41" s="10"/>
      <c r="T41" s="4">
        <v>9</v>
      </c>
      <c r="U41" s="9">
        <f t="shared" si="6"/>
        <v>-11.111111111111114</v>
      </c>
      <c r="V41" s="10"/>
    </row>
    <row r="42" spans="1:22" ht="14.25" hidden="1">
      <c r="A42" s="7" t="s">
        <v>59</v>
      </c>
      <c r="B42" s="8">
        <v>133</v>
      </c>
      <c r="C42" s="9">
        <f t="shared" si="0"/>
        <v>-24.812030075187977</v>
      </c>
      <c r="D42" s="9"/>
      <c r="E42" s="8">
        <v>21</v>
      </c>
      <c r="F42" s="9">
        <f t="shared" si="1"/>
        <v>-14.285714285714292</v>
      </c>
      <c r="H42" s="4">
        <v>9</v>
      </c>
      <c r="I42" s="9">
        <f t="shared" si="2"/>
        <v>0</v>
      </c>
      <c r="J42" s="5"/>
      <c r="K42" s="4">
        <v>40</v>
      </c>
      <c r="L42" s="9">
        <f t="shared" si="3"/>
        <v>-5</v>
      </c>
      <c r="N42" s="4">
        <v>113</v>
      </c>
      <c r="O42" s="9">
        <f t="shared" si="4"/>
        <v>19.46902654867256</v>
      </c>
      <c r="P42" s="5"/>
      <c r="Q42" s="4">
        <v>38</v>
      </c>
      <c r="R42" s="9">
        <f t="shared" si="5"/>
        <v>-7.89473684210526</v>
      </c>
      <c r="S42" s="10"/>
      <c r="T42" s="4">
        <v>7</v>
      </c>
      <c r="U42" s="9">
        <f t="shared" si="6"/>
        <v>-28.57142857142857</v>
      </c>
      <c r="V42" s="10"/>
    </row>
    <row r="43" spans="1:22" ht="14.25" hidden="1">
      <c r="A43" s="7" t="s">
        <v>60</v>
      </c>
      <c r="B43" s="8">
        <v>353</v>
      </c>
      <c r="C43" s="9">
        <f t="shared" si="0"/>
        <v>7.6487252124645835</v>
      </c>
      <c r="D43" s="9"/>
      <c r="E43" s="8">
        <v>44</v>
      </c>
      <c r="F43" s="9">
        <f t="shared" si="1"/>
        <v>18.181818181818187</v>
      </c>
      <c r="H43" s="4">
        <v>21</v>
      </c>
      <c r="I43" s="9">
        <f t="shared" si="2"/>
        <v>-14.285714285714292</v>
      </c>
      <c r="J43" s="5"/>
      <c r="K43" s="4">
        <v>125</v>
      </c>
      <c r="L43" s="9">
        <f t="shared" si="3"/>
        <v>-10.400000000000006</v>
      </c>
      <c r="N43" s="4">
        <v>214</v>
      </c>
      <c r="O43" s="9">
        <f t="shared" si="4"/>
        <v>-5.607476635514018</v>
      </c>
      <c r="P43" s="5"/>
      <c r="Q43" s="4">
        <v>50</v>
      </c>
      <c r="R43" s="9">
        <f t="shared" si="5"/>
        <v>18</v>
      </c>
      <c r="S43" s="10"/>
      <c r="T43" s="4">
        <v>4</v>
      </c>
      <c r="U43" s="9">
        <f t="shared" si="6"/>
        <v>125</v>
      </c>
      <c r="V43" s="10"/>
    </row>
    <row r="44" spans="1:22" ht="14.25" hidden="1">
      <c r="A44" s="7" t="s">
        <v>61</v>
      </c>
      <c r="B44" s="8">
        <v>520</v>
      </c>
      <c r="C44" s="9">
        <f t="shared" si="0"/>
        <v>-9.038461538461533</v>
      </c>
      <c r="D44" s="9"/>
      <c r="E44" s="8">
        <v>17</v>
      </c>
      <c r="F44" s="9">
        <f t="shared" si="1"/>
        <v>-29.411764705882348</v>
      </c>
      <c r="H44" s="4">
        <v>34</v>
      </c>
      <c r="I44" s="9">
        <f t="shared" si="2"/>
        <v>47.05882352941177</v>
      </c>
      <c r="J44" s="5"/>
      <c r="K44" s="4">
        <v>94</v>
      </c>
      <c r="L44" s="9">
        <f t="shared" si="3"/>
        <v>3.191489361702125</v>
      </c>
      <c r="N44" s="4">
        <v>527</v>
      </c>
      <c r="O44" s="9">
        <f t="shared" si="4"/>
        <v>-7.5901328273244815</v>
      </c>
      <c r="P44" s="5"/>
      <c r="Q44" s="4">
        <v>43</v>
      </c>
      <c r="R44" s="9">
        <f t="shared" si="5"/>
        <v>-13.95348837209302</v>
      </c>
      <c r="S44" s="10"/>
      <c r="T44" s="4">
        <v>22</v>
      </c>
      <c r="U44" s="9">
        <f t="shared" si="6"/>
        <v>77.27272727272728</v>
      </c>
      <c r="V44" s="10"/>
    </row>
    <row r="45" spans="1:22" ht="14.25" hidden="1">
      <c r="A45" s="7" t="s">
        <v>62</v>
      </c>
      <c r="B45" s="8">
        <v>111</v>
      </c>
      <c r="C45" s="9">
        <f t="shared" si="0"/>
        <v>-40.54054054054054</v>
      </c>
      <c r="D45" s="9"/>
      <c r="E45" s="8">
        <v>42</v>
      </c>
      <c r="F45" s="9">
        <f t="shared" si="1"/>
        <v>-59.523809523809526</v>
      </c>
      <c r="H45" s="4">
        <v>7</v>
      </c>
      <c r="I45" s="9">
        <f t="shared" si="2"/>
        <v>-42.857142857142854</v>
      </c>
      <c r="J45" s="5"/>
      <c r="K45" s="4">
        <v>38</v>
      </c>
      <c r="L45" s="9">
        <f t="shared" si="3"/>
        <v>-65.78947368421052</v>
      </c>
      <c r="N45" s="4">
        <v>83</v>
      </c>
      <c r="O45" s="9">
        <f t="shared" si="4"/>
        <v>-51.80722891566265</v>
      </c>
      <c r="P45" s="5"/>
      <c r="Q45" s="4">
        <v>12</v>
      </c>
      <c r="R45" s="9">
        <f t="shared" si="5"/>
        <v>-25</v>
      </c>
      <c r="S45" s="10"/>
      <c r="T45" s="4">
        <v>4</v>
      </c>
      <c r="U45" s="9">
        <f t="shared" si="6"/>
        <v>-25</v>
      </c>
      <c r="V45" s="10"/>
    </row>
    <row r="46" spans="1:22" ht="14.25" hidden="1">
      <c r="A46" s="7" t="s">
        <v>63</v>
      </c>
      <c r="B46" s="8">
        <v>61</v>
      </c>
      <c r="C46" s="9">
        <f t="shared" si="0"/>
        <v>-24.59016393442623</v>
      </c>
      <c r="D46" s="9"/>
      <c r="E46" s="8">
        <v>20</v>
      </c>
      <c r="F46" s="9">
        <f t="shared" si="1"/>
        <v>0</v>
      </c>
      <c r="H46" s="4">
        <v>7</v>
      </c>
      <c r="I46" s="9">
        <f t="shared" si="2"/>
        <v>-100</v>
      </c>
      <c r="J46" s="5"/>
      <c r="K46" s="4">
        <v>17</v>
      </c>
      <c r="L46" s="9">
        <f t="shared" si="3"/>
        <v>-41.1764705882353</v>
      </c>
      <c r="N46" s="4">
        <v>28</v>
      </c>
      <c r="O46" s="9">
        <f t="shared" si="4"/>
        <v>32.14285714285714</v>
      </c>
      <c r="P46" s="5"/>
      <c r="Q46" s="4">
        <v>16</v>
      </c>
      <c r="R46" s="9">
        <f t="shared" si="5"/>
        <v>-12.5</v>
      </c>
      <c r="S46" s="10"/>
      <c r="T46" s="4">
        <v>0</v>
      </c>
      <c r="U46" s="9" t="e">
        <f t="shared" si="6"/>
        <v>#DIV/0!</v>
      </c>
      <c r="V46" s="10"/>
    </row>
    <row r="47" spans="1:22" ht="14.25" hidden="1">
      <c r="A47" s="7" t="s">
        <v>64</v>
      </c>
      <c r="B47" s="8">
        <v>502</v>
      </c>
      <c r="C47" s="9">
        <f t="shared" si="0"/>
        <v>-5.1792828685259025</v>
      </c>
      <c r="D47" s="9"/>
      <c r="E47" s="8">
        <v>91</v>
      </c>
      <c r="F47" s="9">
        <f t="shared" si="1"/>
        <v>-54.94505494505494</v>
      </c>
      <c r="H47" s="4">
        <v>17</v>
      </c>
      <c r="I47" s="9">
        <f t="shared" si="2"/>
        <v>-41.1764705882353</v>
      </c>
      <c r="J47" s="5"/>
      <c r="K47" s="4">
        <v>144</v>
      </c>
      <c r="L47" s="9">
        <f t="shared" si="3"/>
        <v>-36.80555555555556</v>
      </c>
      <c r="N47" s="4">
        <v>421</v>
      </c>
      <c r="O47" s="9">
        <f t="shared" si="4"/>
        <v>-14.01425178147268</v>
      </c>
      <c r="P47" s="5"/>
      <c r="Q47" s="4">
        <v>75</v>
      </c>
      <c r="R47" s="9">
        <f t="shared" si="5"/>
        <v>-32</v>
      </c>
      <c r="S47" s="10"/>
      <c r="T47" s="4">
        <v>38</v>
      </c>
      <c r="U47" s="9">
        <f t="shared" si="6"/>
        <v>-57.89473684210526</v>
      </c>
      <c r="V47" s="10"/>
    </row>
    <row r="48" spans="1:22" ht="14.25" hidden="1">
      <c r="A48" s="7" t="s">
        <v>65</v>
      </c>
      <c r="B48" s="8">
        <v>216</v>
      </c>
      <c r="C48" s="9">
        <f t="shared" si="0"/>
        <v>-8.333333333333329</v>
      </c>
      <c r="D48" s="9"/>
      <c r="E48" s="8">
        <v>34</v>
      </c>
      <c r="F48" s="9">
        <f t="shared" si="1"/>
        <v>61.76470588235293</v>
      </c>
      <c r="H48" s="4">
        <v>8</v>
      </c>
      <c r="I48" s="9">
        <f t="shared" si="2"/>
        <v>12.5</v>
      </c>
      <c r="J48" s="5"/>
      <c r="K48" s="4">
        <v>58</v>
      </c>
      <c r="L48" s="9">
        <f t="shared" si="3"/>
        <v>-25.86206896551724</v>
      </c>
      <c r="N48" s="4">
        <v>162</v>
      </c>
      <c r="O48" s="9">
        <f t="shared" si="4"/>
        <v>-10.493827160493822</v>
      </c>
      <c r="P48" s="5"/>
      <c r="Q48" s="4">
        <v>23</v>
      </c>
      <c r="R48" s="9">
        <f t="shared" si="5"/>
        <v>0</v>
      </c>
      <c r="S48" s="10"/>
      <c r="T48" s="4">
        <v>11</v>
      </c>
      <c r="U48" s="9">
        <f t="shared" si="6"/>
        <v>45.45454545454547</v>
      </c>
      <c r="V48" s="10"/>
    </row>
    <row r="49" spans="1:22" ht="14.25" hidden="1">
      <c r="A49" s="7" t="s">
        <v>66</v>
      </c>
      <c r="B49" s="8">
        <v>555</v>
      </c>
      <c r="C49" s="9">
        <f t="shared" si="0"/>
        <v>-24.14414414414415</v>
      </c>
      <c r="D49" s="9"/>
      <c r="E49" s="8">
        <v>66</v>
      </c>
      <c r="F49" s="9">
        <f t="shared" si="1"/>
        <v>-34.848484848484844</v>
      </c>
      <c r="H49" s="4">
        <v>22</v>
      </c>
      <c r="I49" s="9">
        <f t="shared" si="2"/>
        <v>22.727272727272734</v>
      </c>
      <c r="J49" s="5"/>
      <c r="K49" s="4">
        <v>103</v>
      </c>
      <c r="L49" s="9">
        <f t="shared" si="3"/>
        <v>-0.9708737864077648</v>
      </c>
      <c r="N49" s="4">
        <v>380</v>
      </c>
      <c r="O49" s="9">
        <f t="shared" si="4"/>
        <v>-9.473684210526315</v>
      </c>
      <c r="P49" s="5"/>
      <c r="Q49" s="4">
        <v>49</v>
      </c>
      <c r="R49" s="9">
        <f t="shared" si="5"/>
        <v>-10.204081632653057</v>
      </c>
      <c r="S49" s="10"/>
      <c r="T49" s="4">
        <v>18</v>
      </c>
      <c r="U49" s="9">
        <f t="shared" si="6"/>
        <v>-11.111111111111114</v>
      </c>
      <c r="V49" s="10"/>
    </row>
    <row r="50" spans="1:22" ht="14.25" hidden="1">
      <c r="A50" s="7" t="s">
        <v>67</v>
      </c>
      <c r="B50" s="8">
        <v>220</v>
      </c>
      <c r="C50" s="9">
        <f t="shared" si="0"/>
        <v>-12.727272727272734</v>
      </c>
      <c r="D50" s="9"/>
      <c r="E50" s="8">
        <v>41</v>
      </c>
      <c r="F50" s="9">
        <f t="shared" si="1"/>
        <v>-29.268292682926827</v>
      </c>
      <c r="H50" s="4">
        <v>11</v>
      </c>
      <c r="I50" s="9">
        <f t="shared" si="2"/>
        <v>18.181818181818187</v>
      </c>
      <c r="J50" s="5"/>
      <c r="K50" s="4">
        <v>59</v>
      </c>
      <c r="L50" s="9">
        <f t="shared" si="3"/>
        <v>-27.11864406779661</v>
      </c>
      <c r="N50" s="4">
        <v>157</v>
      </c>
      <c r="O50" s="9">
        <f t="shared" si="4"/>
        <v>-18.47133757961784</v>
      </c>
      <c r="P50" s="5"/>
      <c r="Q50" s="4">
        <v>38</v>
      </c>
      <c r="R50" s="9">
        <f t="shared" si="5"/>
        <v>10.526315789473685</v>
      </c>
      <c r="S50" s="10"/>
      <c r="T50" s="4">
        <v>9</v>
      </c>
      <c r="U50" s="9">
        <f t="shared" si="6"/>
        <v>66.66666666666666</v>
      </c>
      <c r="V50" s="10"/>
    </row>
    <row r="51" spans="1:22" ht="14.25" hidden="1">
      <c r="A51" s="7" t="s">
        <v>68</v>
      </c>
      <c r="B51" s="8">
        <v>141</v>
      </c>
      <c r="C51" s="9">
        <f t="shared" si="0"/>
        <v>-11.347517730496449</v>
      </c>
      <c r="D51" s="9"/>
      <c r="E51" s="8">
        <v>37</v>
      </c>
      <c r="F51" s="9">
        <f t="shared" si="1"/>
        <v>-37.83783783783784</v>
      </c>
      <c r="H51" s="4">
        <v>9</v>
      </c>
      <c r="I51" s="9">
        <f t="shared" si="2"/>
        <v>-66.66666666666666</v>
      </c>
      <c r="J51" s="5"/>
      <c r="K51" s="4">
        <v>34</v>
      </c>
      <c r="L51" s="9">
        <f t="shared" si="3"/>
        <v>8.82352941176471</v>
      </c>
      <c r="N51" s="4">
        <v>119</v>
      </c>
      <c r="O51" s="9">
        <f t="shared" si="4"/>
        <v>-32.773109243697476</v>
      </c>
      <c r="P51" s="5"/>
      <c r="Q51" s="4">
        <v>27</v>
      </c>
      <c r="R51" s="9">
        <f t="shared" si="5"/>
        <v>0</v>
      </c>
      <c r="S51" s="10"/>
      <c r="T51" s="4">
        <v>7</v>
      </c>
      <c r="U51" s="9">
        <f t="shared" si="6"/>
        <v>-57.142857142857146</v>
      </c>
      <c r="V51" s="10"/>
    </row>
    <row r="52" spans="1:22" ht="14.25" hidden="1">
      <c r="A52" s="7" t="s">
        <v>69</v>
      </c>
      <c r="B52" s="8">
        <v>115</v>
      </c>
      <c r="C52" s="9">
        <f t="shared" si="0"/>
        <v>-25.217391304347828</v>
      </c>
      <c r="D52" s="9"/>
      <c r="E52" s="8">
        <v>36</v>
      </c>
      <c r="F52" s="9">
        <f t="shared" si="1"/>
        <v>-19.444444444444443</v>
      </c>
      <c r="H52" s="4">
        <v>6</v>
      </c>
      <c r="I52" s="9">
        <f t="shared" si="2"/>
        <v>100</v>
      </c>
      <c r="J52" s="5"/>
      <c r="K52" s="4">
        <v>32</v>
      </c>
      <c r="L52" s="9">
        <f t="shared" si="3"/>
        <v>-15.625</v>
      </c>
      <c r="N52" s="4">
        <v>98</v>
      </c>
      <c r="O52" s="9">
        <f t="shared" si="4"/>
        <v>-8.163265306122454</v>
      </c>
      <c r="P52" s="5"/>
      <c r="Q52" s="4">
        <v>31</v>
      </c>
      <c r="R52" s="9">
        <f t="shared" si="5"/>
        <v>-29.032258064516128</v>
      </c>
      <c r="S52" s="10"/>
      <c r="T52" s="4">
        <v>7</v>
      </c>
      <c r="U52" s="9">
        <f t="shared" si="6"/>
        <v>-42.857142857142854</v>
      </c>
      <c r="V52" s="10"/>
    </row>
    <row r="53" spans="1:22" ht="14.25" hidden="1">
      <c r="A53" s="7" t="s">
        <v>70</v>
      </c>
      <c r="B53" s="8">
        <v>124</v>
      </c>
      <c r="C53" s="9">
        <f t="shared" si="0"/>
        <v>-35.483870967741936</v>
      </c>
      <c r="D53" s="9"/>
      <c r="E53" s="8">
        <v>28</v>
      </c>
      <c r="F53" s="9">
        <f t="shared" si="1"/>
        <v>-32.14285714285714</v>
      </c>
      <c r="H53" s="4">
        <v>4</v>
      </c>
      <c r="I53" s="9">
        <f t="shared" si="2"/>
        <v>-25</v>
      </c>
      <c r="J53" s="5"/>
      <c r="K53" s="4">
        <v>36</v>
      </c>
      <c r="L53" s="9">
        <f t="shared" si="3"/>
        <v>-50</v>
      </c>
      <c r="N53" s="4">
        <v>89</v>
      </c>
      <c r="O53" s="9">
        <f t="shared" si="4"/>
        <v>-22.471910112359552</v>
      </c>
      <c r="P53" s="5"/>
      <c r="Q53" s="4">
        <v>13</v>
      </c>
      <c r="R53" s="9">
        <f t="shared" si="5"/>
        <v>-53.84615384615385</v>
      </c>
      <c r="S53" s="10"/>
      <c r="T53" s="4">
        <v>7</v>
      </c>
      <c r="U53" s="9">
        <f t="shared" si="6"/>
        <v>-57.142857142857146</v>
      </c>
      <c r="V53" s="10"/>
    </row>
    <row r="54" spans="1:22" ht="14.25" hidden="1">
      <c r="A54" s="7" t="s">
        <v>71</v>
      </c>
      <c r="B54" s="8">
        <v>408</v>
      </c>
      <c r="C54" s="9">
        <f t="shared" si="0"/>
        <v>-20.83333333333333</v>
      </c>
      <c r="D54" s="9"/>
      <c r="E54" s="8">
        <v>35</v>
      </c>
      <c r="F54" s="9">
        <f t="shared" si="1"/>
        <v>2.857142857142861</v>
      </c>
      <c r="H54" s="4">
        <v>16</v>
      </c>
      <c r="I54" s="9">
        <f t="shared" si="2"/>
        <v>-18.75</v>
      </c>
      <c r="J54" s="5"/>
      <c r="K54" s="4">
        <v>65</v>
      </c>
      <c r="L54" s="9">
        <f t="shared" si="3"/>
        <v>-29.230769230769226</v>
      </c>
      <c r="N54" s="4">
        <v>308</v>
      </c>
      <c r="O54" s="9">
        <f t="shared" si="4"/>
        <v>-15.909090909090907</v>
      </c>
      <c r="P54" s="5"/>
      <c r="Q54" s="4">
        <v>41</v>
      </c>
      <c r="R54" s="9">
        <f t="shared" si="5"/>
        <v>-9.756097560975604</v>
      </c>
      <c r="S54" s="10"/>
      <c r="T54" s="4">
        <v>14</v>
      </c>
      <c r="U54" s="9">
        <f t="shared" si="6"/>
        <v>-64.28571428571428</v>
      </c>
      <c r="V54" s="10"/>
    </row>
    <row r="55" spans="1:22" ht="14.25" hidden="1">
      <c r="A55" s="7" t="s">
        <v>72</v>
      </c>
      <c r="B55" s="8">
        <v>174</v>
      </c>
      <c r="C55" s="9">
        <f t="shared" si="0"/>
        <v>-9.195402298850581</v>
      </c>
      <c r="D55" s="9"/>
      <c r="E55" s="8">
        <v>51</v>
      </c>
      <c r="F55" s="9">
        <f t="shared" si="1"/>
        <v>-37.254901960784316</v>
      </c>
      <c r="H55" s="4">
        <v>16</v>
      </c>
      <c r="I55" s="9">
        <f t="shared" si="2"/>
        <v>-56.25</v>
      </c>
      <c r="J55" s="5"/>
      <c r="K55" s="4">
        <v>50</v>
      </c>
      <c r="L55" s="9">
        <f t="shared" si="3"/>
        <v>-32</v>
      </c>
      <c r="N55" s="4">
        <v>120</v>
      </c>
      <c r="O55" s="9">
        <f t="shared" si="4"/>
        <v>-0.8333333333333286</v>
      </c>
      <c r="P55" s="5"/>
      <c r="Q55" s="4">
        <v>18</v>
      </c>
      <c r="R55" s="9">
        <f t="shared" si="5"/>
        <v>22.22222222222223</v>
      </c>
      <c r="S55" s="10"/>
      <c r="T55" s="4">
        <v>9</v>
      </c>
      <c r="U55" s="9">
        <f t="shared" si="6"/>
        <v>-66.66666666666666</v>
      </c>
      <c r="V55" s="10"/>
    </row>
    <row r="56" spans="1:22" ht="14.25" hidden="1">
      <c r="A56" s="7" t="s">
        <v>73</v>
      </c>
      <c r="B56" s="8">
        <v>156</v>
      </c>
      <c r="C56" s="9">
        <f t="shared" si="0"/>
        <v>-3.8461538461538396</v>
      </c>
      <c r="D56" s="9"/>
      <c r="E56" s="8">
        <v>34</v>
      </c>
      <c r="F56" s="9">
        <f t="shared" si="1"/>
        <v>-11.764705882352942</v>
      </c>
      <c r="H56" s="4">
        <v>7</v>
      </c>
      <c r="I56" s="9">
        <f t="shared" si="2"/>
        <v>-57.142857142857146</v>
      </c>
      <c r="J56" s="5"/>
      <c r="K56" s="4">
        <v>31</v>
      </c>
      <c r="L56" s="9">
        <f t="shared" si="3"/>
        <v>16.129032258064512</v>
      </c>
      <c r="N56" s="4">
        <v>126</v>
      </c>
      <c r="O56" s="9">
        <f t="shared" si="4"/>
        <v>-16.66666666666667</v>
      </c>
      <c r="P56" s="5"/>
      <c r="Q56" s="4">
        <v>23</v>
      </c>
      <c r="R56" s="9">
        <f t="shared" si="5"/>
        <v>-26.086956521739125</v>
      </c>
      <c r="S56" s="10"/>
      <c r="T56" s="4">
        <v>9</v>
      </c>
      <c r="U56" s="9">
        <f t="shared" si="6"/>
        <v>0</v>
      </c>
      <c r="V56" s="10"/>
    </row>
    <row r="57" spans="1:22" ht="14.25" hidden="1">
      <c r="A57" s="7" t="s">
        <v>74</v>
      </c>
      <c r="B57" s="8">
        <v>194</v>
      </c>
      <c r="C57" s="9">
        <f t="shared" si="0"/>
        <v>-6.701030927835049</v>
      </c>
      <c r="D57" s="9"/>
      <c r="E57" s="8">
        <v>37</v>
      </c>
      <c r="F57" s="9">
        <f t="shared" si="1"/>
        <v>-29.729729729729726</v>
      </c>
      <c r="H57" s="4">
        <v>16</v>
      </c>
      <c r="I57" s="9">
        <f t="shared" si="2"/>
        <v>0</v>
      </c>
      <c r="J57" s="5"/>
      <c r="K57" s="4">
        <v>69</v>
      </c>
      <c r="L57" s="9">
        <f t="shared" si="3"/>
        <v>-18.840579710144922</v>
      </c>
      <c r="N57" s="4">
        <v>158</v>
      </c>
      <c r="O57" s="9">
        <f t="shared" si="4"/>
        <v>-39.87341772151899</v>
      </c>
      <c r="P57" s="5"/>
      <c r="Q57" s="4">
        <v>39</v>
      </c>
      <c r="R57" s="9">
        <f t="shared" si="5"/>
        <v>-15.384615384615387</v>
      </c>
      <c r="S57" s="10"/>
      <c r="T57" s="4">
        <v>7</v>
      </c>
      <c r="U57" s="9">
        <f t="shared" si="6"/>
        <v>-14.285714285714292</v>
      </c>
      <c r="V57" s="10"/>
    </row>
    <row r="58" spans="1:22" ht="14.25" hidden="1">
      <c r="A58" s="7" t="s">
        <v>75</v>
      </c>
      <c r="B58" s="8">
        <v>122</v>
      </c>
      <c r="C58" s="9">
        <f t="shared" si="0"/>
        <v>-31.967213114754102</v>
      </c>
      <c r="D58" s="9"/>
      <c r="E58" s="8">
        <v>26</v>
      </c>
      <c r="F58" s="9">
        <f t="shared" si="1"/>
        <v>-19.230769230769226</v>
      </c>
      <c r="H58" s="4">
        <v>3</v>
      </c>
      <c r="I58" s="9">
        <f t="shared" si="2"/>
        <v>300</v>
      </c>
      <c r="J58" s="5"/>
      <c r="K58" s="4">
        <v>36</v>
      </c>
      <c r="L58" s="9">
        <f t="shared" si="3"/>
        <v>41.66666666666666</v>
      </c>
      <c r="N58" s="4">
        <v>99</v>
      </c>
      <c r="O58" s="9">
        <f t="shared" si="4"/>
        <v>-18.181818181818187</v>
      </c>
      <c r="P58" s="5"/>
      <c r="Q58" s="4">
        <v>47</v>
      </c>
      <c r="R58" s="9">
        <f t="shared" si="5"/>
        <v>10.63829787234043</v>
      </c>
      <c r="S58" s="10"/>
      <c r="T58" s="4">
        <v>4</v>
      </c>
      <c r="U58" s="9">
        <f t="shared" si="6"/>
        <v>-50</v>
      </c>
      <c r="V58" s="10"/>
    </row>
    <row r="59" spans="1:22" ht="14.25" hidden="1">
      <c r="A59" s="7" t="s">
        <v>76</v>
      </c>
      <c r="B59" s="8">
        <v>88</v>
      </c>
      <c r="C59" s="9">
        <f t="shared" si="0"/>
        <v>-3.4090909090909065</v>
      </c>
      <c r="D59" s="9"/>
      <c r="E59" s="8">
        <v>20</v>
      </c>
      <c r="F59" s="9">
        <f t="shared" si="1"/>
        <v>-45</v>
      </c>
      <c r="H59" s="4">
        <v>3</v>
      </c>
      <c r="I59" s="9">
        <f t="shared" si="2"/>
        <v>-66.66666666666666</v>
      </c>
      <c r="J59" s="5"/>
      <c r="K59" s="4">
        <v>18</v>
      </c>
      <c r="L59" s="9">
        <f t="shared" si="3"/>
        <v>16.66666666666667</v>
      </c>
      <c r="N59" s="4">
        <v>69</v>
      </c>
      <c r="O59" s="9">
        <f t="shared" si="4"/>
        <v>-14.492753623188406</v>
      </c>
      <c r="P59" s="5"/>
      <c r="Q59" s="4">
        <v>20</v>
      </c>
      <c r="R59" s="9">
        <f t="shared" si="5"/>
        <v>-55</v>
      </c>
      <c r="S59" s="10"/>
      <c r="T59" s="4">
        <v>3</v>
      </c>
      <c r="U59" s="9">
        <f t="shared" si="6"/>
        <v>0</v>
      </c>
      <c r="V59" s="10"/>
    </row>
    <row r="60" spans="1:22" ht="14.25" hidden="1">
      <c r="A60" s="7" t="s">
        <v>77</v>
      </c>
      <c r="B60" s="8">
        <v>0</v>
      </c>
      <c r="C60" s="9" t="e">
        <f t="shared" si="0"/>
        <v>#DIV/0!</v>
      </c>
      <c r="D60" s="9"/>
      <c r="E60" s="8">
        <v>0</v>
      </c>
      <c r="F60" s="9" t="e">
        <f t="shared" si="1"/>
        <v>#DIV/0!</v>
      </c>
      <c r="H60" s="4">
        <v>0</v>
      </c>
      <c r="I60" s="9" t="e">
        <f t="shared" si="2"/>
        <v>#DIV/0!</v>
      </c>
      <c r="J60" s="5"/>
      <c r="K60" s="4">
        <v>0</v>
      </c>
      <c r="L60" s="9" t="e">
        <f t="shared" si="3"/>
        <v>#DIV/0!</v>
      </c>
      <c r="N60" s="4">
        <v>0</v>
      </c>
      <c r="O60" s="9" t="e">
        <f t="shared" si="4"/>
        <v>#DIV/0!</v>
      </c>
      <c r="P60" s="5"/>
      <c r="Q60" s="4">
        <v>0</v>
      </c>
      <c r="R60" s="9" t="e">
        <f t="shared" si="5"/>
        <v>#DIV/0!</v>
      </c>
      <c r="S60" s="10"/>
      <c r="T60" s="4">
        <v>0</v>
      </c>
      <c r="U60" s="9" t="e">
        <f t="shared" si="6"/>
        <v>#DIV/0!</v>
      </c>
      <c r="V60" s="10"/>
    </row>
    <row r="61" spans="1:22" ht="15" hidden="1">
      <c r="A61" s="11" t="s">
        <v>78</v>
      </c>
      <c r="B61" s="3">
        <v>5847</v>
      </c>
      <c r="C61" s="9">
        <f t="shared" si="0"/>
        <v>-16.19634000342056</v>
      </c>
      <c r="D61" s="9"/>
      <c r="E61" s="3">
        <v>989</v>
      </c>
      <c r="F61" s="9">
        <f t="shared" si="1"/>
        <v>-29.01921132457028</v>
      </c>
      <c r="H61" s="11">
        <v>309</v>
      </c>
      <c r="I61" s="9">
        <f t="shared" si="2"/>
        <v>-8.090614886731387</v>
      </c>
      <c r="J61" s="5"/>
      <c r="K61" s="11">
        <v>1561</v>
      </c>
      <c r="L61" s="9">
        <f t="shared" si="3"/>
        <v>-19.026265214606028</v>
      </c>
      <c r="N61" s="11">
        <v>4608</v>
      </c>
      <c r="O61" s="9">
        <f t="shared" si="4"/>
        <v>-13.8671875</v>
      </c>
      <c r="P61" s="5"/>
      <c r="Q61" s="11">
        <v>875</v>
      </c>
      <c r="R61" s="9">
        <f t="shared" si="5"/>
        <v>-15.200000000000003</v>
      </c>
      <c r="S61" s="10"/>
      <c r="T61" s="11">
        <v>264</v>
      </c>
      <c r="U61" s="9">
        <f t="shared" si="6"/>
        <v>-13.25757575757575</v>
      </c>
      <c r="V61" s="10"/>
    </row>
    <row r="63" spans="3:5" ht="14.25">
      <c r="C63" s="9"/>
      <c r="D63" s="9"/>
      <c r="E63" s="9"/>
    </row>
    <row r="64" spans="4:5" ht="14.25">
      <c r="D64" s="9"/>
      <c r="E64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conditionalFormatting sqref="C35:C61 F35:F61 I35:I61 L35:L61 O35:O61 R35:R61 U35:U61">
    <cfRule type="cellIs" priority="5" dxfId="146" operator="greaterThan" stopIfTrue="1">
      <formula>0</formula>
    </cfRule>
    <cfRule type="cellIs" priority="6" dxfId="147" operator="lessThanOrEqual" stopIfTrue="1">
      <formula>0</formula>
    </cfRule>
  </conditionalFormatting>
  <conditionalFormatting sqref="C6:C33 F6:F33 I6:I33 L6:L33 O6:O33 R6:R33 U6:U33">
    <cfRule type="cellIs" priority="2" dxfId="146" operator="greaterThan" stopIfTrue="1">
      <formula>0</formula>
    </cfRule>
  </conditionalFormatting>
  <conditionalFormatting sqref="C6:C33 F6:F33 I6:I33 L6:L33 O6:O33 R6:R33 U6:U33">
    <cfRule type="cellIs" priority="1" dxfId="148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9">
        <v>0</v>
      </c>
      <c r="C7" s="19">
        <v>0</v>
      </c>
      <c r="D7" s="26"/>
      <c r="E7" s="19">
        <v>0</v>
      </c>
      <c r="F7" s="19">
        <v>0</v>
      </c>
      <c r="G7" s="26"/>
      <c r="H7" s="19">
        <v>0</v>
      </c>
      <c r="I7" s="19">
        <v>0</v>
      </c>
      <c r="J7" s="26"/>
    </row>
    <row r="8" spans="1:10" ht="14.25">
      <c r="A8" s="20" t="s">
        <v>52</v>
      </c>
      <c r="B8" s="19">
        <v>218</v>
      </c>
      <c r="C8" s="19">
        <v>112</v>
      </c>
      <c r="D8" s="26">
        <f>C8*100/B8-100</f>
        <v>-48.62385321100918</v>
      </c>
      <c r="E8" s="19">
        <v>30</v>
      </c>
      <c r="F8" s="19">
        <v>14</v>
      </c>
      <c r="G8" s="26">
        <f>F8*100/E8-100</f>
        <v>-53.333333333333336</v>
      </c>
      <c r="H8" s="19">
        <v>314</v>
      </c>
      <c r="I8" s="19">
        <v>158</v>
      </c>
      <c r="J8" s="26">
        <f>I8*100/H8-100</f>
        <v>-49.681528662420384</v>
      </c>
    </row>
    <row r="9" spans="1:10" ht="14.25">
      <c r="A9" s="20" t="s">
        <v>53</v>
      </c>
      <c r="B9" s="19">
        <v>217</v>
      </c>
      <c r="C9" s="19">
        <v>219</v>
      </c>
      <c r="D9" s="26">
        <f aca="true" t="shared" si="0" ref="D9:D32">C9*100/B9-100</f>
        <v>0.9216589861751174</v>
      </c>
      <c r="E9" s="19">
        <v>16</v>
      </c>
      <c r="F9" s="19">
        <v>33</v>
      </c>
      <c r="G9" s="26">
        <f aca="true" t="shared" si="1" ref="G9:G32">F9*100/E9-100</f>
        <v>106.25</v>
      </c>
      <c r="H9" s="19">
        <v>300</v>
      </c>
      <c r="I9" s="19">
        <v>292</v>
      </c>
      <c r="J9" s="26">
        <f aca="true" t="shared" si="2" ref="J9:J32">I9*100/H9-100</f>
        <v>-2.6666666666666714</v>
      </c>
    </row>
    <row r="10" spans="1:10" ht="14.25">
      <c r="A10" s="20" t="s">
        <v>54</v>
      </c>
      <c r="B10" s="19">
        <v>884</v>
      </c>
      <c r="C10" s="19">
        <v>592</v>
      </c>
      <c r="D10" s="26">
        <f t="shared" si="0"/>
        <v>-33.03167420814479</v>
      </c>
      <c r="E10" s="19">
        <v>69</v>
      </c>
      <c r="F10" s="19">
        <v>46</v>
      </c>
      <c r="G10" s="26">
        <f t="shared" si="1"/>
        <v>-33.33333333333333</v>
      </c>
      <c r="H10" s="19">
        <v>1222</v>
      </c>
      <c r="I10" s="19">
        <v>802</v>
      </c>
      <c r="J10" s="26">
        <f t="shared" si="2"/>
        <v>-34.369885433715226</v>
      </c>
    </row>
    <row r="11" spans="1:10" ht="14.25">
      <c r="A11" s="20" t="s">
        <v>55</v>
      </c>
      <c r="B11" s="19">
        <v>294</v>
      </c>
      <c r="C11" s="19">
        <v>233</v>
      </c>
      <c r="D11" s="26">
        <f t="shared" si="0"/>
        <v>-20.74829931972789</v>
      </c>
      <c r="E11" s="19">
        <v>27</v>
      </c>
      <c r="F11" s="19">
        <v>16</v>
      </c>
      <c r="G11" s="26">
        <f t="shared" si="1"/>
        <v>-40.74074074074074</v>
      </c>
      <c r="H11" s="19">
        <v>424</v>
      </c>
      <c r="I11" s="19">
        <v>316</v>
      </c>
      <c r="J11" s="26">
        <f t="shared" si="2"/>
        <v>-25.47169811320755</v>
      </c>
    </row>
    <row r="12" spans="1:10" ht="14.25">
      <c r="A12" s="20" t="s">
        <v>56</v>
      </c>
      <c r="B12" s="19">
        <v>211</v>
      </c>
      <c r="C12" s="19">
        <v>183</v>
      </c>
      <c r="D12" s="26">
        <f t="shared" si="0"/>
        <v>-13.27014218009478</v>
      </c>
      <c r="E12" s="19">
        <v>21</v>
      </c>
      <c r="F12" s="19">
        <v>18</v>
      </c>
      <c r="G12" s="26">
        <f t="shared" si="1"/>
        <v>-14.285714285714292</v>
      </c>
      <c r="H12" s="19">
        <v>291</v>
      </c>
      <c r="I12" s="19">
        <v>235</v>
      </c>
      <c r="J12" s="26">
        <f t="shared" si="2"/>
        <v>-19.243986254295535</v>
      </c>
    </row>
    <row r="13" spans="1:10" ht="14.25">
      <c r="A13" s="20" t="s">
        <v>57</v>
      </c>
      <c r="B13" s="19">
        <v>131</v>
      </c>
      <c r="C13" s="19">
        <v>59</v>
      </c>
      <c r="D13" s="26">
        <f t="shared" si="0"/>
        <v>-54.961832061068705</v>
      </c>
      <c r="E13" s="19">
        <v>18</v>
      </c>
      <c r="F13" s="19">
        <v>4</v>
      </c>
      <c r="G13" s="26">
        <f t="shared" si="1"/>
        <v>-77.77777777777777</v>
      </c>
      <c r="H13" s="19">
        <v>174</v>
      </c>
      <c r="I13" s="19">
        <v>81</v>
      </c>
      <c r="J13" s="26">
        <f t="shared" si="2"/>
        <v>-53.44827586206897</v>
      </c>
    </row>
    <row r="14" spans="1:10" ht="14.25">
      <c r="A14" s="20" t="s">
        <v>58</v>
      </c>
      <c r="B14" s="19">
        <v>372</v>
      </c>
      <c r="C14" s="19">
        <v>319</v>
      </c>
      <c r="D14" s="26">
        <f t="shared" si="0"/>
        <v>-14.247311827956992</v>
      </c>
      <c r="E14" s="19">
        <v>34</v>
      </c>
      <c r="F14" s="19">
        <v>14</v>
      </c>
      <c r="G14" s="26">
        <f t="shared" si="1"/>
        <v>-58.8235294117647</v>
      </c>
      <c r="H14" s="19">
        <v>555</v>
      </c>
      <c r="I14" s="19">
        <v>451</v>
      </c>
      <c r="J14" s="26">
        <f t="shared" si="2"/>
        <v>-18.738738738738732</v>
      </c>
    </row>
    <row r="15" spans="1:10" ht="14.25">
      <c r="A15" s="20" t="s">
        <v>59</v>
      </c>
      <c r="B15" s="19">
        <v>209</v>
      </c>
      <c r="C15" s="19">
        <v>197</v>
      </c>
      <c r="D15" s="26">
        <f t="shared" si="0"/>
        <v>-5.74162679425838</v>
      </c>
      <c r="E15" s="19">
        <v>35</v>
      </c>
      <c r="F15" s="19">
        <v>27</v>
      </c>
      <c r="G15" s="26">
        <f t="shared" si="1"/>
        <v>-22.85714285714286</v>
      </c>
      <c r="H15" s="19">
        <v>295</v>
      </c>
      <c r="I15" s="19">
        <v>278</v>
      </c>
      <c r="J15" s="26">
        <f t="shared" si="2"/>
        <v>-5.762711864406782</v>
      </c>
    </row>
    <row r="16" spans="1:10" ht="14.25">
      <c r="A16" s="20" t="s">
        <v>60</v>
      </c>
      <c r="B16" s="19">
        <v>290</v>
      </c>
      <c r="C16" s="19">
        <v>354</v>
      </c>
      <c r="D16" s="26">
        <f t="shared" si="0"/>
        <v>22.06896551724138</v>
      </c>
      <c r="E16" s="19">
        <v>16</v>
      </c>
      <c r="F16" s="19">
        <v>11</v>
      </c>
      <c r="G16" s="26">
        <f t="shared" si="1"/>
        <v>-31.25</v>
      </c>
      <c r="H16" s="19">
        <v>393</v>
      </c>
      <c r="I16" s="19">
        <v>493</v>
      </c>
      <c r="J16" s="26">
        <f t="shared" si="2"/>
        <v>25.445292620865146</v>
      </c>
    </row>
    <row r="17" spans="1:10" ht="14.25">
      <c r="A17" s="20" t="s">
        <v>61</v>
      </c>
      <c r="B17" s="19">
        <v>470</v>
      </c>
      <c r="C17" s="19">
        <v>399</v>
      </c>
      <c r="D17" s="26">
        <f t="shared" si="0"/>
        <v>-15.106382978723403</v>
      </c>
      <c r="E17" s="19">
        <v>1</v>
      </c>
      <c r="F17" s="19">
        <v>4</v>
      </c>
      <c r="G17" s="26">
        <f t="shared" si="1"/>
        <v>300</v>
      </c>
      <c r="H17" s="19">
        <v>596</v>
      </c>
      <c r="I17" s="19">
        <v>488</v>
      </c>
      <c r="J17" s="26">
        <f t="shared" si="2"/>
        <v>-18.12080536912751</v>
      </c>
    </row>
    <row r="18" spans="1:10" ht="14.25">
      <c r="A18" s="20" t="s">
        <v>62</v>
      </c>
      <c r="B18" s="19">
        <v>103</v>
      </c>
      <c r="C18" s="19">
        <v>92</v>
      </c>
      <c r="D18" s="26">
        <f t="shared" si="0"/>
        <v>-10.679611650485441</v>
      </c>
      <c r="E18" s="19">
        <v>12</v>
      </c>
      <c r="F18" s="19">
        <v>11</v>
      </c>
      <c r="G18" s="26">
        <f t="shared" si="1"/>
        <v>-8.333333333333329</v>
      </c>
      <c r="H18" s="19">
        <v>125</v>
      </c>
      <c r="I18" s="19">
        <v>133</v>
      </c>
      <c r="J18" s="26">
        <f t="shared" si="2"/>
        <v>6.400000000000006</v>
      </c>
    </row>
    <row r="19" spans="1:10" ht="14.25">
      <c r="A19" s="20" t="s">
        <v>63</v>
      </c>
      <c r="B19" s="19">
        <v>136</v>
      </c>
      <c r="C19" s="19">
        <v>74</v>
      </c>
      <c r="D19" s="26">
        <f t="shared" si="0"/>
        <v>-45.588235294117645</v>
      </c>
      <c r="E19" s="19">
        <v>10</v>
      </c>
      <c r="F19" s="19">
        <v>6</v>
      </c>
      <c r="G19" s="26">
        <f t="shared" si="1"/>
        <v>-40</v>
      </c>
      <c r="H19" s="19">
        <v>219</v>
      </c>
      <c r="I19" s="19">
        <v>101</v>
      </c>
      <c r="J19" s="26">
        <f t="shared" si="2"/>
        <v>-53.881278538812786</v>
      </c>
    </row>
    <row r="20" spans="1:10" ht="14.25">
      <c r="A20" s="20" t="s">
        <v>64</v>
      </c>
      <c r="B20" s="19">
        <v>572</v>
      </c>
      <c r="C20" s="19">
        <v>436</v>
      </c>
      <c r="D20" s="26">
        <f t="shared" si="0"/>
        <v>-23.776223776223773</v>
      </c>
      <c r="E20" s="19">
        <v>51</v>
      </c>
      <c r="F20" s="19">
        <v>64</v>
      </c>
      <c r="G20" s="26">
        <f t="shared" si="1"/>
        <v>25.490196078431367</v>
      </c>
      <c r="H20" s="19">
        <v>792</v>
      </c>
      <c r="I20" s="19">
        <v>592</v>
      </c>
      <c r="J20" s="26">
        <f t="shared" si="2"/>
        <v>-25.252525252525245</v>
      </c>
    </row>
    <row r="21" spans="1:10" ht="14.25">
      <c r="A21" s="20" t="s">
        <v>65</v>
      </c>
      <c r="B21" s="19">
        <v>244</v>
      </c>
      <c r="C21" s="19">
        <v>261</v>
      </c>
      <c r="D21" s="26">
        <f t="shared" si="0"/>
        <v>6.967213114754102</v>
      </c>
      <c r="E21" s="19">
        <v>7</v>
      </c>
      <c r="F21" s="19">
        <v>23</v>
      </c>
      <c r="G21" s="26">
        <f t="shared" si="1"/>
        <v>228.57142857142856</v>
      </c>
      <c r="H21" s="19">
        <v>318</v>
      </c>
      <c r="I21" s="19">
        <v>383</v>
      </c>
      <c r="J21" s="26">
        <f t="shared" si="2"/>
        <v>20.440251572327043</v>
      </c>
    </row>
    <row r="22" spans="1:10" ht="14.25">
      <c r="A22" s="20" t="s">
        <v>66</v>
      </c>
      <c r="B22" s="19">
        <v>536</v>
      </c>
      <c r="C22" s="19">
        <v>525</v>
      </c>
      <c r="D22" s="26">
        <f t="shared" si="0"/>
        <v>-2.0522388059701484</v>
      </c>
      <c r="E22" s="19">
        <v>36</v>
      </c>
      <c r="F22" s="19">
        <v>36</v>
      </c>
      <c r="G22" s="26">
        <f t="shared" si="1"/>
        <v>0</v>
      </c>
      <c r="H22" s="19">
        <v>671</v>
      </c>
      <c r="I22" s="19">
        <v>640</v>
      </c>
      <c r="J22" s="26">
        <f t="shared" si="2"/>
        <v>-4.619970193740684</v>
      </c>
    </row>
    <row r="23" spans="1:10" ht="14.25">
      <c r="A23" s="20" t="s">
        <v>67</v>
      </c>
      <c r="B23" s="19">
        <v>405</v>
      </c>
      <c r="C23" s="19">
        <v>335</v>
      </c>
      <c r="D23" s="26">
        <f t="shared" si="0"/>
        <v>-17.28395061728395</v>
      </c>
      <c r="E23" s="19">
        <v>41</v>
      </c>
      <c r="F23" s="19">
        <v>41</v>
      </c>
      <c r="G23" s="26">
        <f t="shared" si="1"/>
        <v>0</v>
      </c>
      <c r="H23" s="19">
        <v>595</v>
      </c>
      <c r="I23" s="19">
        <v>425</v>
      </c>
      <c r="J23" s="26">
        <f t="shared" si="2"/>
        <v>-28.57142857142857</v>
      </c>
    </row>
    <row r="24" spans="1:10" ht="14.25">
      <c r="A24" s="20" t="s">
        <v>68</v>
      </c>
      <c r="B24" s="19">
        <v>70</v>
      </c>
      <c r="C24" s="19">
        <v>115</v>
      </c>
      <c r="D24" s="26">
        <f t="shared" si="0"/>
        <v>64.28571428571428</v>
      </c>
      <c r="E24" s="19">
        <v>8</v>
      </c>
      <c r="F24" s="19">
        <v>25</v>
      </c>
      <c r="G24" s="26">
        <f t="shared" si="1"/>
        <v>212.5</v>
      </c>
      <c r="H24" s="19">
        <v>86</v>
      </c>
      <c r="I24" s="19">
        <v>148</v>
      </c>
      <c r="J24" s="26">
        <f t="shared" si="2"/>
        <v>72.09302325581396</v>
      </c>
    </row>
    <row r="25" spans="1:10" ht="14.25">
      <c r="A25" s="20" t="s">
        <v>69</v>
      </c>
      <c r="B25" s="19">
        <v>176</v>
      </c>
      <c r="C25" s="19">
        <v>152</v>
      </c>
      <c r="D25" s="26">
        <f t="shared" si="0"/>
        <v>-13.63636363636364</v>
      </c>
      <c r="E25" s="19">
        <v>16</v>
      </c>
      <c r="F25" s="19">
        <v>10</v>
      </c>
      <c r="G25" s="26">
        <f t="shared" si="1"/>
        <v>-37.5</v>
      </c>
      <c r="H25" s="19">
        <v>217</v>
      </c>
      <c r="I25" s="19">
        <v>195</v>
      </c>
      <c r="J25" s="26">
        <f t="shared" si="2"/>
        <v>-10.138248847926263</v>
      </c>
    </row>
    <row r="26" spans="1:10" ht="14.25">
      <c r="A26" s="20" t="s">
        <v>70</v>
      </c>
      <c r="B26" s="19">
        <v>114</v>
      </c>
      <c r="C26" s="19">
        <v>66</v>
      </c>
      <c r="D26" s="26">
        <f t="shared" si="0"/>
        <v>-42.10526315789474</v>
      </c>
      <c r="E26" s="19">
        <v>5</v>
      </c>
      <c r="F26" s="19">
        <v>5</v>
      </c>
      <c r="G26" s="26">
        <f t="shared" si="1"/>
        <v>0</v>
      </c>
      <c r="H26" s="19">
        <v>171</v>
      </c>
      <c r="I26" s="19">
        <v>82</v>
      </c>
      <c r="J26" s="26">
        <f t="shared" si="2"/>
        <v>-52.046783625730995</v>
      </c>
    </row>
    <row r="27" spans="1:10" ht="14.25">
      <c r="A27" s="20" t="s">
        <v>71</v>
      </c>
      <c r="B27" s="19">
        <v>194</v>
      </c>
      <c r="C27" s="19">
        <v>158</v>
      </c>
      <c r="D27" s="26">
        <f t="shared" si="0"/>
        <v>-18.55670103092784</v>
      </c>
      <c r="E27" s="19">
        <v>2</v>
      </c>
      <c r="F27" s="19">
        <v>4</v>
      </c>
      <c r="G27" s="26">
        <f t="shared" si="1"/>
        <v>100</v>
      </c>
      <c r="H27" s="19">
        <v>271</v>
      </c>
      <c r="I27" s="19">
        <v>189</v>
      </c>
      <c r="J27" s="26">
        <f t="shared" si="2"/>
        <v>-30.258302583025824</v>
      </c>
    </row>
    <row r="28" spans="1:10" ht="14.25">
      <c r="A28" s="20" t="s">
        <v>72</v>
      </c>
      <c r="B28" s="19">
        <v>207</v>
      </c>
      <c r="C28" s="19">
        <v>144</v>
      </c>
      <c r="D28" s="26">
        <f t="shared" si="0"/>
        <v>-30.434782608695656</v>
      </c>
      <c r="E28" s="19">
        <v>34</v>
      </c>
      <c r="F28" s="19">
        <v>18</v>
      </c>
      <c r="G28" s="26">
        <f t="shared" si="1"/>
        <v>-47.05882352941177</v>
      </c>
      <c r="H28" s="19">
        <v>289</v>
      </c>
      <c r="I28" s="19">
        <v>189</v>
      </c>
      <c r="J28" s="26">
        <f t="shared" si="2"/>
        <v>-34.602076124567475</v>
      </c>
    </row>
    <row r="29" spans="1:10" ht="14.25">
      <c r="A29" s="20" t="s">
        <v>73</v>
      </c>
      <c r="B29" s="19">
        <v>120</v>
      </c>
      <c r="C29" s="19">
        <v>145</v>
      </c>
      <c r="D29" s="26">
        <f t="shared" si="0"/>
        <v>20.83333333333333</v>
      </c>
      <c r="E29" s="19">
        <v>16</v>
      </c>
      <c r="F29" s="19">
        <v>6</v>
      </c>
      <c r="G29" s="26">
        <f t="shared" si="1"/>
        <v>-62.5</v>
      </c>
      <c r="H29" s="19">
        <v>171</v>
      </c>
      <c r="I29" s="19">
        <v>204</v>
      </c>
      <c r="J29" s="26">
        <f t="shared" si="2"/>
        <v>19.298245614035082</v>
      </c>
    </row>
    <row r="30" spans="1:10" ht="14.25">
      <c r="A30" s="20" t="s">
        <v>74</v>
      </c>
      <c r="B30" s="19">
        <v>356</v>
      </c>
      <c r="C30" s="19">
        <v>270</v>
      </c>
      <c r="D30" s="26">
        <f t="shared" si="0"/>
        <v>-24.157303370786522</v>
      </c>
      <c r="E30" s="19">
        <v>40</v>
      </c>
      <c r="F30" s="19">
        <v>37</v>
      </c>
      <c r="G30" s="26">
        <f t="shared" si="1"/>
        <v>-7.5</v>
      </c>
      <c r="H30" s="19">
        <v>482</v>
      </c>
      <c r="I30" s="19">
        <v>352</v>
      </c>
      <c r="J30" s="26">
        <f t="shared" si="2"/>
        <v>-26.970954356846477</v>
      </c>
    </row>
    <row r="31" spans="1:10" ht="14.25">
      <c r="A31" s="20" t="s">
        <v>75</v>
      </c>
      <c r="B31" s="19">
        <v>216</v>
      </c>
      <c r="C31" s="19">
        <v>201</v>
      </c>
      <c r="D31" s="26">
        <f t="shared" si="0"/>
        <v>-6.944444444444443</v>
      </c>
      <c r="E31" s="19">
        <v>35</v>
      </c>
      <c r="F31" s="19">
        <v>39</v>
      </c>
      <c r="G31" s="26">
        <f t="shared" si="1"/>
        <v>11.42857142857143</v>
      </c>
      <c r="H31" s="19">
        <v>285</v>
      </c>
      <c r="I31" s="19">
        <v>277</v>
      </c>
      <c r="J31" s="26">
        <f t="shared" si="2"/>
        <v>-2.8070175438596436</v>
      </c>
    </row>
    <row r="32" spans="1:10" ht="14.25">
      <c r="A32" s="20" t="s">
        <v>76</v>
      </c>
      <c r="B32" s="19">
        <v>72</v>
      </c>
      <c r="C32" s="19">
        <v>106</v>
      </c>
      <c r="D32" s="26">
        <f t="shared" si="0"/>
        <v>47.22222222222223</v>
      </c>
      <c r="E32" s="19">
        <v>9</v>
      </c>
      <c r="F32" s="19">
        <v>16</v>
      </c>
      <c r="G32" s="26">
        <f t="shared" si="1"/>
        <v>77.77777777777777</v>
      </c>
      <c r="H32" s="19">
        <v>86</v>
      </c>
      <c r="I32" s="19">
        <v>135</v>
      </c>
      <c r="J32" s="26">
        <f t="shared" si="2"/>
        <v>56.97674418604652</v>
      </c>
    </row>
    <row r="33" spans="1:10" ht="14.25">
      <c r="A33" s="20" t="s">
        <v>77</v>
      </c>
      <c r="B33" s="19">
        <v>0</v>
      </c>
      <c r="C33" s="19">
        <v>0</v>
      </c>
      <c r="D33" s="26"/>
      <c r="E33" s="19">
        <v>0</v>
      </c>
      <c r="F33" s="19">
        <v>0</v>
      </c>
      <c r="G33" s="26"/>
      <c r="H33" s="19">
        <v>0</v>
      </c>
      <c r="I33" s="19">
        <v>0</v>
      </c>
      <c r="J33" s="26"/>
    </row>
    <row r="34" spans="1:11" ht="15.75" customHeight="1">
      <c r="A34" s="23" t="s">
        <v>78</v>
      </c>
      <c r="B34" s="36">
        <v>6817</v>
      </c>
      <c r="C34" s="36">
        <v>5747</v>
      </c>
      <c r="D34" s="37">
        <f>C34*100/B34-100</f>
        <v>-15.69605398269033</v>
      </c>
      <c r="E34" s="36">
        <v>589</v>
      </c>
      <c r="F34" s="36">
        <v>528</v>
      </c>
      <c r="G34" s="37">
        <f>F34*100/E34-100</f>
        <v>-10.356536502546689</v>
      </c>
      <c r="H34" s="36">
        <v>9342</v>
      </c>
      <c r="I34" s="36">
        <v>7639</v>
      </c>
      <c r="J34" s="37">
        <f>I34*100/H34-100</f>
        <v>-18.229501177478056</v>
      </c>
      <c r="K34" s="82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34 J8:J34">
    <cfRule type="cellIs" priority="2" dxfId="146" operator="greaterThan" stopIfTrue="1">
      <formula>0</formula>
    </cfRule>
    <cfRule type="cellIs" priority="3" dxfId="147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2.42187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7" t="s">
        <v>42</v>
      </c>
      <c r="B4" s="119" t="s">
        <v>44</v>
      </c>
      <c r="C4" s="119"/>
      <c r="D4" s="119"/>
      <c r="E4" s="119"/>
      <c r="F4" s="119"/>
      <c r="G4" s="119"/>
      <c r="H4" s="119"/>
      <c r="I4" s="119"/>
      <c r="J4" s="120"/>
    </row>
    <row r="5" spans="1:10" s="14" customFormat="1" ht="14.25">
      <c r="A5" s="118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21"/>
    </row>
    <row r="6" spans="1:10" s="14" customFormat="1" ht="14.25">
      <c r="A6" s="118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9" t="s">
        <v>50</v>
      </c>
    </row>
    <row r="7" spans="1:10" ht="14.25">
      <c r="A7" s="38" t="s">
        <v>51</v>
      </c>
      <c r="B7" s="15">
        <v>0</v>
      </c>
      <c r="C7" s="15">
        <v>0</v>
      </c>
      <c r="D7" s="26"/>
      <c r="E7" s="15">
        <v>0</v>
      </c>
      <c r="F7" s="15">
        <v>0</v>
      </c>
      <c r="G7" s="26"/>
      <c r="H7" s="15">
        <v>0</v>
      </c>
      <c r="I7" s="15">
        <v>0</v>
      </c>
      <c r="J7" s="26"/>
    </row>
    <row r="8" spans="1:10" ht="14.25">
      <c r="A8" s="38" t="s">
        <v>52</v>
      </c>
      <c r="B8" s="15">
        <v>0</v>
      </c>
      <c r="C8" s="15">
        <v>0</v>
      </c>
      <c r="D8" s="26"/>
      <c r="E8" s="15">
        <v>0</v>
      </c>
      <c r="F8" s="15">
        <v>0</v>
      </c>
      <c r="G8" s="26"/>
      <c r="H8" s="15">
        <v>0</v>
      </c>
      <c r="I8" s="15">
        <v>0</v>
      </c>
      <c r="J8" s="26"/>
    </row>
    <row r="9" spans="1:10" ht="14.25">
      <c r="A9" s="38" t="s">
        <v>53</v>
      </c>
      <c r="B9" s="15">
        <v>0</v>
      </c>
      <c r="C9" s="15">
        <v>0</v>
      </c>
      <c r="D9" s="26"/>
      <c r="E9" s="15">
        <v>0</v>
      </c>
      <c r="F9" s="15">
        <v>0</v>
      </c>
      <c r="G9" s="26"/>
      <c r="H9" s="15">
        <v>0</v>
      </c>
      <c r="I9" s="15">
        <v>0</v>
      </c>
      <c r="J9" s="26"/>
    </row>
    <row r="10" spans="1:10" ht="14.25">
      <c r="A10" s="38" t="s">
        <v>54</v>
      </c>
      <c r="B10" s="15">
        <v>0</v>
      </c>
      <c r="C10" s="15">
        <v>0</v>
      </c>
      <c r="D10" s="26"/>
      <c r="E10" s="15">
        <v>0</v>
      </c>
      <c r="F10" s="15">
        <v>0</v>
      </c>
      <c r="G10" s="26"/>
      <c r="H10" s="15">
        <v>0</v>
      </c>
      <c r="I10" s="15">
        <v>0</v>
      </c>
      <c r="J10" s="26"/>
    </row>
    <row r="11" spans="1:10" ht="14.25">
      <c r="A11" s="38" t="s">
        <v>55</v>
      </c>
      <c r="B11" s="15">
        <v>0</v>
      </c>
      <c r="C11" s="15">
        <v>0</v>
      </c>
      <c r="D11" s="26"/>
      <c r="E11" s="15">
        <v>0</v>
      </c>
      <c r="F11" s="15">
        <v>0</v>
      </c>
      <c r="G11" s="26"/>
      <c r="H11" s="15">
        <v>0</v>
      </c>
      <c r="I11" s="15">
        <v>0</v>
      </c>
      <c r="J11" s="26"/>
    </row>
    <row r="12" spans="1:10" ht="14.25">
      <c r="A12" s="38" t="s">
        <v>56</v>
      </c>
      <c r="B12" s="15">
        <v>0</v>
      </c>
      <c r="C12" s="15">
        <v>0</v>
      </c>
      <c r="D12" s="26"/>
      <c r="E12" s="15">
        <v>0</v>
      </c>
      <c r="F12" s="15">
        <v>0</v>
      </c>
      <c r="G12" s="26"/>
      <c r="H12" s="15">
        <v>0</v>
      </c>
      <c r="I12" s="15">
        <v>0</v>
      </c>
      <c r="J12" s="26"/>
    </row>
    <row r="13" spans="1:10" ht="14.25">
      <c r="A13" s="38" t="s">
        <v>57</v>
      </c>
      <c r="B13" s="15">
        <v>0</v>
      </c>
      <c r="C13" s="15">
        <v>0</v>
      </c>
      <c r="D13" s="26"/>
      <c r="E13" s="15">
        <v>0</v>
      </c>
      <c r="F13" s="15">
        <v>0</v>
      </c>
      <c r="G13" s="26"/>
      <c r="H13" s="15">
        <v>0</v>
      </c>
      <c r="I13" s="15">
        <v>0</v>
      </c>
      <c r="J13" s="26"/>
    </row>
    <row r="14" spans="1:10" ht="14.25">
      <c r="A14" s="38" t="s">
        <v>58</v>
      </c>
      <c r="B14" s="15">
        <v>0</v>
      </c>
      <c r="C14" s="15">
        <v>0</v>
      </c>
      <c r="D14" s="26"/>
      <c r="E14" s="15">
        <v>0</v>
      </c>
      <c r="F14" s="15">
        <v>0</v>
      </c>
      <c r="G14" s="26"/>
      <c r="H14" s="15">
        <v>0</v>
      </c>
      <c r="I14" s="15">
        <v>0</v>
      </c>
      <c r="J14" s="26"/>
    </row>
    <row r="15" spans="1:10" ht="14.25">
      <c r="A15" s="38" t="s">
        <v>59</v>
      </c>
      <c r="B15" s="15">
        <v>0</v>
      </c>
      <c r="C15" s="15">
        <v>0</v>
      </c>
      <c r="D15" s="26"/>
      <c r="E15" s="15">
        <v>0</v>
      </c>
      <c r="F15" s="15">
        <v>0</v>
      </c>
      <c r="G15" s="26"/>
      <c r="H15" s="15">
        <v>0</v>
      </c>
      <c r="I15" s="15">
        <v>0</v>
      </c>
      <c r="J15" s="26"/>
    </row>
    <row r="16" spans="1:10" ht="14.25">
      <c r="A16" s="38" t="s">
        <v>60</v>
      </c>
      <c r="B16" s="15">
        <v>0</v>
      </c>
      <c r="C16" s="15">
        <v>0</v>
      </c>
      <c r="D16" s="26"/>
      <c r="E16" s="15">
        <v>0</v>
      </c>
      <c r="F16" s="15">
        <v>0</v>
      </c>
      <c r="G16" s="26"/>
      <c r="H16" s="15">
        <v>0</v>
      </c>
      <c r="I16" s="15">
        <v>0</v>
      </c>
      <c r="J16" s="26"/>
    </row>
    <row r="17" spans="1:10" ht="14.25">
      <c r="A17" s="38" t="s">
        <v>61</v>
      </c>
      <c r="B17" s="15">
        <v>0</v>
      </c>
      <c r="C17" s="15">
        <v>0</v>
      </c>
      <c r="D17" s="26"/>
      <c r="E17" s="15">
        <v>0</v>
      </c>
      <c r="F17" s="15">
        <v>0</v>
      </c>
      <c r="G17" s="26"/>
      <c r="H17" s="15">
        <v>0</v>
      </c>
      <c r="I17" s="15">
        <v>0</v>
      </c>
      <c r="J17" s="26"/>
    </row>
    <row r="18" spans="1:10" ht="14.25">
      <c r="A18" s="38" t="s">
        <v>62</v>
      </c>
      <c r="B18" s="15">
        <v>0</v>
      </c>
      <c r="C18" s="15">
        <v>0</v>
      </c>
      <c r="D18" s="26"/>
      <c r="E18" s="15">
        <v>0</v>
      </c>
      <c r="F18" s="15">
        <v>0</v>
      </c>
      <c r="G18" s="26"/>
      <c r="H18" s="15">
        <v>0</v>
      </c>
      <c r="I18" s="15">
        <v>0</v>
      </c>
      <c r="J18" s="26"/>
    </row>
    <row r="19" spans="1:10" ht="14.25">
      <c r="A19" s="38" t="s">
        <v>63</v>
      </c>
      <c r="B19" s="15">
        <v>0</v>
      </c>
      <c r="C19" s="15">
        <v>0</v>
      </c>
      <c r="D19" s="26"/>
      <c r="E19" s="15">
        <v>0</v>
      </c>
      <c r="F19" s="15">
        <v>0</v>
      </c>
      <c r="G19" s="26"/>
      <c r="H19" s="15">
        <v>0</v>
      </c>
      <c r="I19" s="15">
        <v>0</v>
      </c>
      <c r="J19" s="26"/>
    </row>
    <row r="20" spans="1:10" ht="14.25">
      <c r="A20" s="38" t="s">
        <v>64</v>
      </c>
      <c r="B20" s="15">
        <v>0</v>
      </c>
      <c r="C20" s="15">
        <v>1</v>
      </c>
      <c r="D20" s="85" t="s">
        <v>311</v>
      </c>
      <c r="E20" s="15">
        <v>0</v>
      </c>
      <c r="F20" s="15">
        <v>0</v>
      </c>
      <c r="G20" s="26"/>
      <c r="H20" s="15">
        <v>0</v>
      </c>
      <c r="I20" s="15">
        <v>1</v>
      </c>
      <c r="J20" s="85" t="s">
        <v>311</v>
      </c>
    </row>
    <row r="21" spans="1:10" ht="14.25">
      <c r="A21" s="38" t="s">
        <v>65</v>
      </c>
      <c r="B21" s="15">
        <v>0</v>
      </c>
      <c r="C21" s="15">
        <v>0</v>
      </c>
      <c r="D21" s="26"/>
      <c r="E21" s="15">
        <v>0</v>
      </c>
      <c r="F21" s="15">
        <v>0</v>
      </c>
      <c r="G21" s="26"/>
      <c r="H21" s="15">
        <v>0</v>
      </c>
      <c r="I21" s="15">
        <v>0</v>
      </c>
      <c r="J21" s="26"/>
    </row>
    <row r="22" spans="1:10" ht="14.25">
      <c r="A22" s="38" t="s">
        <v>66</v>
      </c>
      <c r="B22" s="15">
        <v>0</v>
      </c>
      <c r="C22" s="15">
        <v>0</v>
      </c>
      <c r="D22" s="26"/>
      <c r="E22" s="15">
        <v>0</v>
      </c>
      <c r="F22" s="15">
        <v>0</v>
      </c>
      <c r="G22" s="26"/>
      <c r="H22" s="15">
        <v>0</v>
      </c>
      <c r="I22" s="15">
        <v>0</v>
      </c>
      <c r="J22" s="26"/>
    </row>
    <row r="23" spans="1:10" ht="14.25">
      <c r="A23" s="38" t="s">
        <v>67</v>
      </c>
      <c r="B23" s="15">
        <v>0</v>
      </c>
      <c r="C23" s="15">
        <v>0</v>
      </c>
      <c r="D23" s="26"/>
      <c r="E23" s="15">
        <v>0</v>
      </c>
      <c r="F23" s="15">
        <v>0</v>
      </c>
      <c r="G23" s="26"/>
      <c r="H23" s="15">
        <v>0</v>
      </c>
      <c r="I23" s="15">
        <v>0</v>
      </c>
      <c r="J23" s="26"/>
    </row>
    <row r="24" spans="1:10" ht="14.25">
      <c r="A24" s="38" t="s">
        <v>68</v>
      </c>
      <c r="B24" s="15">
        <v>0</v>
      </c>
      <c r="C24" s="15">
        <v>0</v>
      </c>
      <c r="D24" s="26"/>
      <c r="E24" s="15">
        <v>0</v>
      </c>
      <c r="F24" s="15">
        <v>0</v>
      </c>
      <c r="G24" s="26"/>
      <c r="H24" s="15">
        <v>0</v>
      </c>
      <c r="I24" s="15">
        <v>0</v>
      </c>
      <c r="J24" s="26"/>
    </row>
    <row r="25" spans="1:10" ht="14.25">
      <c r="A25" s="38" t="s">
        <v>69</v>
      </c>
      <c r="B25" s="15">
        <v>0</v>
      </c>
      <c r="C25" s="15">
        <v>0</v>
      </c>
      <c r="D25" s="26"/>
      <c r="E25" s="15">
        <v>0</v>
      </c>
      <c r="F25" s="15">
        <v>0</v>
      </c>
      <c r="G25" s="26"/>
      <c r="H25" s="15">
        <v>0</v>
      </c>
      <c r="I25" s="15">
        <v>0</v>
      </c>
      <c r="J25" s="26"/>
    </row>
    <row r="26" spans="1:10" ht="14.25">
      <c r="A26" s="38" t="s">
        <v>70</v>
      </c>
      <c r="B26" s="15">
        <v>0</v>
      </c>
      <c r="C26" s="15">
        <v>0</v>
      </c>
      <c r="D26" s="26"/>
      <c r="E26" s="15">
        <v>0</v>
      </c>
      <c r="F26" s="15">
        <v>0</v>
      </c>
      <c r="G26" s="26"/>
      <c r="H26" s="15">
        <v>0</v>
      </c>
      <c r="I26" s="15">
        <v>0</v>
      </c>
      <c r="J26" s="26"/>
    </row>
    <row r="27" spans="1:10" ht="14.25">
      <c r="A27" s="38" t="s">
        <v>71</v>
      </c>
      <c r="B27" s="15">
        <v>0</v>
      </c>
      <c r="C27" s="15">
        <v>0</v>
      </c>
      <c r="D27" s="26"/>
      <c r="E27" s="15">
        <v>0</v>
      </c>
      <c r="F27" s="15">
        <v>0</v>
      </c>
      <c r="G27" s="26"/>
      <c r="H27" s="15">
        <v>0</v>
      </c>
      <c r="I27" s="15">
        <v>0</v>
      </c>
      <c r="J27" s="26"/>
    </row>
    <row r="28" spans="1:10" ht="14.25">
      <c r="A28" s="38" t="s">
        <v>72</v>
      </c>
      <c r="B28" s="15">
        <v>0</v>
      </c>
      <c r="C28" s="15">
        <v>0</v>
      </c>
      <c r="D28" s="26"/>
      <c r="E28" s="15">
        <v>0</v>
      </c>
      <c r="F28" s="15">
        <v>0</v>
      </c>
      <c r="G28" s="26"/>
      <c r="H28" s="15">
        <v>0</v>
      </c>
      <c r="I28" s="15">
        <v>0</v>
      </c>
      <c r="J28" s="26"/>
    </row>
    <row r="29" spans="1:10" ht="14.25">
      <c r="A29" s="38" t="s">
        <v>73</v>
      </c>
      <c r="B29" s="15">
        <v>0</v>
      </c>
      <c r="C29" s="15">
        <v>0</v>
      </c>
      <c r="D29" s="26"/>
      <c r="E29" s="15">
        <v>0</v>
      </c>
      <c r="F29" s="15">
        <v>0</v>
      </c>
      <c r="G29" s="26"/>
      <c r="H29" s="15">
        <v>0</v>
      </c>
      <c r="I29" s="15">
        <v>0</v>
      </c>
      <c r="J29" s="26"/>
    </row>
    <row r="30" spans="1:10" ht="14.25">
      <c r="A30" s="38" t="s">
        <v>74</v>
      </c>
      <c r="B30" s="15">
        <v>0</v>
      </c>
      <c r="C30" s="15">
        <v>0</v>
      </c>
      <c r="D30" s="26"/>
      <c r="E30" s="15">
        <v>0</v>
      </c>
      <c r="F30" s="15">
        <v>0</v>
      </c>
      <c r="G30" s="26"/>
      <c r="H30" s="15">
        <v>0</v>
      </c>
      <c r="I30" s="15">
        <v>0</v>
      </c>
      <c r="J30" s="26"/>
    </row>
    <row r="31" spans="1:10" ht="14.25">
      <c r="A31" s="38" t="s">
        <v>75</v>
      </c>
      <c r="B31" s="15">
        <v>0</v>
      </c>
      <c r="C31" s="15">
        <v>0</v>
      </c>
      <c r="D31" s="26"/>
      <c r="E31" s="15">
        <v>0</v>
      </c>
      <c r="F31" s="15">
        <v>0</v>
      </c>
      <c r="G31" s="26"/>
      <c r="H31" s="15">
        <v>0</v>
      </c>
      <c r="I31" s="15">
        <v>0</v>
      </c>
      <c r="J31" s="26"/>
    </row>
    <row r="32" spans="1:10" ht="14.25">
      <c r="A32" s="38" t="s">
        <v>76</v>
      </c>
      <c r="B32" s="15">
        <v>0</v>
      </c>
      <c r="C32" s="15">
        <v>0</v>
      </c>
      <c r="D32" s="26"/>
      <c r="E32" s="15">
        <v>0</v>
      </c>
      <c r="F32" s="15">
        <v>0</v>
      </c>
      <c r="G32" s="26"/>
      <c r="H32" s="15">
        <v>0</v>
      </c>
      <c r="I32" s="15">
        <v>0</v>
      </c>
      <c r="J32" s="26"/>
    </row>
    <row r="33" spans="1:10" ht="14.25">
      <c r="A33" s="38" t="s">
        <v>77</v>
      </c>
      <c r="B33" s="15">
        <v>0</v>
      </c>
      <c r="C33" s="15">
        <v>0</v>
      </c>
      <c r="D33" s="26"/>
      <c r="E33" s="15">
        <v>0</v>
      </c>
      <c r="F33" s="15">
        <v>0</v>
      </c>
      <c r="G33" s="26"/>
      <c r="H33" s="15">
        <v>0</v>
      </c>
      <c r="I33" s="15">
        <v>0</v>
      </c>
      <c r="J33" s="26"/>
    </row>
    <row r="34" spans="1:10" ht="16.5" customHeight="1">
      <c r="A34" s="39" t="s">
        <v>78</v>
      </c>
      <c r="B34" s="32">
        <v>0</v>
      </c>
      <c r="C34" s="32">
        <v>1</v>
      </c>
      <c r="D34" s="111" t="s">
        <v>311</v>
      </c>
      <c r="E34" s="32">
        <v>0</v>
      </c>
      <c r="F34" s="32">
        <v>0</v>
      </c>
      <c r="G34" s="37"/>
      <c r="H34" s="32">
        <v>0</v>
      </c>
      <c r="I34" s="32">
        <v>1</v>
      </c>
      <c r="J34" s="111" t="s">
        <v>311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21:D33 G8:G34 D8:D19 J8:J19 J21:J33">
    <cfRule type="cellIs" priority="13" dxfId="146" operator="greaterThanOrEqual" stopIfTrue="1">
      <formula>0</formula>
    </cfRule>
    <cfRule type="cellIs" priority="14" dxfId="147" operator="lessThan" stopIfTrue="1">
      <formula>0</formula>
    </cfRule>
  </conditionalFormatting>
  <conditionalFormatting sqref="D8:D19 D21:D33">
    <cfRule type="cellIs" priority="11" dxfId="146" operator="greaterThan" stopIfTrue="1">
      <formula>0</formula>
    </cfRule>
    <cfRule type="cellIs" priority="12" dxfId="147" operator="lessThanOrEqual" stopIfTrue="1">
      <formula>0</formula>
    </cfRule>
  </conditionalFormatting>
  <conditionalFormatting sqref="G8:G34">
    <cfRule type="cellIs" priority="9" dxfId="146" operator="greaterThan" stopIfTrue="1">
      <formula>0</formula>
    </cfRule>
    <cfRule type="cellIs" priority="10" dxfId="147" operator="lessThanOrEqual" stopIfTrue="1">
      <formula>0</formula>
    </cfRule>
  </conditionalFormatting>
  <conditionalFormatting sqref="J8:J19 J21:J33">
    <cfRule type="cellIs" priority="7" dxfId="146" operator="greaterThan" stopIfTrue="1">
      <formula>0</formula>
    </cfRule>
    <cfRule type="cellIs" priority="8" dxfId="147" operator="lessThanOrEqual" stopIfTrue="1">
      <formula>0</formula>
    </cfRule>
  </conditionalFormatting>
  <conditionalFormatting sqref="J8:J19 J21:J33">
    <cfRule type="cellIs" priority="5" dxfId="146" operator="greaterThan" stopIfTrue="1">
      <formula>0</formula>
    </cfRule>
    <cfRule type="cellIs" priority="6" dxfId="147" operator="lessThanOrEqual" stopIfTrue="1">
      <formula>0</formula>
    </cfRule>
  </conditionalFormatting>
  <conditionalFormatting sqref="D8:D19 D21:D33">
    <cfRule type="cellIs" priority="3" dxfId="146" operator="greaterThan" stopIfTrue="1">
      <formula>0</formula>
    </cfRule>
    <cfRule type="cellIs" priority="4" dxfId="147" operator="lessThanOrEqual" stopIfTrue="1">
      <formula>0</formula>
    </cfRule>
  </conditionalFormatting>
  <conditionalFormatting sqref="G8:G34">
    <cfRule type="cellIs" priority="1" dxfId="146" operator="greaterThan" stopIfTrue="1">
      <formula>0</formula>
    </cfRule>
    <cfRule type="cellIs" priority="2" dxfId="147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8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>
      <c r="A2" s="113" t="s">
        <v>315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s="14" customFormat="1" ht="14.25">
      <c r="A4" s="114" t="s">
        <v>42</v>
      </c>
      <c r="B4" s="114" t="s">
        <v>44</v>
      </c>
      <c r="C4" s="114"/>
      <c r="D4" s="114"/>
      <c r="E4" s="114"/>
      <c r="F4" s="114"/>
      <c r="G4" s="114"/>
      <c r="H4" s="114"/>
      <c r="I4" s="114"/>
      <c r="J4" s="114"/>
    </row>
    <row r="5" spans="1:10" s="14" customFormat="1" ht="14.25">
      <c r="A5" s="114"/>
      <c r="B5" s="114" t="s">
        <v>45</v>
      </c>
      <c r="C5" s="114"/>
      <c r="D5" s="114"/>
      <c r="E5" s="114" t="s">
        <v>46</v>
      </c>
      <c r="F5" s="114"/>
      <c r="G5" s="114"/>
      <c r="H5" s="114" t="s">
        <v>47</v>
      </c>
      <c r="I5" s="114"/>
      <c r="J5" s="114"/>
    </row>
    <row r="6" spans="1:10" s="14" customFormat="1" ht="14.25">
      <c r="A6" s="11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0" t="s">
        <v>51</v>
      </c>
      <c r="B7" s="17">
        <v>0</v>
      </c>
      <c r="C7" s="17">
        <v>0</v>
      </c>
      <c r="D7" s="31"/>
      <c r="E7" s="17">
        <v>0</v>
      </c>
      <c r="F7" s="17">
        <v>0</v>
      </c>
      <c r="G7" s="31"/>
      <c r="H7" s="17">
        <v>0</v>
      </c>
      <c r="I7" s="17">
        <v>0</v>
      </c>
      <c r="J7" s="31"/>
    </row>
    <row r="8" spans="1:10" ht="14.25">
      <c r="A8" s="20" t="s">
        <v>52</v>
      </c>
      <c r="B8" s="17">
        <v>25</v>
      </c>
      <c r="C8" s="17">
        <v>10</v>
      </c>
      <c r="D8" s="31">
        <f aca="true" t="shared" si="0" ref="D8:D34">C8*100/B8-100</f>
        <v>-60</v>
      </c>
      <c r="E8" s="17">
        <v>3</v>
      </c>
      <c r="F8" s="17">
        <v>3</v>
      </c>
      <c r="G8" s="31">
        <f>F8*100/E8-100</f>
        <v>0</v>
      </c>
      <c r="H8" s="17">
        <v>22</v>
      </c>
      <c r="I8" s="17">
        <v>7</v>
      </c>
      <c r="J8" s="31">
        <f>I8*100/H8-100</f>
        <v>-68.18181818181819</v>
      </c>
    </row>
    <row r="9" spans="1:10" ht="14.25">
      <c r="A9" s="20" t="s">
        <v>53</v>
      </c>
      <c r="B9" s="17">
        <v>11</v>
      </c>
      <c r="C9" s="17">
        <v>14</v>
      </c>
      <c r="D9" s="31">
        <f t="shared" si="0"/>
        <v>27.272727272727266</v>
      </c>
      <c r="E9" s="17">
        <v>2</v>
      </c>
      <c r="F9" s="17">
        <v>3</v>
      </c>
      <c r="G9" s="31">
        <f>F9*100/E9-100</f>
        <v>50</v>
      </c>
      <c r="H9" s="17">
        <v>9</v>
      </c>
      <c r="I9" s="17">
        <v>13</v>
      </c>
      <c r="J9" s="31">
        <f aca="true" t="shared" si="1" ref="J9:J34">I9*100/H9-100</f>
        <v>44.44444444444446</v>
      </c>
    </row>
    <row r="10" spans="1:10" ht="14.25">
      <c r="A10" s="20" t="s">
        <v>54</v>
      </c>
      <c r="B10" s="17">
        <v>130</v>
      </c>
      <c r="C10" s="17">
        <v>49</v>
      </c>
      <c r="D10" s="31">
        <f t="shared" si="0"/>
        <v>-62.30769230769231</v>
      </c>
      <c r="E10" s="17">
        <v>17</v>
      </c>
      <c r="F10" s="17">
        <v>0</v>
      </c>
      <c r="G10" s="109" t="s">
        <v>312</v>
      </c>
      <c r="H10" s="17">
        <v>120</v>
      </c>
      <c r="I10" s="17">
        <v>51</v>
      </c>
      <c r="J10" s="31">
        <f t="shared" si="1"/>
        <v>-57.5</v>
      </c>
    </row>
    <row r="11" spans="1:10" ht="14.25">
      <c r="A11" s="20" t="s">
        <v>55</v>
      </c>
      <c r="B11" s="17">
        <v>28</v>
      </c>
      <c r="C11" s="17">
        <v>16</v>
      </c>
      <c r="D11" s="31">
        <f t="shared" si="0"/>
        <v>-42.857142857142854</v>
      </c>
      <c r="E11" s="17">
        <v>4</v>
      </c>
      <c r="F11" s="17">
        <v>2</v>
      </c>
      <c r="G11" s="31">
        <f>F11*100/E11-100</f>
        <v>-50</v>
      </c>
      <c r="H11" s="17">
        <v>24</v>
      </c>
      <c r="I11" s="17">
        <v>14</v>
      </c>
      <c r="J11" s="31">
        <f t="shared" si="1"/>
        <v>-41.666666666666664</v>
      </c>
    </row>
    <row r="12" spans="1:10" ht="14.25">
      <c r="A12" s="20" t="s">
        <v>56</v>
      </c>
      <c r="B12" s="17">
        <v>2</v>
      </c>
      <c r="C12" s="17">
        <v>9</v>
      </c>
      <c r="D12" s="31">
        <f t="shared" si="0"/>
        <v>350</v>
      </c>
      <c r="E12" s="17">
        <v>0</v>
      </c>
      <c r="F12" s="17">
        <v>3</v>
      </c>
      <c r="G12" s="85" t="s">
        <v>311</v>
      </c>
      <c r="H12" s="17">
        <v>2</v>
      </c>
      <c r="I12" s="17">
        <v>6</v>
      </c>
      <c r="J12" s="31">
        <f t="shared" si="1"/>
        <v>200</v>
      </c>
    </row>
    <row r="13" spans="1:10" ht="14.25">
      <c r="A13" s="20" t="s">
        <v>57</v>
      </c>
      <c r="B13" s="17">
        <v>2</v>
      </c>
      <c r="C13" s="17">
        <v>0</v>
      </c>
      <c r="D13" s="109" t="s">
        <v>312</v>
      </c>
      <c r="E13" s="17">
        <v>0</v>
      </c>
      <c r="F13" s="17">
        <v>0</v>
      </c>
      <c r="G13" s="31"/>
      <c r="H13" s="17">
        <v>2</v>
      </c>
      <c r="I13" s="17">
        <v>0</v>
      </c>
      <c r="J13" s="109" t="s">
        <v>312</v>
      </c>
    </row>
    <row r="14" spans="1:10" ht="14.25">
      <c r="A14" s="20" t="s">
        <v>58</v>
      </c>
      <c r="B14" s="17">
        <v>24</v>
      </c>
      <c r="C14" s="17">
        <v>16</v>
      </c>
      <c r="D14" s="31">
        <f t="shared" si="0"/>
        <v>-33.33333333333333</v>
      </c>
      <c r="E14" s="17">
        <v>2</v>
      </c>
      <c r="F14" s="17">
        <v>0</v>
      </c>
      <c r="G14" s="109" t="s">
        <v>312</v>
      </c>
      <c r="H14" s="17">
        <v>22</v>
      </c>
      <c r="I14" s="17">
        <v>17</v>
      </c>
      <c r="J14" s="31">
        <f t="shared" si="1"/>
        <v>-22.727272727272734</v>
      </c>
    </row>
    <row r="15" spans="1:10" ht="14.25">
      <c r="A15" s="20" t="s">
        <v>59</v>
      </c>
      <c r="B15" s="17">
        <v>20</v>
      </c>
      <c r="C15" s="17">
        <v>44</v>
      </c>
      <c r="D15" s="31">
        <f t="shared" si="0"/>
        <v>120</v>
      </c>
      <c r="E15" s="17">
        <v>1</v>
      </c>
      <c r="F15" s="17">
        <v>8</v>
      </c>
      <c r="G15" s="31">
        <f>F15*100/E15-100</f>
        <v>700</v>
      </c>
      <c r="H15" s="17">
        <v>19</v>
      </c>
      <c r="I15" s="17">
        <v>36</v>
      </c>
      <c r="J15" s="31">
        <f t="shared" si="1"/>
        <v>89.47368421052633</v>
      </c>
    </row>
    <row r="16" spans="1:10" ht="14.25">
      <c r="A16" s="20" t="s">
        <v>60</v>
      </c>
      <c r="B16" s="17">
        <v>7</v>
      </c>
      <c r="C16" s="17">
        <v>13</v>
      </c>
      <c r="D16" s="31">
        <f t="shared" si="0"/>
        <v>85.71428571428572</v>
      </c>
      <c r="E16" s="17">
        <v>1</v>
      </c>
      <c r="F16" s="17">
        <v>1</v>
      </c>
      <c r="G16" s="31">
        <f>F16*100/E16-100</f>
        <v>0</v>
      </c>
      <c r="H16" s="17">
        <v>6</v>
      </c>
      <c r="I16" s="17">
        <v>13</v>
      </c>
      <c r="J16" s="31">
        <f t="shared" si="1"/>
        <v>116.66666666666666</v>
      </c>
    </row>
    <row r="17" spans="1:10" ht="14.25">
      <c r="A17" s="20" t="s">
        <v>61</v>
      </c>
      <c r="B17" s="17">
        <v>23</v>
      </c>
      <c r="C17" s="17">
        <v>18</v>
      </c>
      <c r="D17" s="31">
        <f t="shared" si="0"/>
        <v>-21.73913043478261</v>
      </c>
      <c r="E17" s="17">
        <v>0</v>
      </c>
      <c r="F17" s="17">
        <v>0</v>
      </c>
      <c r="G17" s="31"/>
      <c r="H17" s="17">
        <v>23</v>
      </c>
      <c r="I17" s="17">
        <v>18</v>
      </c>
      <c r="J17" s="31">
        <f t="shared" si="1"/>
        <v>-21.73913043478261</v>
      </c>
    </row>
    <row r="18" spans="1:10" ht="14.25">
      <c r="A18" s="20" t="s">
        <v>62</v>
      </c>
      <c r="B18" s="17">
        <v>5</v>
      </c>
      <c r="C18" s="17">
        <v>6</v>
      </c>
      <c r="D18" s="31">
        <f t="shared" si="0"/>
        <v>20</v>
      </c>
      <c r="E18" s="17">
        <v>1</v>
      </c>
      <c r="F18" s="17">
        <v>1</v>
      </c>
      <c r="G18" s="31">
        <f>F18*100/E18-100</f>
        <v>0</v>
      </c>
      <c r="H18" s="17">
        <v>4</v>
      </c>
      <c r="I18" s="17">
        <v>5</v>
      </c>
      <c r="J18" s="31">
        <f t="shared" si="1"/>
        <v>25</v>
      </c>
    </row>
    <row r="19" spans="1:10" ht="14.25">
      <c r="A19" s="20" t="s">
        <v>63</v>
      </c>
      <c r="B19" s="17">
        <v>9</v>
      </c>
      <c r="C19" s="17">
        <v>1</v>
      </c>
      <c r="D19" s="31">
        <f t="shared" si="0"/>
        <v>-88.88888888888889</v>
      </c>
      <c r="E19" s="17">
        <v>1</v>
      </c>
      <c r="F19" s="17">
        <v>0</v>
      </c>
      <c r="G19" s="109" t="s">
        <v>312</v>
      </c>
      <c r="H19" s="17">
        <v>8</v>
      </c>
      <c r="I19" s="17">
        <v>1</v>
      </c>
      <c r="J19" s="31">
        <f t="shared" si="1"/>
        <v>-87.5</v>
      </c>
    </row>
    <row r="20" spans="1:10" ht="14.25">
      <c r="A20" s="20" t="s">
        <v>64</v>
      </c>
      <c r="B20" s="17">
        <v>33</v>
      </c>
      <c r="C20" s="17">
        <v>25</v>
      </c>
      <c r="D20" s="31">
        <f t="shared" si="0"/>
        <v>-24.24242424242425</v>
      </c>
      <c r="E20" s="17">
        <v>7</v>
      </c>
      <c r="F20" s="17">
        <v>5</v>
      </c>
      <c r="G20" s="31">
        <f>F20*100/E20-100</f>
        <v>-28.57142857142857</v>
      </c>
      <c r="H20" s="17">
        <v>26</v>
      </c>
      <c r="I20" s="17">
        <v>20</v>
      </c>
      <c r="J20" s="31">
        <f t="shared" si="1"/>
        <v>-23.07692307692308</v>
      </c>
    </row>
    <row r="21" spans="1:10" ht="14.25">
      <c r="A21" s="20" t="s">
        <v>65</v>
      </c>
      <c r="B21" s="17">
        <v>8</v>
      </c>
      <c r="C21" s="17">
        <v>17</v>
      </c>
      <c r="D21" s="31">
        <f t="shared" si="0"/>
        <v>112.5</v>
      </c>
      <c r="E21" s="17">
        <v>0</v>
      </c>
      <c r="F21" s="17">
        <v>2</v>
      </c>
      <c r="G21" s="85" t="s">
        <v>311</v>
      </c>
      <c r="H21" s="17">
        <v>8</v>
      </c>
      <c r="I21" s="17">
        <v>15</v>
      </c>
      <c r="J21" s="31">
        <f t="shared" si="1"/>
        <v>87.5</v>
      </c>
    </row>
    <row r="22" spans="1:10" ht="14.25">
      <c r="A22" s="20" t="s">
        <v>66</v>
      </c>
      <c r="B22" s="17">
        <v>38</v>
      </c>
      <c r="C22" s="17">
        <v>29</v>
      </c>
      <c r="D22" s="31">
        <f t="shared" si="0"/>
        <v>-23.684210526315795</v>
      </c>
      <c r="E22" s="17">
        <v>4</v>
      </c>
      <c r="F22" s="17">
        <v>2</v>
      </c>
      <c r="G22" s="31">
        <f>F22*100/E22-100</f>
        <v>-50</v>
      </c>
      <c r="H22" s="17">
        <v>36</v>
      </c>
      <c r="I22" s="17">
        <v>30</v>
      </c>
      <c r="J22" s="31">
        <f t="shared" si="1"/>
        <v>-16.66666666666667</v>
      </c>
    </row>
    <row r="23" spans="1:10" ht="14.25">
      <c r="A23" s="20" t="s">
        <v>67</v>
      </c>
      <c r="B23" s="17">
        <v>49</v>
      </c>
      <c r="C23" s="17">
        <v>36</v>
      </c>
      <c r="D23" s="31">
        <f t="shared" si="0"/>
        <v>-26.530612244897952</v>
      </c>
      <c r="E23" s="17">
        <v>7</v>
      </c>
      <c r="F23" s="17">
        <v>7</v>
      </c>
      <c r="G23" s="31">
        <f>F23*100/E23-100</f>
        <v>0</v>
      </c>
      <c r="H23" s="17">
        <v>44</v>
      </c>
      <c r="I23" s="17">
        <v>31</v>
      </c>
      <c r="J23" s="31">
        <f t="shared" si="1"/>
        <v>-29.545454545454547</v>
      </c>
    </row>
    <row r="24" spans="1:10" ht="14.25">
      <c r="A24" s="20" t="s">
        <v>68</v>
      </c>
      <c r="B24" s="17">
        <v>6</v>
      </c>
      <c r="C24" s="17">
        <v>3</v>
      </c>
      <c r="D24" s="31">
        <f t="shared" si="0"/>
        <v>-50</v>
      </c>
      <c r="E24" s="17">
        <v>3</v>
      </c>
      <c r="F24" s="17">
        <v>0</v>
      </c>
      <c r="G24" s="109" t="s">
        <v>312</v>
      </c>
      <c r="H24" s="17">
        <v>3</v>
      </c>
      <c r="I24" s="17">
        <v>3</v>
      </c>
      <c r="J24" s="31">
        <f t="shared" si="1"/>
        <v>0</v>
      </c>
    </row>
    <row r="25" spans="1:10" ht="14.25">
      <c r="A25" s="20" t="s">
        <v>69</v>
      </c>
      <c r="B25" s="17">
        <v>13</v>
      </c>
      <c r="C25" s="17">
        <v>11</v>
      </c>
      <c r="D25" s="31">
        <f t="shared" si="0"/>
        <v>-15.384615384615387</v>
      </c>
      <c r="E25" s="17">
        <v>0</v>
      </c>
      <c r="F25" s="17">
        <v>2</v>
      </c>
      <c r="G25" s="85" t="s">
        <v>311</v>
      </c>
      <c r="H25" s="17">
        <v>13</v>
      </c>
      <c r="I25" s="17">
        <v>10</v>
      </c>
      <c r="J25" s="31">
        <f t="shared" si="1"/>
        <v>-23.07692307692308</v>
      </c>
    </row>
    <row r="26" spans="1:10" ht="14.25">
      <c r="A26" s="20" t="s">
        <v>70</v>
      </c>
      <c r="B26" s="17">
        <v>9</v>
      </c>
      <c r="C26" s="17">
        <v>3</v>
      </c>
      <c r="D26" s="31">
        <f t="shared" si="0"/>
        <v>-66.66666666666666</v>
      </c>
      <c r="E26" s="17">
        <v>2</v>
      </c>
      <c r="F26" s="17">
        <v>0</v>
      </c>
      <c r="G26" s="109" t="s">
        <v>312</v>
      </c>
      <c r="H26" s="17">
        <v>7</v>
      </c>
      <c r="I26" s="17">
        <v>3</v>
      </c>
      <c r="J26" s="31">
        <f t="shared" si="1"/>
        <v>-57.142857142857146</v>
      </c>
    </row>
    <row r="27" spans="1:10" ht="14.25">
      <c r="A27" s="20" t="s">
        <v>71</v>
      </c>
      <c r="B27" s="17">
        <v>2</v>
      </c>
      <c r="C27" s="17">
        <v>4</v>
      </c>
      <c r="D27" s="31">
        <f t="shared" si="0"/>
        <v>100</v>
      </c>
      <c r="E27" s="17">
        <v>0</v>
      </c>
      <c r="F27" s="17">
        <v>0</v>
      </c>
      <c r="G27" s="31"/>
      <c r="H27" s="17">
        <v>2</v>
      </c>
      <c r="I27" s="17">
        <v>4</v>
      </c>
      <c r="J27" s="31">
        <f t="shared" si="1"/>
        <v>100</v>
      </c>
    </row>
    <row r="28" spans="1:10" ht="14.25">
      <c r="A28" s="20" t="s">
        <v>72</v>
      </c>
      <c r="B28" s="17">
        <v>10</v>
      </c>
      <c r="C28" s="17">
        <v>12</v>
      </c>
      <c r="D28" s="31">
        <f t="shared" si="0"/>
        <v>20</v>
      </c>
      <c r="E28" s="17">
        <v>3</v>
      </c>
      <c r="F28" s="17">
        <v>1</v>
      </c>
      <c r="G28" s="31">
        <f>F28*100/E28-100</f>
        <v>-66.66666666666666</v>
      </c>
      <c r="H28" s="17">
        <v>7</v>
      </c>
      <c r="I28" s="17">
        <v>12</v>
      </c>
      <c r="J28" s="31">
        <f t="shared" si="1"/>
        <v>71.42857142857142</v>
      </c>
    </row>
    <row r="29" spans="1:10" ht="14.25">
      <c r="A29" s="20" t="s">
        <v>73</v>
      </c>
      <c r="B29" s="17">
        <v>6</v>
      </c>
      <c r="C29" s="17">
        <v>7</v>
      </c>
      <c r="D29" s="31">
        <f t="shared" si="0"/>
        <v>16.66666666666667</v>
      </c>
      <c r="E29" s="17">
        <v>0</v>
      </c>
      <c r="F29" s="17">
        <v>1</v>
      </c>
      <c r="G29" s="85" t="s">
        <v>311</v>
      </c>
      <c r="H29" s="17">
        <v>6</v>
      </c>
      <c r="I29" s="17">
        <v>6</v>
      </c>
      <c r="J29" s="31">
        <f t="shared" si="1"/>
        <v>0</v>
      </c>
    </row>
    <row r="30" spans="1:10" ht="14.25">
      <c r="A30" s="20" t="s">
        <v>74</v>
      </c>
      <c r="B30" s="17">
        <v>16</v>
      </c>
      <c r="C30" s="17">
        <v>11</v>
      </c>
      <c r="D30" s="31">
        <f t="shared" si="0"/>
        <v>-31.25</v>
      </c>
      <c r="E30" s="17">
        <v>1</v>
      </c>
      <c r="F30" s="17">
        <v>4</v>
      </c>
      <c r="G30" s="31">
        <f>F30*100/E30-100</f>
        <v>300</v>
      </c>
      <c r="H30" s="17">
        <v>15</v>
      </c>
      <c r="I30" s="17">
        <v>8</v>
      </c>
      <c r="J30" s="31">
        <f t="shared" si="1"/>
        <v>-46.666666666666664</v>
      </c>
    </row>
    <row r="31" spans="1:10" ht="14.25">
      <c r="A31" s="20" t="s">
        <v>75</v>
      </c>
      <c r="B31" s="17">
        <v>27</v>
      </c>
      <c r="C31" s="17">
        <v>15</v>
      </c>
      <c r="D31" s="31">
        <f t="shared" si="0"/>
        <v>-44.44444444444444</v>
      </c>
      <c r="E31" s="17">
        <v>9</v>
      </c>
      <c r="F31" s="17">
        <v>6</v>
      </c>
      <c r="G31" s="31">
        <f>F31*100/E31-100</f>
        <v>-33.33333333333333</v>
      </c>
      <c r="H31" s="17">
        <v>22</v>
      </c>
      <c r="I31" s="17">
        <v>9</v>
      </c>
      <c r="J31" s="31">
        <f t="shared" si="1"/>
        <v>-59.09090909090909</v>
      </c>
    </row>
    <row r="32" spans="1:10" ht="14.25">
      <c r="A32" s="20" t="s">
        <v>76</v>
      </c>
      <c r="B32" s="17">
        <v>3</v>
      </c>
      <c r="C32" s="17">
        <v>3</v>
      </c>
      <c r="D32" s="31">
        <f t="shared" si="0"/>
        <v>0</v>
      </c>
      <c r="E32" s="17">
        <v>0</v>
      </c>
      <c r="F32" s="17">
        <v>1</v>
      </c>
      <c r="G32" s="85" t="s">
        <v>311</v>
      </c>
      <c r="H32" s="17">
        <v>3</v>
      </c>
      <c r="I32" s="17">
        <v>2</v>
      </c>
      <c r="J32" s="31">
        <f t="shared" si="1"/>
        <v>-33.33333333333333</v>
      </c>
    </row>
    <row r="33" spans="1:10" ht="14.25">
      <c r="A33" s="20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17">
        <v>0</v>
      </c>
      <c r="J33" s="31"/>
    </row>
    <row r="34" spans="1:10" ht="14.25" customHeight="1">
      <c r="A34" s="23" t="s">
        <v>78</v>
      </c>
      <c r="B34" s="24">
        <v>506</v>
      </c>
      <c r="C34" s="24">
        <v>372</v>
      </c>
      <c r="D34" s="33">
        <f t="shared" si="0"/>
        <v>-26.482213438735172</v>
      </c>
      <c r="E34" s="24">
        <v>68</v>
      </c>
      <c r="F34" s="24">
        <v>52</v>
      </c>
      <c r="G34" s="33">
        <f>F34*100/E34-100</f>
        <v>-23.529411764705884</v>
      </c>
      <c r="H34" s="24">
        <v>453</v>
      </c>
      <c r="I34" s="24">
        <v>334</v>
      </c>
      <c r="J34" s="33">
        <f t="shared" si="1"/>
        <v>-26.269315673289185</v>
      </c>
    </row>
    <row r="37" ht="14.25">
      <c r="D37" s="84"/>
    </row>
    <row r="38" spans="4:5" ht="14.25">
      <c r="D38" s="81"/>
      <c r="E38" s="83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E40:E41 J14:J34 D14:D34 D8:D12 G8:G9 G22:G23 G15:G18 G27:G28 G30:G31 J8:J12 G33:G34 G20 G11 G13">
    <cfRule type="cellIs" priority="1" dxfId="146" operator="greaterThan" stopIfTrue="1">
      <formula>0</formula>
    </cfRule>
    <cfRule type="cellIs" priority="2" dxfId="147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&amp;Lсічень-липень 2017-2018рр&amp;RДІАП НП України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2018-08-04T13:05:54Z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